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tec\OneDrive\Desktop\Reservoir_V2\"/>
    </mc:Choice>
  </mc:AlternateContent>
  <bookViews>
    <workbookView xWindow="0" yWindow="0" windowWidth="9030" windowHeight="8910" activeTab="4"/>
  </bookViews>
  <sheets>
    <sheet name="ตารางสรุปสภาพน้ำใน อ่างเก็บน้ำค" sheetId="2" r:id="rId1"/>
    <sheet name="คลองหลวงฯ" sheetId="3" r:id="rId2"/>
    <sheet name="rulecurve" sheetId="4" r:id="rId3"/>
    <sheet name="data" sheetId="5" r:id="rId4"/>
    <sheet name="chart" sheetId="6" r:id="rId5"/>
  </sheets>
  <externalReferences>
    <externalReference r:id="rId6"/>
    <externalReference r:id="rId7"/>
    <externalReference r:id="rId8"/>
  </externalReferences>
  <calcPr calcId="162913"/>
</workbook>
</file>

<file path=xl/calcChain.xml><?xml version="1.0" encoding="utf-8"?>
<calcChain xmlns="http://schemas.openxmlformats.org/spreadsheetml/2006/main"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5" i="5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D2" i="3"/>
  <c r="C2" i="3"/>
  <c r="B2" i="3"/>
  <c r="C7" i="5" l="1"/>
  <c r="C8" i="5"/>
  <c r="C9" i="5"/>
  <c r="C10" i="5"/>
  <c r="C12" i="5"/>
  <c r="C13" i="5"/>
  <c r="C14" i="5"/>
  <c r="C16" i="5"/>
  <c r="C17" i="5"/>
  <c r="C18" i="5"/>
  <c r="C19" i="5"/>
  <c r="C20" i="5"/>
  <c r="C21" i="5"/>
  <c r="C22" i="5"/>
  <c r="C23" i="5"/>
  <c r="C24" i="5"/>
  <c r="C25" i="5"/>
  <c r="C28" i="5"/>
  <c r="C29" i="5"/>
  <c r="C30" i="5"/>
  <c r="C31" i="5"/>
  <c r="C32" i="5"/>
  <c r="C33" i="5"/>
  <c r="C34" i="5"/>
  <c r="C36" i="5"/>
  <c r="C37" i="5"/>
  <c r="C38" i="5"/>
  <c r="C39" i="5"/>
  <c r="C40" i="5"/>
  <c r="C41" i="5"/>
  <c r="C42" i="5"/>
  <c r="C44" i="5"/>
  <c r="C45" i="5"/>
  <c r="C46" i="5"/>
  <c r="C48" i="5"/>
  <c r="C49" i="5"/>
  <c r="C50" i="5"/>
  <c r="C52" i="5"/>
  <c r="C53" i="5"/>
  <c r="C54" i="5"/>
  <c r="C55" i="5"/>
  <c r="C56" i="5"/>
  <c r="C57" i="5"/>
  <c r="C58" i="5"/>
  <c r="C59" i="5"/>
  <c r="C60" i="5"/>
  <c r="C61" i="5"/>
  <c r="C62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4" i="5"/>
  <c r="C85" i="5"/>
  <c r="C88" i="5"/>
  <c r="C89" i="5"/>
  <c r="C90" i="5"/>
  <c r="C92" i="5"/>
  <c r="C93" i="5"/>
  <c r="C94" i="5"/>
  <c r="C95" i="5"/>
  <c r="C96" i="5"/>
  <c r="C97" i="5"/>
  <c r="C98" i="5"/>
  <c r="C100" i="5"/>
  <c r="C101" i="5"/>
  <c r="C102" i="5"/>
  <c r="C103" i="5"/>
  <c r="C104" i="5"/>
  <c r="C105" i="5"/>
  <c r="C106" i="5"/>
  <c r="C108" i="5"/>
  <c r="C109" i="5"/>
  <c r="C110" i="5"/>
  <c r="C111" i="5"/>
  <c r="C112" i="5"/>
  <c r="C113" i="5"/>
  <c r="C115" i="5"/>
  <c r="C116" i="5"/>
  <c r="C117" i="5"/>
  <c r="C118" i="5"/>
  <c r="C120" i="5"/>
  <c r="C121" i="5"/>
  <c r="C124" i="5"/>
  <c r="C126" i="5"/>
  <c r="C127" i="5"/>
  <c r="C128" i="5"/>
  <c r="C129" i="5"/>
  <c r="C130" i="5"/>
  <c r="C131" i="5"/>
  <c r="C132" i="5"/>
  <c r="C133" i="5"/>
  <c r="C136" i="5"/>
  <c r="C137" i="5"/>
  <c r="C138" i="5"/>
  <c r="C139" i="5"/>
  <c r="C140" i="5"/>
  <c r="C141" i="5"/>
  <c r="C142" i="5"/>
  <c r="C143" i="5"/>
  <c r="C144" i="5"/>
  <c r="C145" i="5"/>
  <c r="C147" i="5"/>
  <c r="C148" i="5"/>
  <c r="C149" i="5"/>
  <c r="C150" i="5"/>
  <c r="C152" i="5"/>
  <c r="C153" i="5"/>
  <c r="C154" i="5"/>
  <c r="C156" i="5"/>
  <c r="C157" i="5"/>
  <c r="C158" i="5"/>
  <c r="C160" i="5"/>
  <c r="C161" i="5"/>
  <c r="C162" i="5"/>
  <c r="C163" i="5"/>
  <c r="C164" i="5"/>
  <c r="C165" i="5"/>
  <c r="C166" i="5"/>
  <c r="C167" i="5"/>
  <c r="C168" i="5"/>
  <c r="C169" i="5"/>
  <c r="C170" i="5"/>
  <c r="C172" i="5"/>
  <c r="C173" i="5"/>
  <c r="C174" i="5"/>
  <c r="C175" i="5"/>
  <c r="C176" i="5"/>
  <c r="C177" i="5"/>
  <c r="C178" i="5"/>
  <c r="C180" i="5"/>
  <c r="C181" i="5"/>
  <c r="C182" i="5"/>
  <c r="C183" i="5"/>
  <c r="C184" i="5"/>
  <c r="C185" i="5"/>
  <c r="C186" i="5"/>
  <c r="C187" i="5"/>
  <c r="C188" i="5"/>
  <c r="C189" i="5"/>
  <c r="C190" i="5"/>
  <c r="C192" i="5"/>
  <c r="C193" i="5"/>
  <c r="C194" i="5"/>
  <c r="C196" i="5"/>
  <c r="C197" i="5"/>
  <c r="C198" i="5"/>
  <c r="C199" i="5"/>
  <c r="C200" i="5"/>
  <c r="C201" i="5"/>
  <c r="C203" i="5"/>
  <c r="C204" i="5"/>
  <c r="C205" i="5"/>
  <c r="C206" i="5"/>
  <c r="C208" i="5"/>
  <c r="C209" i="5"/>
  <c r="C210" i="5"/>
  <c r="C211" i="5"/>
  <c r="C212" i="5"/>
  <c r="C213" i="5"/>
  <c r="C214" i="5"/>
  <c r="C215" i="5"/>
  <c r="C216" i="5"/>
  <c r="C217" i="5"/>
  <c r="C219" i="5"/>
  <c r="C220" i="5"/>
  <c r="C221" i="5"/>
  <c r="C222" i="5"/>
  <c r="C223" i="5"/>
  <c r="C224" i="5"/>
  <c r="C225" i="5"/>
  <c r="C226" i="5"/>
  <c r="C228" i="5"/>
  <c r="C229" i="5"/>
  <c r="C230" i="5"/>
  <c r="C232" i="5"/>
  <c r="C233" i="5"/>
  <c r="C234" i="5"/>
  <c r="C235" i="5"/>
  <c r="C236" i="5"/>
  <c r="C237" i="5"/>
  <c r="C238" i="5"/>
  <c r="C239" i="5"/>
  <c r="C240" i="5"/>
  <c r="C241" i="5"/>
  <c r="C242" i="5"/>
  <c r="C244" i="5"/>
  <c r="C245" i="5"/>
  <c r="C246" i="5"/>
  <c r="C247" i="5"/>
  <c r="C248" i="5"/>
  <c r="C249" i="5"/>
  <c r="C250" i="5"/>
  <c r="C252" i="5"/>
  <c r="C253" i="5"/>
  <c r="C254" i="5"/>
  <c r="C255" i="5"/>
  <c r="C256" i="5"/>
  <c r="C257" i="5"/>
  <c r="C258" i="5"/>
  <c r="C259" i="5"/>
  <c r="C260" i="5"/>
  <c r="C261" i="5"/>
  <c r="C262" i="5"/>
  <c r="C264" i="5"/>
  <c r="C265" i="5"/>
  <c r="C266" i="5"/>
  <c r="C267" i="5"/>
  <c r="C268" i="5"/>
  <c r="C269" i="5"/>
  <c r="C270" i="5"/>
  <c r="C271" i="5"/>
  <c r="C272" i="5"/>
  <c r="C273" i="5"/>
  <c r="C274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4" i="5"/>
  <c r="C295" i="5"/>
  <c r="C296" i="5"/>
  <c r="C297" i="5"/>
  <c r="C298" i="5"/>
  <c r="C300" i="5"/>
  <c r="C301" i="5"/>
  <c r="C302" i="5"/>
  <c r="C303" i="5"/>
  <c r="C304" i="5"/>
  <c r="C305" i="5"/>
  <c r="C306" i="5"/>
  <c r="C307" i="5"/>
  <c r="C308" i="5"/>
  <c r="C5" i="5"/>
  <c r="C6" i="5"/>
  <c r="C11" i="5"/>
  <c r="C15" i="5"/>
  <c r="C26" i="5"/>
  <c r="C27" i="5"/>
  <c r="C35" i="5"/>
  <c r="C43" i="5"/>
  <c r="C47" i="5"/>
  <c r="C51" i="5"/>
  <c r="C63" i="5"/>
  <c r="C83" i="5"/>
  <c r="C86" i="5"/>
  <c r="C87" i="5"/>
  <c r="C91" i="5"/>
  <c r="C99" i="5"/>
  <c r="C107" i="5"/>
  <c r="C114" i="5"/>
  <c r="C119" i="5"/>
  <c r="C122" i="5"/>
  <c r="C123" i="5"/>
  <c r="C125" i="5"/>
  <c r="C134" i="5"/>
  <c r="C135" i="5"/>
  <c r="C146" i="5"/>
  <c r="C151" i="5"/>
  <c r="C155" i="5"/>
  <c r="C159" i="5"/>
  <c r="C171" i="5"/>
  <c r="C179" i="5"/>
  <c r="C191" i="5"/>
  <c r="C195" i="5"/>
  <c r="C202" i="5"/>
  <c r="C207" i="5"/>
  <c r="C218" i="5"/>
  <c r="C227" i="5"/>
  <c r="C231" i="5"/>
  <c r="C243" i="5"/>
  <c r="C251" i="5"/>
  <c r="C263" i="5"/>
  <c r="C275" i="5"/>
  <c r="C293" i="5"/>
  <c r="C299" i="5"/>
  <c r="O369" i="5"/>
  <c r="O368" i="5"/>
  <c r="O367" i="5"/>
  <c r="O366" i="5"/>
  <c r="O365" i="5"/>
  <c r="O364" i="5"/>
  <c r="O363" i="5"/>
  <c r="O362" i="5"/>
  <c r="O361" i="5"/>
  <c r="O360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7" i="5"/>
  <c r="O346" i="5"/>
  <c r="O345" i="5"/>
  <c r="O344" i="5"/>
  <c r="O343" i="5"/>
  <c r="O342" i="5"/>
  <c r="O341" i="5"/>
  <c r="O340" i="5"/>
  <c r="O339" i="5"/>
  <c r="O338" i="5"/>
  <c r="O337" i="5"/>
  <c r="O336" i="5"/>
  <c r="O335" i="5"/>
  <c r="O334" i="5"/>
  <c r="O333" i="5"/>
  <c r="O332" i="5"/>
  <c r="O331" i="5"/>
  <c r="O330" i="5"/>
  <c r="O329" i="5"/>
  <c r="O328" i="5"/>
  <c r="O327" i="5"/>
  <c r="O326" i="5"/>
  <c r="O325" i="5"/>
  <c r="O324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30" i="5"/>
  <c r="O229" i="5"/>
  <c r="O228" i="5"/>
  <c r="O227" i="5"/>
  <c r="O226" i="5"/>
  <c r="O225" i="5"/>
  <c r="O224" i="5"/>
  <c r="O223" i="5"/>
  <c r="O222" i="5"/>
  <c r="O221" i="5"/>
  <c r="O220" i="5"/>
  <c r="O219" i="5"/>
  <c r="O218" i="5"/>
  <c r="O217" i="5"/>
  <c r="O216" i="5"/>
  <c r="O215" i="5"/>
  <c r="O214" i="5"/>
  <c r="O213" i="5"/>
  <c r="O212" i="5"/>
  <c r="O211" i="5"/>
  <c r="O210" i="5"/>
  <c r="O209" i="5"/>
  <c r="O208" i="5"/>
  <c r="O207" i="5"/>
  <c r="O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K6" i="5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R5" i="5"/>
  <c r="R4" i="5"/>
  <c r="D4" i="5"/>
  <c r="R3" i="5"/>
  <c r="O5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S7" i="5"/>
  <c r="R8" i="5" s="1"/>
  <c r="R9" i="5" s="1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C309" i="5"/>
  <c r="G320" i="5" l="1"/>
  <c r="D5" i="5"/>
  <c r="E4" i="5"/>
  <c r="F4" i="5" l="1"/>
  <c r="G4" i="5" l="1"/>
</calcChain>
</file>

<file path=xl/sharedStrings.xml><?xml version="1.0" encoding="utf-8"?>
<sst xmlns="http://schemas.openxmlformats.org/spreadsheetml/2006/main" count="1725" uniqueCount="1711">
  <si>
    <t xml:space="preserve">ตารางสรุปสภาพน้ำใน อ่างเก็บน้ำคลองหลวง รัชชโลทร จ.ชลบุรี </t>
  </si>
  <si>
    <t>ข้อมูลวันที่ 1 มกราคม 2552 ถึง 26 มีนาคม 2565   หน่วย ล้านลบ.ม.</t>
  </si>
  <si>
    <t>ลำดับ</t>
  </si>
  <si>
    <t>วันที่</t>
  </si>
  <si>
    <t>ความจุ</t>
  </si>
  <si>
    <t>รนก.</t>
  </si>
  <si>
    <t>(ล้าน ลบ.ม.)</t>
  </si>
  <si>
    <t>ปริมาณน้ำ</t>
  </si>
  <si>
    <t>รนก. ต่ำสุด</t>
  </si>
  <si>
    <t>ปริมาณน้ำในอ่างฯ</t>
  </si>
  <si>
    <t>น้ำไหลลงอ่าง</t>
  </si>
  <si>
    <t>น้ำระบาย</t>
  </si>
  <si>
    <t>ที่ใช้การได้</t>
  </si>
  <si>
    <t>ปี 2551</t>
  </si>
  <si>
    <t>%</t>
  </si>
  <si>
    <t>ปัจจุบัน</t>
  </si>
  <si>
    <t>ปริมาณ</t>
  </si>
  <si>
    <t>น้ำ</t>
  </si>
  <si>
    <t>สะสมตั้งแต่</t>
  </si>
  <si>
    <t>1 มกราคม</t>
  </si>
  <si>
    <t>1 พฤศจิกายน 2560</t>
  </si>
  <si>
    <t>2 พฤศจิกายน 2560</t>
  </si>
  <si>
    <t>3 พฤศจิกายน 2560</t>
  </si>
  <si>
    <t>4 พฤศจิกายน 2560</t>
  </si>
  <si>
    <t>5 พฤศจิกายน 2560</t>
  </si>
  <si>
    <t>6 พฤศจิกายน 2560</t>
  </si>
  <si>
    <t>7 พฤศจิกายน 2560</t>
  </si>
  <si>
    <t>8 พฤศจิกายน 2560</t>
  </si>
  <si>
    <t>9 พฤศจิกายน 2560</t>
  </si>
  <si>
    <t>10 พฤศจิกายน 2560</t>
  </si>
  <si>
    <t>11 พฤศจิกายน 2560</t>
  </si>
  <si>
    <t>12 พฤศจิกายน 2560</t>
  </si>
  <si>
    <t>13 พฤศจิกายน 2560</t>
  </si>
  <si>
    <t>14 พฤศจิกายน 2560</t>
  </si>
  <si>
    <t>15 พฤศจิกายน 2560</t>
  </si>
  <si>
    <t>16 พฤศจิกายน 2560</t>
  </si>
  <si>
    <t>17 พฤศจิกายน 2560</t>
  </si>
  <si>
    <t>18 พฤศจิกายน 2560</t>
  </si>
  <si>
    <t>19 พฤศจิกายน 2560</t>
  </si>
  <si>
    <t>20 พฤศจิกายน 2560</t>
  </si>
  <si>
    <t>21 พฤศจิกายน 2560</t>
  </si>
  <si>
    <t>22 พฤศจิกายน 2560</t>
  </si>
  <si>
    <t>23 พฤศจิกายน 2560</t>
  </si>
  <si>
    <t>24 พฤศจิกายน 2560</t>
  </si>
  <si>
    <t>25 พฤศจิกายน 2560</t>
  </si>
  <si>
    <t>26 พฤศจิกายน 2560</t>
  </si>
  <si>
    <t>27 พฤศจิกายน 2560</t>
  </si>
  <si>
    <t>28 พฤศจิกายน 2560</t>
  </si>
  <si>
    <t>29 พฤศจิกายน 2560</t>
  </si>
  <si>
    <t>30 พฤศจิกายน 2560</t>
  </si>
  <si>
    <t>1 ธันวาคม 2560</t>
  </si>
  <si>
    <t>2 ธันวาคม 2560</t>
  </si>
  <si>
    <t>3 ธันวาคม 2560</t>
  </si>
  <si>
    <t>4 ธันวาคม 2560</t>
  </si>
  <si>
    <t>5 ธันวาคม 2560</t>
  </si>
  <si>
    <t>6 ธันวาคม 2560</t>
  </si>
  <si>
    <t>7 ธันวาคม 2560</t>
  </si>
  <si>
    <t>8 ธันวาคม 2560</t>
  </si>
  <si>
    <t>9 ธันวาคม 2560</t>
  </si>
  <si>
    <t>10 ธันวาคม 2560</t>
  </si>
  <si>
    <t>11 ธันวาคม 2560</t>
  </si>
  <si>
    <t>12 ธันวาคม 2560</t>
  </si>
  <si>
    <t>13 ธันวาคม 2560</t>
  </si>
  <si>
    <t>14 ธันวาคม 2560</t>
  </si>
  <si>
    <t>15 ธันวาคม 2560</t>
  </si>
  <si>
    <t>16 ธันวาคม 2560</t>
  </si>
  <si>
    <t>17 ธันวาคม 2560</t>
  </si>
  <si>
    <t>18 ธันวาคม 2560</t>
  </si>
  <si>
    <t>19 ธันวาคม 2560</t>
  </si>
  <si>
    <t>20 ธันวาคม 2560</t>
  </si>
  <si>
    <t>21 ธันวาคม 2560</t>
  </si>
  <si>
    <t>22 ธันวาคม 2560</t>
  </si>
  <si>
    <t>23 ธันวาคม 2560</t>
  </si>
  <si>
    <t>24 ธันวาคม 2560</t>
  </si>
  <si>
    <t>25 ธันวาคม 2560</t>
  </si>
  <si>
    <t>26 ธันวาคม 2560</t>
  </si>
  <si>
    <t>27 ธันวาคม 2560</t>
  </si>
  <si>
    <t>28 ธันวาคม 2560</t>
  </si>
  <si>
    <t>29 ธันวาคม 2560</t>
  </si>
  <si>
    <t>30 ธันวาคม 2560</t>
  </si>
  <si>
    <t>31 ธันวาคม 2560</t>
  </si>
  <si>
    <t>1 มกราคม 2561</t>
  </si>
  <si>
    <t>2 มกราคม 2561</t>
  </si>
  <si>
    <t>3 มกราคม 2561</t>
  </si>
  <si>
    <t>4 มกราคม 2561</t>
  </si>
  <si>
    <t>5 มกราคม 2561</t>
  </si>
  <si>
    <t>6 มกราคม 2561</t>
  </si>
  <si>
    <t>7 มกราคม 2561</t>
  </si>
  <si>
    <t>8 มกราคม 2561</t>
  </si>
  <si>
    <t>9 มกราคม 2561</t>
  </si>
  <si>
    <t>10 มกราคม 2561</t>
  </si>
  <si>
    <t>11 มกราคม 2561</t>
  </si>
  <si>
    <t>12 มกราคม 2561</t>
  </si>
  <si>
    <t>13 มกราคม 2561</t>
  </si>
  <si>
    <t>14 มกราคม 2561</t>
  </si>
  <si>
    <t>15 มกราคม 2561</t>
  </si>
  <si>
    <t>16 มกราคม 2561</t>
  </si>
  <si>
    <t>17 มกราคม 2561</t>
  </si>
  <si>
    <t>18 มกราคม 2561</t>
  </si>
  <si>
    <t>19 มกราคม 2561</t>
  </si>
  <si>
    <t>20 มกราคม 2561</t>
  </si>
  <si>
    <t>21 มกราคม 2561</t>
  </si>
  <si>
    <t>22 มกราคม 2561</t>
  </si>
  <si>
    <t>23 มกราคม 2561</t>
  </si>
  <si>
    <t>24 มกราคม 2561</t>
  </si>
  <si>
    <t>25 มกราคม 2561</t>
  </si>
  <si>
    <t>26 มกราคม 2561</t>
  </si>
  <si>
    <t>27 มกราคม 2561</t>
  </si>
  <si>
    <t>28 มกราคม 2561</t>
  </si>
  <si>
    <t>29 มกราคม 2561</t>
  </si>
  <si>
    <t>30 มกราคม 2561</t>
  </si>
  <si>
    <t>31 มกราคม 2561</t>
  </si>
  <si>
    <t>1 กุมภาพันธ์ 2561</t>
  </si>
  <si>
    <t>2 กุมภาพันธ์ 2561</t>
  </si>
  <si>
    <t>3 กุมภาพันธ์ 2561</t>
  </si>
  <si>
    <t>4 กุมภาพันธ์ 2561</t>
  </si>
  <si>
    <t>5 กุมภาพันธ์ 2561</t>
  </si>
  <si>
    <t>6 กุมภาพันธ์ 2561</t>
  </si>
  <si>
    <t>7 กุมภาพันธ์ 2561</t>
  </si>
  <si>
    <t>8 กุมภาพันธ์ 2561</t>
  </si>
  <si>
    <t>9 กุมภาพันธ์ 2561</t>
  </si>
  <si>
    <t>10 กุมภาพันธ์ 2561</t>
  </si>
  <si>
    <t>11 กุมภาพันธ์ 2561</t>
  </si>
  <si>
    <t>12 กุมภาพันธ์ 2561</t>
  </si>
  <si>
    <t>13 กุมภาพันธ์ 2561</t>
  </si>
  <si>
    <t>14 กุมภาพันธ์ 2561</t>
  </si>
  <si>
    <t>15 กุมภาพันธ์ 2561</t>
  </si>
  <si>
    <t>16 กุมภาพันธ์ 2561</t>
  </si>
  <si>
    <t>17 กุมภาพันธ์ 2561</t>
  </si>
  <si>
    <t>18 กุมภาพันธ์ 2561</t>
  </si>
  <si>
    <t>19 กุมภาพันธ์ 2561</t>
  </si>
  <si>
    <t>20 กุมภาพันธ์ 2561</t>
  </si>
  <si>
    <t>21 กุมภาพันธ์ 2561</t>
  </si>
  <si>
    <t>22 กุมภาพันธ์ 2561</t>
  </si>
  <si>
    <t>23 กุมภาพันธ์ 2561</t>
  </si>
  <si>
    <t>24 กุมภาพันธ์ 2561</t>
  </si>
  <si>
    <t>25 กุมภาพันธ์ 2561</t>
  </si>
  <si>
    <t>26 กุมภาพันธ์ 2561</t>
  </si>
  <si>
    <t>27 กุมภาพันธ์ 2561</t>
  </si>
  <si>
    <t>28 กุมภาพันธ์ 2561</t>
  </si>
  <si>
    <t>1 มีนาคม 2561</t>
  </si>
  <si>
    <t>2 มีนาคม 2561</t>
  </si>
  <si>
    <t>3 มีนาคม 2561</t>
  </si>
  <si>
    <t>4 มีนาคม 2561</t>
  </si>
  <si>
    <t>5 มีนาคม 2561</t>
  </si>
  <si>
    <t>6 มีนาคม 2561</t>
  </si>
  <si>
    <t>7 มีนาคม 2561</t>
  </si>
  <si>
    <t>8 มีนาคม 2561</t>
  </si>
  <si>
    <t>9 มีนาคม 2561</t>
  </si>
  <si>
    <t>10 มีนาคม 2561</t>
  </si>
  <si>
    <t>11 มีนาคม 2561</t>
  </si>
  <si>
    <t>12 มีนาคม 2561</t>
  </si>
  <si>
    <t>13 มีนาคม 2561</t>
  </si>
  <si>
    <t>14 มีนาคม 2561</t>
  </si>
  <si>
    <t>15 มีนาคม 2561</t>
  </si>
  <si>
    <t>16 มีนาคม 2561</t>
  </si>
  <si>
    <t>17 มีนาคม 2561</t>
  </si>
  <si>
    <t>18 มีนาคม 2561</t>
  </si>
  <si>
    <t>19 มีนาคม 2561</t>
  </si>
  <si>
    <t>20 มีนาคม 2561</t>
  </si>
  <si>
    <t>21 มีนาคม 2561</t>
  </si>
  <si>
    <t>22 มีนาคม 2561</t>
  </si>
  <si>
    <t>23 มีนาคม 2561</t>
  </si>
  <si>
    <t>24 มีนาคม 2561</t>
  </si>
  <si>
    <t>25 มีนาคม 2561</t>
  </si>
  <si>
    <t>26 มีนาคม 2561</t>
  </si>
  <si>
    <t>27 มีนาคม 2561</t>
  </si>
  <si>
    <t>28 มีนาคม 2561</t>
  </si>
  <si>
    <t>29 มีนาคม 2561</t>
  </si>
  <si>
    <t>30 มีนาคม 2561</t>
  </si>
  <si>
    <t>31 มีนาคม 2561</t>
  </si>
  <si>
    <t>1 เมษายน 2561</t>
  </si>
  <si>
    <t>2 เมษายน 2561</t>
  </si>
  <si>
    <t>3 เมษายน 2561</t>
  </si>
  <si>
    <t>4 เมษายน 2561</t>
  </si>
  <si>
    <t>5 เมษายน 2561</t>
  </si>
  <si>
    <t>6 เมษายน 2561</t>
  </si>
  <si>
    <t>7 เมษายน 2561</t>
  </si>
  <si>
    <t>8 เมษายน 2561</t>
  </si>
  <si>
    <t>9 เมษายน 2561</t>
  </si>
  <si>
    <t>10 เมษายน 2561</t>
  </si>
  <si>
    <t>11 เมษายน 2561</t>
  </si>
  <si>
    <t>12 เมษายน 2561</t>
  </si>
  <si>
    <t>13 เมษายน 2561</t>
  </si>
  <si>
    <t>14 เมษายน 2561</t>
  </si>
  <si>
    <t>15 เมษายน 2561</t>
  </si>
  <si>
    <t>16 เมษายน 2561</t>
  </si>
  <si>
    <t>17 เมษายน 2561</t>
  </si>
  <si>
    <t>18 เมษายน 2561</t>
  </si>
  <si>
    <t>19 เมษายน 2561</t>
  </si>
  <si>
    <t>20 เมษายน 2561</t>
  </si>
  <si>
    <t>21 เมษายน 2561</t>
  </si>
  <si>
    <t>22 เมษายน 2561</t>
  </si>
  <si>
    <t>23 เมษายน 2561</t>
  </si>
  <si>
    <t>24 เมษายน 2561</t>
  </si>
  <si>
    <t>25 เมษายน 2561</t>
  </si>
  <si>
    <t>26 เมษายน 2561</t>
  </si>
  <si>
    <t>27 เมษายน 2561</t>
  </si>
  <si>
    <t>28 เมษายน 2561</t>
  </si>
  <si>
    <t>29 เมษายน 2561</t>
  </si>
  <si>
    <t>30 เมษายน 2561</t>
  </si>
  <si>
    <t>1 พฤษภาคม 2561</t>
  </si>
  <si>
    <t>2 พฤษภาคม 2561</t>
  </si>
  <si>
    <t>3 พฤษภาคม 2561</t>
  </si>
  <si>
    <t>4 พฤษภาคม 2561</t>
  </si>
  <si>
    <t>5 พฤษภาคม 2561</t>
  </si>
  <si>
    <t>6 พฤษภาคม 2561</t>
  </si>
  <si>
    <t>7 พฤษภาคม 2561</t>
  </si>
  <si>
    <t>8 พฤษภาคม 2561</t>
  </si>
  <si>
    <t>9 พฤษภาคม 2561</t>
  </si>
  <si>
    <t>10 พฤษภาคม 2561</t>
  </si>
  <si>
    <t>11 พฤษภาคม 2561</t>
  </si>
  <si>
    <t>12 พฤษภาคม 2561</t>
  </si>
  <si>
    <t>13 พฤษภาคม 2561</t>
  </si>
  <si>
    <t>14 พฤษภาคม 2561</t>
  </si>
  <si>
    <t>15 พฤษภาคม 2561</t>
  </si>
  <si>
    <t>16 พฤษภาคม 2561</t>
  </si>
  <si>
    <t>17 พฤษภาคม 2561</t>
  </si>
  <si>
    <t>18 พฤษภาคม 2561</t>
  </si>
  <si>
    <t>19 พฤษภาคม 2561</t>
  </si>
  <si>
    <t>20 พฤษภาคม 2561</t>
  </si>
  <si>
    <t>21 พฤษภาคม 2561</t>
  </si>
  <si>
    <t>22 พฤษภาคม 2561</t>
  </si>
  <si>
    <t>23 พฤษภาคม 2561</t>
  </si>
  <si>
    <t>24 พฤษภาคม 2561</t>
  </si>
  <si>
    <t>25 พฤษภาคม 2561</t>
  </si>
  <si>
    <t>26 พฤษภาคม 2561</t>
  </si>
  <si>
    <t>27 พฤษภาคม 2561</t>
  </si>
  <si>
    <t>28 พฤษภาคม 2561</t>
  </si>
  <si>
    <t>29 พฤษภาคม 2561</t>
  </si>
  <si>
    <t>30 พฤษภาคม 2561</t>
  </si>
  <si>
    <t>31 พฤษภาคม 2561</t>
  </si>
  <si>
    <t>1 มิถุนายน 2561</t>
  </si>
  <si>
    <t>2 มิถุนายน 2561</t>
  </si>
  <si>
    <t>3 มิถุนายน 2561</t>
  </si>
  <si>
    <t>4 มิถุนายน 2561</t>
  </si>
  <si>
    <t>5 มิถุนายน 2561</t>
  </si>
  <si>
    <t>6 มิถุนายน 2561</t>
  </si>
  <si>
    <t>7 มิถุนายน 2561</t>
  </si>
  <si>
    <t>8 มิถุนายน 2561</t>
  </si>
  <si>
    <t>9 มิถุนายน 2561</t>
  </si>
  <si>
    <t>10 มิถุนายน 2561</t>
  </si>
  <si>
    <t>11 มิถุนายน 2561</t>
  </si>
  <si>
    <t>12 มิถุนายน 2561</t>
  </si>
  <si>
    <t>13 มิถุนายน 2561</t>
  </si>
  <si>
    <t>14 มิถุนายน 2561</t>
  </si>
  <si>
    <t>15 มิถุนายน 2561</t>
  </si>
  <si>
    <t>16 มิถุนายน 2561</t>
  </si>
  <si>
    <t>17 มิถุนายน 2561</t>
  </si>
  <si>
    <t>18 มิถุนายน 2561</t>
  </si>
  <si>
    <t>19 มิถุนายน 2561</t>
  </si>
  <si>
    <t>20 มิถุนายน 2561</t>
  </si>
  <si>
    <t>21 มิถุนายน 2561</t>
  </si>
  <si>
    <t>22 มิถุนายน 2561</t>
  </si>
  <si>
    <t>23 มิถุนายน 2561</t>
  </si>
  <si>
    <t>24 มิถุนายน 2561</t>
  </si>
  <si>
    <t>25 มิถุนายน 2561</t>
  </si>
  <si>
    <t>26 มิถุนายน 2561</t>
  </si>
  <si>
    <t>27 มิถุนายน 2561</t>
  </si>
  <si>
    <t>28 มิถุนายน 2561</t>
  </si>
  <si>
    <t>29 มิถุนายน 2561</t>
  </si>
  <si>
    <t>30 มิถุนายน 2561</t>
  </si>
  <si>
    <t>1 กรกฎาคม 2561</t>
  </si>
  <si>
    <t>2 กรกฎาคม 2561</t>
  </si>
  <si>
    <t>3 กรกฎาคม 2561</t>
  </si>
  <si>
    <t>4 กรกฎาคม 2561</t>
  </si>
  <si>
    <t>5 กรกฎาคม 2561</t>
  </si>
  <si>
    <t>6 กรกฎาคม 2561</t>
  </si>
  <si>
    <t>7 กรกฎาคม 2561</t>
  </si>
  <si>
    <t>8 กรกฎาคม 2561</t>
  </si>
  <si>
    <t>9 กรกฎาคม 2561</t>
  </si>
  <si>
    <t>10 กรกฎาคม 2561</t>
  </si>
  <si>
    <t>11 กรกฎาคม 2561</t>
  </si>
  <si>
    <t>12 กรกฎาคม 2561</t>
  </si>
  <si>
    <t>13 กรกฎาคม 2561</t>
  </si>
  <si>
    <t>14 กรกฎาคม 2561</t>
  </si>
  <si>
    <t>15 กรกฎาคม 2561</t>
  </si>
  <si>
    <t>16 กรกฎาคม 2561</t>
  </si>
  <si>
    <t>17 กรกฎาคม 2561</t>
  </si>
  <si>
    <t>18 กรกฎาคม 2561</t>
  </si>
  <si>
    <t>19 กรกฎาคม 2561</t>
  </si>
  <si>
    <t>20 กรกฎาคม 2561</t>
  </si>
  <si>
    <t>21 กรกฎาคม 2561</t>
  </si>
  <si>
    <t>22 กรกฎาคม 2561</t>
  </si>
  <si>
    <t>23 กรกฎาคม 2561</t>
  </si>
  <si>
    <t>24 กรกฎาคม 2561</t>
  </si>
  <si>
    <t>25 กรกฎาคม 2561</t>
  </si>
  <si>
    <t>26 กรกฎาคม 2561</t>
  </si>
  <si>
    <t>27 กรกฎาคม 2561</t>
  </si>
  <si>
    <t>28 กรกฎาคม 2561</t>
  </si>
  <si>
    <t>29 กรกฎาคม 2561</t>
  </si>
  <si>
    <t>30 กรกฎาคม 2561</t>
  </si>
  <si>
    <t>31 กรกฎาคม 2561</t>
  </si>
  <si>
    <t>1 สิงหาคม 2561</t>
  </si>
  <si>
    <t>2 สิงหาคม 2561</t>
  </si>
  <si>
    <t>3 สิงหาคม 2561</t>
  </si>
  <si>
    <t>4 สิงหาคม 2561</t>
  </si>
  <si>
    <t>5 สิงหาคม 2561</t>
  </si>
  <si>
    <t>6 สิงหาคม 2561</t>
  </si>
  <si>
    <t>7 สิงหาคม 2561</t>
  </si>
  <si>
    <t>8 สิงหาคม 2561</t>
  </si>
  <si>
    <t>9 สิงหาคม 2561</t>
  </si>
  <si>
    <t>10 สิงหาคม 2561</t>
  </si>
  <si>
    <t>11 สิงหาคม 2561</t>
  </si>
  <si>
    <t>12 สิงหาคม 2561</t>
  </si>
  <si>
    <t>13 สิงหาคม 2561</t>
  </si>
  <si>
    <t>14 สิงหาคม 2561</t>
  </si>
  <si>
    <t>15 สิงหาคม 2561</t>
  </si>
  <si>
    <t>16 สิงหาคม 2561</t>
  </si>
  <si>
    <t>17 สิงหาคม 2561</t>
  </si>
  <si>
    <t>18 สิงหาคม 2561</t>
  </si>
  <si>
    <t>19 สิงหาคม 2561</t>
  </si>
  <si>
    <t>20 สิงหาคม 2561</t>
  </si>
  <si>
    <t>21 สิงหาคม 2561</t>
  </si>
  <si>
    <t>22 สิงหาคม 2561</t>
  </si>
  <si>
    <t>23 สิงหาคม 2561</t>
  </si>
  <si>
    <t>24 สิงหาคม 2561</t>
  </si>
  <si>
    <t>25 สิงหาคม 2561</t>
  </si>
  <si>
    <t>26 สิงหาคม 2561</t>
  </si>
  <si>
    <t>27 สิงหาคม 2561</t>
  </si>
  <si>
    <t>28 สิงหาคม 2561</t>
  </si>
  <si>
    <t>29 สิงหาคม 2561</t>
  </si>
  <si>
    <t>30 สิงหาคม 2561</t>
  </si>
  <si>
    <t>31 สิงหาคม 2561</t>
  </si>
  <si>
    <t>1 กันยายน 2561</t>
  </si>
  <si>
    <t>2 กันยายน 2561</t>
  </si>
  <si>
    <t>3 กันยายน 2561</t>
  </si>
  <si>
    <t>4 กันยายน 2561</t>
  </si>
  <si>
    <t>5 กันยายน 2561</t>
  </si>
  <si>
    <t>6 กันยายน 2561</t>
  </si>
  <si>
    <t>7 กันยายน 2561</t>
  </si>
  <si>
    <t>8 กันยายน 2561</t>
  </si>
  <si>
    <t>9 กันยายน 2561</t>
  </si>
  <si>
    <t>10 กันยายน 2561</t>
  </si>
  <si>
    <t>11 กันยายน 2561</t>
  </si>
  <si>
    <t>12 กันยายน 2561</t>
  </si>
  <si>
    <t>13 กันยายน 2561</t>
  </si>
  <si>
    <t>14 กันยายน 2561</t>
  </si>
  <si>
    <t>15 กันยายน 2561</t>
  </si>
  <si>
    <t>16 กันยายน 2561</t>
  </si>
  <si>
    <t>17 กันยายน 2561</t>
  </si>
  <si>
    <t>18 กันยายน 2561</t>
  </si>
  <si>
    <t>19 กันยายน 2561</t>
  </si>
  <si>
    <t>20 กันยายน 2561</t>
  </si>
  <si>
    <t>21 กันยายน 2561</t>
  </si>
  <si>
    <t>22 กันยายน 2561</t>
  </si>
  <si>
    <t>23 กันยายน 2561</t>
  </si>
  <si>
    <t>24 กันยายน 2561</t>
  </si>
  <si>
    <t>25 กันยายน 2561</t>
  </si>
  <si>
    <t>26 กันยายน 2561</t>
  </si>
  <si>
    <t>27 กันยายน 2561</t>
  </si>
  <si>
    <t>28 กันยายน 2561</t>
  </si>
  <si>
    <t>29 กันยายน 2561</t>
  </si>
  <si>
    <t>30 กันยายน 2561</t>
  </si>
  <si>
    <t>1 ตุลาคม 2561</t>
  </si>
  <si>
    <t>2 ตุลาคม 2561</t>
  </si>
  <si>
    <t>3 ตุลาคม 2561</t>
  </si>
  <si>
    <t>4 ตุลาคม 2561</t>
  </si>
  <si>
    <t>5 ตุลาคม 2561</t>
  </si>
  <si>
    <t>6 ตุลาคม 2561</t>
  </si>
  <si>
    <t>7 ตุลาคม 2561</t>
  </si>
  <si>
    <t>8 ตุลาคม 2561</t>
  </si>
  <si>
    <t>9 ตุลาคม 2561</t>
  </si>
  <si>
    <t>10 ตุลาคม 2561</t>
  </si>
  <si>
    <t>11 ตุลาคม 2561</t>
  </si>
  <si>
    <t>12 ตุลาคม 2561</t>
  </si>
  <si>
    <t>13 ตุลาคม 2561</t>
  </si>
  <si>
    <t>14 ตุลาคม 2561</t>
  </si>
  <si>
    <t>15 ตุลาคม 2561</t>
  </si>
  <si>
    <t>16 ตุลาคม 2561</t>
  </si>
  <si>
    <t>17 ตุลาคม 2561</t>
  </si>
  <si>
    <t>18 ตุลาคม 2561</t>
  </si>
  <si>
    <t>19 ตุลาคม 2561</t>
  </si>
  <si>
    <t>20 ตุลาคม 2561</t>
  </si>
  <si>
    <t>21 ตุลาคม 2561</t>
  </si>
  <si>
    <t>22 ตุลาคม 2561</t>
  </si>
  <si>
    <t>23 ตุลาคม 2561</t>
  </si>
  <si>
    <t>24 ตุลาคม 2561</t>
  </si>
  <si>
    <t>25 ตุลาคม 2561</t>
  </si>
  <si>
    <t>26 ตุลาคม 2561</t>
  </si>
  <si>
    <t>27 ตุลาคม 2561</t>
  </si>
  <si>
    <t>28 ตุลาคม 2561</t>
  </si>
  <si>
    <t>29 ตุลาคม 2561</t>
  </si>
  <si>
    <t>30 ตุลาคม 2561</t>
  </si>
  <si>
    <t>31 ตุลาคม 2561</t>
  </si>
  <si>
    <t>1 พฤศจิกายน 2561</t>
  </si>
  <si>
    <t>2 พฤศจิกายน 2561</t>
  </si>
  <si>
    <t>3 พฤศจิกายน 2561</t>
  </si>
  <si>
    <t>4 พฤศจิกายน 2561</t>
  </si>
  <si>
    <t>5 พฤศจิกายน 2561</t>
  </si>
  <si>
    <t>6 พฤศจิกายน 2561</t>
  </si>
  <si>
    <t>7 พฤศจิกายน 2561</t>
  </si>
  <si>
    <t>8 พฤศจิกายน 2561</t>
  </si>
  <si>
    <t>9 พฤศจิกายน 2561</t>
  </si>
  <si>
    <t>10 พฤศจิกายน 2561</t>
  </si>
  <si>
    <t>11 พฤศจิกายน 2561</t>
  </si>
  <si>
    <t>12 พฤศจิกายน 2561</t>
  </si>
  <si>
    <t>13 พฤศจิกายน 2561</t>
  </si>
  <si>
    <t>14 พฤศจิกายน 2561</t>
  </si>
  <si>
    <t>15 พฤศจิกายน 2561</t>
  </si>
  <si>
    <t>16 พฤศจิกายน 2561</t>
  </si>
  <si>
    <t>17 พฤศจิกายน 2561</t>
  </si>
  <si>
    <t>18 พฤศจิกายน 2561</t>
  </si>
  <si>
    <t>19 พฤศจิกายน 2561</t>
  </si>
  <si>
    <t>20 พฤศจิกายน 2561</t>
  </si>
  <si>
    <t>21 พฤศจิกายน 2561</t>
  </si>
  <si>
    <t>22 พฤศจิกายน 2561</t>
  </si>
  <si>
    <t>23 พฤศจิกายน 2561</t>
  </si>
  <si>
    <t>24 พฤศจิกายน 2561</t>
  </si>
  <si>
    <t>25 พฤศจิกายน 2561</t>
  </si>
  <si>
    <t>26 พฤศจิกายน 2561</t>
  </si>
  <si>
    <t>27 พฤศจิกายน 2561</t>
  </si>
  <si>
    <t>28 พฤศจิกายน 2561</t>
  </si>
  <si>
    <t>29 พฤศจิกายน 2561</t>
  </si>
  <si>
    <t>30 พฤศจิกายน 2561</t>
  </si>
  <si>
    <t>1 ธันวาคม 2561</t>
  </si>
  <si>
    <t>2 ธันวาคม 2561</t>
  </si>
  <si>
    <t>3 ธันวาคม 2561</t>
  </si>
  <si>
    <t>4 ธันวาคม 2561</t>
  </si>
  <si>
    <t>5 ธันวาคม 2561</t>
  </si>
  <si>
    <t>6 ธันวาคม 2561</t>
  </si>
  <si>
    <t>7 ธันวาคม 2561</t>
  </si>
  <si>
    <t>8 ธันวาคม 2561</t>
  </si>
  <si>
    <t>9 ธันวาคม 2561</t>
  </si>
  <si>
    <t>10 ธันวาคม 2561</t>
  </si>
  <si>
    <t>11 ธันวาคม 2561</t>
  </si>
  <si>
    <t>12 ธันวาคม 2561</t>
  </si>
  <si>
    <t>13 ธันวาคม 2561</t>
  </si>
  <si>
    <t>14 ธันวาคม 2561</t>
  </si>
  <si>
    <t>15 ธันวาคม 2561</t>
  </si>
  <si>
    <t>16 ธันวาคม 2561</t>
  </si>
  <si>
    <t>17 ธันวาคม 2561</t>
  </si>
  <si>
    <t>18 ธันวาคม 2561</t>
  </si>
  <si>
    <t>19 ธันวาคม 2561</t>
  </si>
  <si>
    <t>20 ธันวาคม 2561</t>
  </si>
  <si>
    <t>21 ธันวาคม 2561</t>
  </si>
  <si>
    <t>22 ธันวาคม 2561</t>
  </si>
  <si>
    <t>23 ธันวาคม 2561</t>
  </si>
  <si>
    <t>24 ธันวาคม 2561</t>
  </si>
  <si>
    <t>25 ธันวาคม 2561</t>
  </si>
  <si>
    <t>26 ธันวาคม 2561</t>
  </si>
  <si>
    <t>27 ธันวาคม 2561</t>
  </si>
  <si>
    <t>28 ธันวาคม 2561</t>
  </si>
  <si>
    <t>29 ธันวาคม 2561</t>
  </si>
  <si>
    <t>30 ธันวาคม 2561</t>
  </si>
  <si>
    <t>31 ธันวาคม 2561</t>
  </si>
  <si>
    <t>1 มกราคม 2562</t>
  </si>
  <si>
    <t>2 มกราคม 2562</t>
  </si>
  <si>
    <t>3 มกราคม 2562</t>
  </si>
  <si>
    <t>4 มกราคม 2562</t>
  </si>
  <si>
    <t>5 มกราคม 2562</t>
  </si>
  <si>
    <t>6 มกราคม 2562</t>
  </si>
  <si>
    <t>7 มกราคม 2562</t>
  </si>
  <si>
    <t>8 มกราคม 2562</t>
  </si>
  <si>
    <t>9 มกราคม 2562</t>
  </si>
  <si>
    <t>10 มกราคม 2562</t>
  </si>
  <si>
    <t>11 มกราคม 2562</t>
  </si>
  <si>
    <t>12 มกราคม 2562</t>
  </si>
  <si>
    <t>13 มกราคม 2562</t>
  </si>
  <si>
    <t>14 มกราคม 2562</t>
  </si>
  <si>
    <t>15 มกราคม 2562</t>
  </si>
  <si>
    <t>16 มกราคม 2562</t>
  </si>
  <si>
    <t>17 มกราคม 2562</t>
  </si>
  <si>
    <t>18 มกราคม 2562</t>
  </si>
  <si>
    <t>19 มกราคม 2562</t>
  </si>
  <si>
    <t>20 มกราคม 2562</t>
  </si>
  <si>
    <t>21 มกราคม 2562</t>
  </si>
  <si>
    <t>22 มกราคม 2562</t>
  </si>
  <si>
    <t>23 มกราคม 2562</t>
  </si>
  <si>
    <t>24 มกราคม 2562</t>
  </si>
  <si>
    <t>25 มกราคม 2562</t>
  </si>
  <si>
    <t>26 มกราคม 2562</t>
  </si>
  <si>
    <t>27 มกราคม 2562</t>
  </si>
  <si>
    <t>28 มกราคม 2562</t>
  </si>
  <si>
    <t>29 มกราคม 2562</t>
  </si>
  <si>
    <t>30 มกราคม 2562</t>
  </si>
  <si>
    <t>31 มกราคม 2562</t>
  </si>
  <si>
    <t>1 กุมภาพันธ์ 2562</t>
  </si>
  <si>
    <t>2 กุมภาพันธ์ 2562</t>
  </si>
  <si>
    <t>3 กุมภาพันธ์ 2562</t>
  </si>
  <si>
    <t>4 กุมภาพันธ์ 2562</t>
  </si>
  <si>
    <t>5 กุมภาพันธ์ 2562</t>
  </si>
  <si>
    <t>6 กุมภาพันธ์ 2562</t>
  </si>
  <si>
    <t>7 กุมภาพันธ์ 2562</t>
  </si>
  <si>
    <t>8 กุมภาพันธ์ 2562</t>
  </si>
  <si>
    <t>9 กุมภาพันธ์ 2562</t>
  </si>
  <si>
    <t>10 กุมภาพันธ์ 2562</t>
  </si>
  <si>
    <t>11 กุมภาพันธ์ 2562</t>
  </si>
  <si>
    <t>12 กุมภาพันธ์ 2562</t>
  </si>
  <si>
    <t>13 กุมภาพันธ์ 2562</t>
  </si>
  <si>
    <t>14 กุมภาพันธ์ 2562</t>
  </si>
  <si>
    <t>15 กุมภาพันธ์ 2562</t>
  </si>
  <si>
    <t>16 กุมภาพันธ์ 2562</t>
  </si>
  <si>
    <t>17 กุมภาพันธ์ 2562</t>
  </si>
  <si>
    <t>18 กุมภาพันธ์ 2562</t>
  </si>
  <si>
    <t>19 กุมภาพันธ์ 2562</t>
  </si>
  <si>
    <t>20 กุมภาพันธ์ 2562</t>
  </si>
  <si>
    <t>21 กุมภาพันธ์ 2562</t>
  </si>
  <si>
    <t>22 กุมภาพันธ์ 2562</t>
  </si>
  <si>
    <t>23 กุมภาพันธ์ 2562</t>
  </si>
  <si>
    <t>24 กุมภาพันธ์ 2562</t>
  </si>
  <si>
    <t>25 กุมภาพันธ์ 2562</t>
  </si>
  <si>
    <t>26 กุมภาพันธ์ 2562</t>
  </si>
  <si>
    <t>27 กุมภาพันธ์ 2562</t>
  </si>
  <si>
    <t>28 กุมภาพันธ์ 2562</t>
  </si>
  <si>
    <t>1 มีนาคม 2562</t>
  </si>
  <si>
    <t>2 มีนาคม 2562</t>
  </si>
  <si>
    <t>3 มีนาคม 2562</t>
  </si>
  <si>
    <t>4 มีนาคม 2562</t>
  </si>
  <si>
    <t>5 มีนาคม 2562</t>
  </si>
  <si>
    <t>6 มีนาคม 2562</t>
  </si>
  <si>
    <t>7 มีนาคม 2562</t>
  </si>
  <si>
    <t>8 มีนาคม 2562</t>
  </si>
  <si>
    <t>9 มีนาคม 2562</t>
  </si>
  <si>
    <t>10 มีนาคม 2562</t>
  </si>
  <si>
    <t>11 มีนาคม 2562</t>
  </si>
  <si>
    <t>12 มีนาคม 2562</t>
  </si>
  <si>
    <t>13 มีนาคม 2562</t>
  </si>
  <si>
    <t>14 มีนาคม 2562</t>
  </si>
  <si>
    <t>15 มีนาคม 2562</t>
  </si>
  <si>
    <t>16 มีนาคม 2562</t>
  </si>
  <si>
    <t>17 มีนาคม 2562</t>
  </si>
  <si>
    <t>18 มีนาคม 2562</t>
  </si>
  <si>
    <t>19 มีนาคม 2562</t>
  </si>
  <si>
    <t>20 มีนาคม 2562</t>
  </si>
  <si>
    <t>21 มีนาคม 2562</t>
  </si>
  <si>
    <t>22 มีนาคม 2562</t>
  </si>
  <si>
    <t>23 มีนาคม 2562</t>
  </si>
  <si>
    <t>24 มีนาคม 2562</t>
  </si>
  <si>
    <t>25 มีนาคม 2562</t>
  </si>
  <si>
    <t>26 มีนาคม 2562</t>
  </si>
  <si>
    <t>27 มีนาคม 2562</t>
  </si>
  <si>
    <t>28 มีนาคม 2562</t>
  </si>
  <si>
    <t>29 มีนาคม 2562</t>
  </si>
  <si>
    <t>30 มีนาคม 2562</t>
  </si>
  <si>
    <t>31 มีนาคม 2562</t>
  </si>
  <si>
    <t>1 เมษายน 2562</t>
  </si>
  <si>
    <t>2 เมษายน 2562</t>
  </si>
  <si>
    <t>3 เมษายน 2562</t>
  </si>
  <si>
    <t>4 เมษายน 2562</t>
  </si>
  <si>
    <t>5 เมษายน 2562</t>
  </si>
  <si>
    <t>6 เมษายน 2562</t>
  </si>
  <si>
    <t>7 เมษายน 2562</t>
  </si>
  <si>
    <t>8 เมษายน 2562</t>
  </si>
  <si>
    <t>9 เมษายน 2562</t>
  </si>
  <si>
    <t>10 เมษายน 2562</t>
  </si>
  <si>
    <t>11 เมษายน 2562</t>
  </si>
  <si>
    <t>12 เมษายน 2562</t>
  </si>
  <si>
    <t>13 เมษายน 2562</t>
  </si>
  <si>
    <t>14 เมษายน 2562</t>
  </si>
  <si>
    <t>15 เมษายน 2562</t>
  </si>
  <si>
    <t>16 เมษายน 2562</t>
  </si>
  <si>
    <t>17 เมษายน 2562</t>
  </si>
  <si>
    <t>18 เมษายน 2562</t>
  </si>
  <si>
    <t>19 เมษายน 2562</t>
  </si>
  <si>
    <t>20 เมษายน 2562</t>
  </si>
  <si>
    <t>21 เมษายน 2562</t>
  </si>
  <si>
    <t>22 เมษายน 2562</t>
  </si>
  <si>
    <t>23 เมษายน 2562</t>
  </si>
  <si>
    <t>24 เมษายน 2562</t>
  </si>
  <si>
    <t>25 เมษายน 2562</t>
  </si>
  <si>
    <t>26 เมษายน 2562</t>
  </si>
  <si>
    <t>27 เมษายน 2562</t>
  </si>
  <si>
    <t>28 เมษายน 2562</t>
  </si>
  <si>
    <t>29 เมษายน 2562</t>
  </si>
  <si>
    <t>30 เมษายน 2562</t>
  </si>
  <si>
    <t>1 พฤษภาคม 2562</t>
  </si>
  <si>
    <t>2 พฤษภาคม 2562</t>
  </si>
  <si>
    <t>3 พฤษภาคม 2562</t>
  </si>
  <si>
    <t>4 พฤษภาคม 2562</t>
  </si>
  <si>
    <t>5 พฤษภาคม 2562</t>
  </si>
  <si>
    <t>6 พฤษภาคม 2562</t>
  </si>
  <si>
    <t>7 พฤษภาคม 2562</t>
  </si>
  <si>
    <t>8 พฤษภาคม 2562</t>
  </si>
  <si>
    <t>9 พฤษภาคม 2562</t>
  </si>
  <si>
    <t>10 พฤษภาคม 2562</t>
  </si>
  <si>
    <t>11 พฤษภาคม 2562</t>
  </si>
  <si>
    <t>12 พฤษภาคม 2562</t>
  </si>
  <si>
    <t>13 พฤษภาคม 2562</t>
  </si>
  <si>
    <t>14 พฤษภาคม 2562</t>
  </si>
  <si>
    <t>15 พฤษภาคม 2562</t>
  </si>
  <si>
    <t>16 พฤษภาคม 2562</t>
  </si>
  <si>
    <t>17 พฤษภาคม 2562</t>
  </si>
  <si>
    <t>18 พฤษภาคม 2562</t>
  </si>
  <si>
    <t>19 พฤษภาคม 2562</t>
  </si>
  <si>
    <t>20 พฤษภาคม 2562</t>
  </si>
  <si>
    <t>21 พฤษภาคม 2562</t>
  </si>
  <si>
    <t>22 พฤษภาคม 2562</t>
  </si>
  <si>
    <t>23 พฤษภาคม 2562</t>
  </si>
  <si>
    <t>24 พฤษภาคม 2562</t>
  </si>
  <si>
    <t>25 พฤษภาคม 2562</t>
  </si>
  <si>
    <t>26 พฤษภาคม 2562</t>
  </si>
  <si>
    <t>27 พฤษภาคม 2562</t>
  </si>
  <si>
    <t>28 พฤษภาคม 2562</t>
  </si>
  <si>
    <t>29 พฤษภาคม 2562</t>
  </si>
  <si>
    <t>30 พฤษภาคม 2562</t>
  </si>
  <si>
    <t>31 พฤษภาคม 2562</t>
  </si>
  <si>
    <t>1 มิถุนายน 2562</t>
  </si>
  <si>
    <t>2 มิถุนายน 2562</t>
  </si>
  <si>
    <t>3 มิถุนายน 2562</t>
  </si>
  <si>
    <t>4 มิถุนายน 2562</t>
  </si>
  <si>
    <t>5 มิถุนายน 2562</t>
  </si>
  <si>
    <t>6 มิถุนายน 2562</t>
  </si>
  <si>
    <t>7 มิถุนายน 2562</t>
  </si>
  <si>
    <t>8 มิถุนายน 2562</t>
  </si>
  <si>
    <t>9 มิถุนายน 2562</t>
  </si>
  <si>
    <t>10 มิถุนายน 2562</t>
  </si>
  <si>
    <t>11 มิถุนายน 2562</t>
  </si>
  <si>
    <t>12 มิถุนายน 2562</t>
  </si>
  <si>
    <t>13 มิถุนายน 2562</t>
  </si>
  <si>
    <t>14 มิถุนายน 2562</t>
  </si>
  <si>
    <t>15 มิถุนายน 2562</t>
  </si>
  <si>
    <t>16 มิถุนายน 2562</t>
  </si>
  <si>
    <t>17 มิถุนายน 2562</t>
  </si>
  <si>
    <t>18 มิถุนายน 2562</t>
  </si>
  <si>
    <t>19 มิถุนายน 2562</t>
  </si>
  <si>
    <t>20 มิถุนายน 2562</t>
  </si>
  <si>
    <t>21 มิถุนายน 2562</t>
  </si>
  <si>
    <t>22 มิถุนายน 2562</t>
  </si>
  <si>
    <t>23 มิถุนายน 2562</t>
  </si>
  <si>
    <t>24 มิถุนายน 2562</t>
  </si>
  <si>
    <t>25 มิถุนายน 2562</t>
  </si>
  <si>
    <t>26 มิถุนายน 2562</t>
  </si>
  <si>
    <t>27 มิถุนายน 2562</t>
  </si>
  <si>
    <t>28 มิถุนายน 2562</t>
  </si>
  <si>
    <t>29 มิถุนายน 2562</t>
  </si>
  <si>
    <t>30 มิถุนายน 2562</t>
  </si>
  <si>
    <t>1 กรกฎาคม 2562</t>
  </si>
  <si>
    <t>2 กรกฎาคม 2562</t>
  </si>
  <si>
    <t>3 กรกฎาคม 2562</t>
  </si>
  <si>
    <t>4 กรกฎาคม 2562</t>
  </si>
  <si>
    <t>5 กรกฎาคม 2562</t>
  </si>
  <si>
    <t>6 กรกฎาคม 2562</t>
  </si>
  <si>
    <t>7 กรกฎาคม 2562</t>
  </si>
  <si>
    <t>8 กรกฎาคม 2562</t>
  </si>
  <si>
    <t>9 กรกฎาคม 2562</t>
  </si>
  <si>
    <t>10 กรกฎาคม 2562</t>
  </si>
  <si>
    <t>11 กรกฎาคม 2562</t>
  </si>
  <si>
    <t>12 กรกฎาคม 2562</t>
  </si>
  <si>
    <t>13 กรกฎาคม 2562</t>
  </si>
  <si>
    <t>14 กรกฎาคม 2562</t>
  </si>
  <si>
    <t>15 กรกฎาคม 2562</t>
  </si>
  <si>
    <t>16 กรกฎาคม 2562</t>
  </si>
  <si>
    <t>17 กรกฎาคม 2562</t>
  </si>
  <si>
    <t>18 กรกฎาคม 2562</t>
  </si>
  <si>
    <t>19 กรกฎาคม 2562</t>
  </si>
  <si>
    <t>20 กรกฎาคม 2562</t>
  </si>
  <si>
    <t>21 กรกฎาคม 2562</t>
  </si>
  <si>
    <t>22 กรกฎาคม 2562</t>
  </si>
  <si>
    <t>23 กรกฎาคม 2562</t>
  </si>
  <si>
    <t>24 กรกฎาคม 2562</t>
  </si>
  <si>
    <t>25 กรกฎาคม 2562</t>
  </si>
  <si>
    <t>26 กรกฎาคม 2562</t>
  </si>
  <si>
    <t>27 กรกฎาคม 2562</t>
  </si>
  <si>
    <t>28 กรกฎาคม 2562</t>
  </si>
  <si>
    <t>29 กรกฎาคม 2562</t>
  </si>
  <si>
    <t>30 กรกฎาคม 2562</t>
  </si>
  <si>
    <t>31 กรกฎาคม 2562</t>
  </si>
  <si>
    <t>1 สิงหาคม 2562</t>
  </si>
  <si>
    <t>2 สิงหาคม 2562</t>
  </si>
  <si>
    <t>3 สิงหาคม 2562</t>
  </si>
  <si>
    <t>4 สิงหาคม 2562</t>
  </si>
  <si>
    <t>5 สิงหาคม 2562</t>
  </si>
  <si>
    <t>6 สิงหาคม 2562</t>
  </si>
  <si>
    <t>7 สิงหาคม 2562</t>
  </si>
  <si>
    <t>8 สิงหาคม 2562</t>
  </si>
  <si>
    <t>9 สิงหาคม 2562</t>
  </si>
  <si>
    <t>10 สิงหาคม 2562</t>
  </si>
  <si>
    <t>11 สิงหาคม 2562</t>
  </si>
  <si>
    <t>12 สิงหาคม 2562</t>
  </si>
  <si>
    <t>13 สิงหาคม 2562</t>
  </si>
  <si>
    <t>14 สิงหาคม 2562</t>
  </si>
  <si>
    <t>15 สิงหาคม 2562</t>
  </si>
  <si>
    <t>16 สิงหาคม 2562</t>
  </si>
  <si>
    <t>17 สิงหาคม 2562</t>
  </si>
  <si>
    <t>18 สิงหาคม 2562</t>
  </si>
  <si>
    <t>19 สิงหาคม 2562</t>
  </si>
  <si>
    <t>20 สิงหาคม 2562</t>
  </si>
  <si>
    <t>21 สิงหาคม 2562</t>
  </si>
  <si>
    <t>22 สิงหาคม 2562</t>
  </si>
  <si>
    <t>23 สิงหาคม 2562</t>
  </si>
  <si>
    <t>24 สิงหาคม 2562</t>
  </si>
  <si>
    <t>25 สิงหาคม 2562</t>
  </si>
  <si>
    <t>26 สิงหาคม 2562</t>
  </si>
  <si>
    <t>27 สิงหาคม 2562</t>
  </si>
  <si>
    <t>28 สิงหาคม 2562</t>
  </si>
  <si>
    <t>29 สิงหาคม 2562</t>
  </si>
  <si>
    <t>30 สิงหาคม 2562</t>
  </si>
  <si>
    <t>31 สิงหาคม 2562</t>
  </si>
  <si>
    <t>1 กันยายน 2562</t>
  </si>
  <si>
    <t>2 กันยายน 2562</t>
  </si>
  <si>
    <t>3 กันยายน 2562</t>
  </si>
  <si>
    <t>4 กันยายน 2562</t>
  </si>
  <si>
    <t>5 กันยายน 2562</t>
  </si>
  <si>
    <t>6 กันยายน 2562</t>
  </si>
  <si>
    <t>7 กันยายน 2562</t>
  </si>
  <si>
    <t>8 กันยายน 2562</t>
  </si>
  <si>
    <t>9 กันยายน 2562</t>
  </si>
  <si>
    <t>10 กันยายน 2562</t>
  </si>
  <si>
    <t>11 กันยายน 2562</t>
  </si>
  <si>
    <t>12 กันยายน 2562</t>
  </si>
  <si>
    <t>13 กันยายน 2562</t>
  </si>
  <si>
    <t>14 กันยายน 2562</t>
  </si>
  <si>
    <t>15 กันยายน 2562</t>
  </si>
  <si>
    <t>16 กันยายน 2562</t>
  </si>
  <si>
    <t>17 กันยายน 2562</t>
  </si>
  <si>
    <t>18 กันยายน 2562</t>
  </si>
  <si>
    <t>19 กันยายน 2562</t>
  </si>
  <si>
    <t>20 กันยายน 2562</t>
  </si>
  <si>
    <t>21 กันยายน 2562</t>
  </si>
  <si>
    <t>22 กันยายน 2562</t>
  </si>
  <si>
    <t>23 กันยายน 2562</t>
  </si>
  <si>
    <t>24 กันยายน 2562</t>
  </si>
  <si>
    <t>25 กันยายน 2562</t>
  </si>
  <si>
    <t>26 กันยายน 2562</t>
  </si>
  <si>
    <t>27 กันยายน 2562</t>
  </si>
  <si>
    <t>28 กันยายน 2562</t>
  </si>
  <si>
    <t>29 กันยายน 2562</t>
  </si>
  <si>
    <t>30 กันยายน 2562</t>
  </si>
  <si>
    <t>1 ตุลาคม 2562</t>
  </si>
  <si>
    <t>2 ตุลาคม 2562</t>
  </si>
  <si>
    <t>3 ตุลาคม 2562</t>
  </si>
  <si>
    <t>4 ตุลาคม 2562</t>
  </si>
  <si>
    <t>5 ตุลาคม 2562</t>
  </si>
  <si>
    <t>6 ตุลาคม 2562</t>
  </si>
  <si>
    <t>7 ตุลาคม 2562</t>
  </si>
  <si>
    <t>8 ตุลาคม 2562</t>
  </si>
  <si>
    <t>9 ตุลาคม 2562</t>
  </si>
  <si>
    <t>10 ตุลาคม 2562</t>
  </si>
  <si>
    <t>11 ตุลาคม 2562</t>
  </si>
  <si>
    <t>12 ตุลาคม 2562</t>
  </si>
  <si>
    <t>13 ตุลาคม 2562</t>
  </si>
  <si>
    <t>14 ตุลาคม 2562</t>
  </si>
  <si>
    <t>15 ตุลาคม 2562</t>
  </si>
  <si>
    <t>16 ตุลาคม 2562</t>
  </si>
  <si>
    <t>17 ตุลาคม 2562</t>
  </si>
  <si>
    <t>18 ตุลาคม 2562</t>
  </si>
  <si>
    <t>19 ตุลาคม 2562</t>
  </si>
  <si>
    <t>20 ตุลาคม 2562</t>
  </si>
  <si>
    <t>21 ตุลาคม 2562</t>
  </si>
  <si>
    <t>22 ตุลาคม 2562</t>
  </si>
  <si>
    <t>23 ตุลาคม 2562</t>
  </si>
  <si>
    <t>24 ตุลาคม 2562</t>
  </si>
  <si>
    <t>25 ตุลาคม 2562</t>
  </si>
  <si>
    <t>26 ตุลาคม 2562</t>
  </si>
  <si>
    <t>27 ตุลาคม 2562</t>
  </si>
  <si>
    <t>28 ตุลาคม 2562</t>
  </si>
  <si>
    <t>29 ตุลาคม 2562</t>
  </si>
  <si>
    <t>30 ตุลาคม 2562</t>
  </si>
  <si>
    <t>31 ตุลาคม 2562</t>
  </si>
  <si>
    <t>1 พฤศจิกายน 2562</t>
  </si>
  <si>
    <t>2 พฤศจิกายน 2562</t>
  </si>
  <si>
    <t>3 พฤศจิกายน 2562</t>
  </si>
  <si>
    <t>4 พฤศจิกายน 2562</t>
  </si>
  <si>
    <t>5 พฤศจิกายน 2562</t>
  </si>
  <si>
    <t>6 พฤศจิกายน 2562</t>
  </si>
  <si>
    <t>7 พฤศจิกายน 2562</t>
  </si>
  <si>
    <t>8 พฤศจิกายน 2562</t>
  </si>
  <si>
    <t>9 พฤศจิกายน 2562</t>
  </si>
  <si>
    <t>10 พฤศจิกายน 2562</t>
  </si>
  <si>
    <t>11 พฤศจิกายน 2562</t>
  </si>
  <si>
    <t>12 พฤศจิกายน 2562</t>
  </si>
  <si>
    <t>13 พฤศจิกายน 2562</t>
  </si>
  <si>
    <t>14 พฤศจิกายน 2562</t>
  </si>
  <si>
    <t>15 พฤศจิกายน 2562</t>
  </si>
  <si>
    <t>16 พฤศจิกายน 2562</t>
  </si>
  <si>
    <t>17 พฤศจิกายน 2562</t>
  </si>
  <si>
    <t>18 พฤศจิกายน 2562</t>
  </si>
  <si>
    <t>19 พฤศจิกายน 2562</t>
  </si>
  <si>
    <t>20 พฤศจิกายน 2562</t>
  </si>
  <si>
    <t>21 พฤศจิกายน 2562</t>
  </si>
  <si>
    <t>22 พฤศจิกายน 2562</t>
  </si>
  <si>
    <t>23 พฤศจิกายน 2562</t>
  </si>
  <si>
    <t>24 พฤศจิกายน 2562</t>
  </si>
  <si>
    <t>25 พฤศจิกายน 2562</t>
  </si>
  <si>
    <t>26 พฤศจิกายน 2562</t>
  </si>
  <si>
    <t>27 พฤศจิกายน 2562</t>
  </si>
  <si>
    <t>28 พฤศจิกายน 2562</t>
  </si>
  <si>
    <t>29 พฤศจิกายน 2562</t>
  </si>
  <si>
    <t>30 พฤศจิกายน 2562</t>
  </si>
  <si>
    <t>1 ธันวาคม 2562</t>
  </si>
  <si>
    <t>2 ธันวาคม 2562</t>
  </si>
  <si>
    <t>3 ธันวาคม 2562</t>
  </si>
  <si>
    <t>4 ธันวาคม 2562</t>
  </si>
  <si>
    <t>5 ธันวาคม 2562</t>
  </si>
  <si>
    <t>6 ธันวาคม 2562</t>
  </si>
  <si>
    <t>7 ธันวาคม 2562</t>
  </si>
  <si>
    <t>8 ธันวาคม 2562</t>
  </si>
  <si>
    <t>9 ธันวาคม 2562</t>
  </si>
  <si>
    <t>10 ธันวาคม 2562</t>
  </si>
  <si>
    <t>11 ธันวาคม 2562</t>
  </si>
  <si>
    <t>12 ธันวาคม 2562</t>
  </si>
  <si>
    <t>13 ธันวาคม 2562</t>
  </si>
  <si>
    <t>14 ธันวาคม 2562</t>
  </si>
  <si>
    <t>15 ธันวาคม 2562</t>
  </si>
  <si>
    <t>16 ธันวาคม 2562</t>
  </si>
  <si>
    <t>17 ธันวาคม 2562</t>
  </si>
  <si>
    <t>18 ธันวาคม 2562</t>
  </si>
  <si>
    <t>19 ธันวาคม 2562</t>
  </si>
  <si>
    <t>20 ธันวาคม 2562</t>
  </si>
  <si>
    <t>21 ธันวาคม 2562</t>
  </si>
  <si>
    <t>22 ธันวาคม 2562</t>
  </si>
  <si>
    <t>23 ธันวาคม 2562</t>
  </si>
  <si>
    <t>24 ธันวาคม 2562</t>
  </si>
  <si>
    <t>25 ธันวาคม 2562</t>
  </si>
  <si>
    <t>26 ธันวาคม 2562</t>
  </si>
  <si>
    <t>27 ธันวาคม 2562</t>
  </si>
  <si>
    <t>28 ธันวาคม 2562</t>
  </si>
  <si>
    <t>29 ธันวาคม 2562</t>
  </si>
  <si>
    <t>30 ธันวาคม 2562</t>
  </si>
  <si>
    <t>31 ธันวาคม 2562</t>
  </si>
  <si>
    <t>1 มกราคม 2563</t>
  </si>
  <si>
    <t>2 มกราคม 2563</t>
  </si>
  <si>
    <t>3 มกราคม 2563</t>
  </si>
  <si>
    <t>4 มกราคม 2563</t>
  </si>
  <si>
    <t>5 มกราคม 2563</t>
  </si>
  <si>
    <t>6 มกราคม 2563</t>
  </si>
  <si>
    <t>7 มกราคม 2563</t>
  </si>
  <si>
    <t>8 มกราคม 2563</t>
  </si>
  <si>
    <t>9 มกราคม 2563</t>
  </si>
  <si>
    <t>10 มกราคม 2563</t>
  </si>
  <si>
    <t>11 มกราคม 2563</t>
  </si>
  <si>
    <t>12 มกราคม 2563</t>
  </si>
  <si>
    <t>13 มกราคม 2563</t>
  </si>
  <si>
    <t>14 มกราคม 2563</t>
  </si>
  <si>
    <t>15 มกราคม 2563</t>
  </si>
  <si>
    <t>16 มกราคม 2563</t>
  </si>
  <si>
    <t>17 มกราคม 2563</t>
  </si>
  <si>
    <t>18 มกราคม 2563</t>
  </si>
  <si>
    <t>19 มกราคม 2563</t>
  </si>
  <si>
    <t>20 มกราคม 2563</t>
  </si>
  <si>
    <t>21 มกราคม 2563</t>
  </si>
  <si>
    <t>22 มกราคม 2563</t>
  </si>
  <si>
    <t>23 มกราคม 2563</t>
  </si>
  <si>
    <t>24 มกราคม 2563</t>
  </si>
  <si>
    <t>25 มกราคม 2563</t>
  </si>
  <si>
    <t>26 มกราคม 2563</t>
  </si>
  <si>
    <t>27 มกราคม 2563</t>
  </si>
  <si>
    <t>28 มกราคม 2563</t>
  </si>
  <si>
    <t>29 มกราคม 2563</t>
  </si>
  <si>
    <t>30 มกราคม 2563</t>
  </si>
  <si>
    <t>31 มกราคม 2563</t>
  </si>
  <si>
    <t>1 กุมภาพันธ์ 2563</t>
  </si>
  <si>
    <t>2 กุมภาพันธ์ 2563</t>
  </si>
  <si>
    <t>3 กุมภาพันธ์ 2563</t>
  </si>
  <si>
    <t>4 กุมภาพันธ์ 2563</t>
  </si>
  <si>
    <t>5 กุมภาพันธ์ 2563</t>
  </si>
  <si>
    <t>6 กุมภาพันธ์ 2563</t>
  </si>
  <si>
    <t>7 กุมภาพันธ์ 2563</t>
  </si>
  <si>
    <t>8 กุมภาพันธ์ 2563</t>
  </si>
  <si>
    <t>9 กุมภาพันธ์ 2563</t>
  </si>
  <si>
    <t>10 กุมภาพันธ์ 2563</t>
  </si>
  <si>
    <t>11 กุมภาพันธ์ 2563</t>
  </si>
  <si>
    <t>12 กุมภาพันธ์ 2563</t>
  </si>
  <si>
    <t>13 กุมภาพันธ์ 2563</t>
  </si>
  <si>
    <t>14 กุมภาพันธ์ 2563</t>
  </si>
  <si>
    <t>15 กุมภาพันธ์ 2563</t>
  </si>
  <si>
    <t>16 กุมภาพันธ์ 2563</t>
  </si>
  <si>
    <t>17 กุมภาพันธ์ 2563</t>
  </si>
  <si>
    <t>18 กุมภาพันธ์ 2563</t>
  </si>
  <si>
    <t>19 กุมภาพันธ์ 2563</t>
  </si>
  <si>
    <t>20 กุมภาพันธ์ 2563</t>
  </si>
  <si>
    <t>21 กุมภาพันธ์ 2563</t>
  </si>
  <si>
    <t>22 กุมภาพันธ์ 2563</t>
  </si>
  <si>
    <t>23 กุมภาพันธ์ 2563</t>
  </si>
  <si>
    <t>24 กุมภาพันธ์ 2563</t>
  </si>
  <si>
    <t>25 กุมภาพันธ์ 2563</t>
  </si>
  <si>
    <t>26 กุมภาพันธ์ 2563</t>
  </si>
  <si>
    <t>27 กุมภาพันธ์ 2563</t>
  </si>
  <si>
    <t>28 กุมภาพันธ์ 2563</t>
  </si>
  <si>
    <t>29 กุมภาพันธ์ 2563</t>
  </si>
  <si>
    <t>1 มีนาคม 2563</t>
  </si>
  <si>
    <t>2 มีนาคม 2563</t>
  </si>
  <si>
    <t>3 มีนาคม 2563</t>
  </si>
  <si>
    <t>4 มีนาคม 2563</t>
  </si>
  <si>
    <t>5 มีนาคม 2563</t>
  </si>
  <si>
    <t>6 มีนาคม 2563</t>
  </si>
  <si>
    <t>7 มีนาคม 2563</t>
  </si>
  <si>
    <t>8 มีนาคม 2563</t>
  </si>
  <si>
    <t>9 มีนาคม 2563</t>
  </si>
  <si>
    <t>10 มีนาคม 2563</t>
  </si>
  <si>
    <t>11 มีนาคม 2563</t>
  </si>
  <si>
    <t>12 มีนาคม 2563</t>
  </si>
  <si>
    <t>13 มีนาคม 2563</t>
  </si>
  <si>
    <t>14 มีนาคม 2563</t>
  </si>
  <si>
    <t>15 มีนาคม 2563</t>
  </si>
  <si>
    <t>16 มีนาคม 2563</t>
  </si>
  <si>
    <t>17 มีนาคม 2563</t>
  </si>
  <si>
    <t>18 มีนาคม 2563</t>
  </si>
  <si>
    <t>19 มีนาคม 2563</t>
  </si>
  <si>
    <t>20 มีนาคม 2563</t>
  </si>
  <si>
    <t>21 มีนาคม 2563</t>
  </si>
  <si>
    <t>22 มีนาคม 2563</t>
  </si>
  <si>
    <t>23 มีนาคม 2563</t>
  </si>
  <si>
    <t>24 มีนาคม 2563</t>
  </si>
  <si>
    <t>25 มีนาคม 2563</t>
  </si>
  <si>
    <t>26 มีนาคม 2563</t>
  </si>
  <si>
    <t>27 มีนาคม 2563</t>
  </si>
  <si>
    <t>28 มีนาคม 2563</t>
  </si>
  <si>
    <t>29 มีนาคม 2563</t>
  </si>
  <si>
    <t>30 มีนาคม 2563</t>
  </si>
  <si>
    <t>31 มีนาคม 2563</t>
  </si>
  <si>
    <t>1 เมษายน 2563</t>
  </si>
  <si>
    <t>2 เมษายน 2563</t>
  </si>
  <si>
    <t>3 เมษายน 2563</t>
  </si>
  <si>
    <t>4 เมษายน 2563</t>
  </si>
  <si>
    <t>5 เมษายน 2563</t>
  </si>
  <si>
    <t>6 เมษายน 2563</t>
  </si>
  <si>
    <t>7 เมษายน 2563</t>
  </si>
  <si>
    <t>8 เมษายน 2563</t>
  </si>
  <si>
    <t>9 เมษายน 2563</t>
  </si>
  <si>
    <t>10 เมษายน 2563</t>
  </si>
  <si>
    <t>11 เมษายน 2563</t>
  </si>
  <si>
    <t>12 เมษายน 2563</t>
  </si>
  <si>
    <t>13 เมษายน 2563</t>
  </si>
  <si>
    <t>14 เมษายน 2563</t>
  </si>
  <si>
    <t>15 เมษายน 2563</t>
  </si>
  <si>
    <t>16 เมษายน 2563</t>
  </si>
  <si>
    <t>17 เมษายน 2563</t>
  </si>
  <si>
    <t>18 เมษายน 2563</t>
  </si>
  <si>
    <t>19 เมษายน 2563</t>
  </si>
  <si>
    <t>20 เมษายน 2563</t>
  </si>
  <si>
    <t>21 เมษายน 2563</t>
  </si>
  <si>
    <t>22 เมษายน 2563</t>
  </si>
  <si>
    <t>23 เมษายน 2563</t>
  </si>
  <si>
    <t>24 เมษายน 2563</t>
  </si>
  <si>
    <t>25 เมษายน 2563</t>
  </si>
  <si>
    <t>26 เมษายน 2563</t>
  </si>
  <si>
    <t>27 เมษายน 2563</t>
  </si>
  <si>
    <t>28 เมษายน 2563</t>
  </si>
  <si>
    <t>29 เมษายน 2563</t>
  </si>
  <si>
    <t>30 เมษายน 2563</t>
  </si>
  <si>
    <t>1 พฤษภาคม 2563</t>
  </si>
  <si>
    <t>2 พฤษภาคม 2563</t>
  </si>
  <si>
    <t>3 พฤษภาคม 2563</t>
  </si>
  <si>
    <t>4 พฤษภาคม 2563</t>
  </si>
  <si>
    <t>5 พฤษภาคม 2563</t>
  </si>
  <si>
    <t>6 พฤษภาคม 2563</t>
  </si>
  <si>
    <t>7 พฤษภาคม 2563</t>
  </si>
  <si>
    <t>8 พฤษภาคม 2563</t>
  </si>
  <si>
    <t>9 พฤษภาคม 2563</t>
  </si>
  <si>
    <t>10 พฤษภาคม 2563</t>
  </si>
  <si>
    <t>11 พฤษภาคม 2563</t>
  </si>
  <si>
    <t>12 พฤษภาคม 2563</t>
  </si>
  <si>
    <t>13 พฤษภาคม 2563</t>
  </si>
  <si>
    <t>14 พฤษภาคม 2563</t>
  </si>
  <si>
    <t>15 พฤษภาคม 2563</t>
  </si>
  <si>
    <t>16 พฤษภาคม 2563</t>
  </si>
  <si>
    <t>17 พฤษภาคม 2563</t>
  </si>
  <si>
    <t>18 พฤษภาคม 2563</t>
  </si>
  <si>
    <t>19 พฤษภาคม 2563</t>
  </si>
  <si>
    <t>20 พฤษภาคม 2563</t>
  </si>
  <si>
    <t>21 พฤษภาคม 2563</t>
  </si>
  <si>
    <t>22 พฤษภาคม 2563</t>
  </si>
  <si>
    <t>23 พฤษภาคม 2563</t>
  </si>
  <si>
    <t>24 พฤษภาคม 2563</t>
  </si>
  <si>
    <t>25 พฤษภาคม 2563</t>
  </si>
  <si>
    <t>26 พฤษภาคม 2563</t>
  </si>
  <si>
    <t>27 พฤษภาคม 2563</t>
  </si>
  <si>
    <t>28 พฤษภาคม 2563</t>
  </si>
  <si>
    <t>29 พฤษภาคม 2563</t>
  </si>
  <si>
    <t>30 พฤษภาคม 2563</t>
  </si>
  <si>
    <t>31 พฤษภาคม 2563</t>
  </si>
  <si>
    <t>1 มิถุนายน 2563</t>
  </si>
  <si>
    <t>2 มิถุนายน 2563</t>
  </si>
  <si>
    <t>3 มิถุนายน 2563</t>
  </si>
  <si>
    <t>4 มิถุนายน 2563</t>
  </si>
  <si>
    <t>5 มิถุนายน 2563</t>
  </si>
  <si>
    <t>6 มิถุนายน 2563</t>
  </si>
  <si>
    <t>7 มิถุนายน 2563</t>
  </si>
  <si>
    <t>8 มิถุนายน 2563</t>
  </si>
  <si>
    <t>9 มิถุนายน 2563</t>
  </si>
  <si>
    <t>10 มิถุนายน 2563</t>
  </si>
  <si>
    <t>11 มิถุนายน 2563</t>
  </si>
  <si>
    <t>12 มิถุนายน 2563</t>
  </si>
  <si>
    <t>13 มิถุนายน 2563</t>
  </si>
  <si>
    <t>14 มิถุนายน 2563</t>
  </si>
  <si>
    <t>15 มิถุนายน 2563</t>
  </si>
  <si>
    <t>16 มิถุนายน 2563</t>
  </si>
  <si>
    <t>17 มิถุนายน 2563</t>
  </si>
  <si>
    <t>18 มิถุนายน 2563</t>
  </si>
  <si>
    <t>19 มิถุนายน 2563</t>
  </si>
  <si>
    <t>20 มิถุนายน 2563</t>
  </si>
  <si>
    <t>21 มิถุนายน 2563</t>
  </si>
  <si>
    <t>22 มิถุนายน 2563</t>
  </si>
  <si>
    <t>23 มิถุนายน 2563</t>
  </si>
  <si>
    <t>24 มิถุนายน 2563</t>
  </si>
  <si>
    <t>25 มิถุนายน 2563</t>
  </si>
  <si>
    <t>26 มิถุนายน 2563</t>
  </si>
  <si>
    <t>27 มิถุนายน 2563</t>
  </si>
  <si>
    <t>28 มิถุนายน 2563</t>
  </si>
  <si>
    <t>29 มิถุนายน 2563</t>
  </si>
  <si>
    <t>30 มิถุนายน 2563</t>
  </si>
  <si>
    <t>1 กรกฎาคม 2563</t>
  </si>
  <si>
    <t>2 กรกฎาคม 2563</t>
  </si>
  <si>
    <t>3 กรกฎาคม 2563</t>
  </si>
  <si>
    <t>4 กรกฎาคม 2563</t>
  </si>
  <si>
    <t>5 กรกฎาคม 2563</t>
  </si>
  <si>
    <t>6 กรกฎาคม 2563</t>
  </si>
  <si>
    <t>7 กรกฎาคม 2563</t>
  </si>
  <si>
    <t>8 กรกฎาคม 2563</t>
  </si>
  <si>
    <t>9 กรกฎาคม 2563</t>
  </si>
  <si>
    <t>10 กรกฎาคม 2563</t>
  </si>
  <si>
    <t>11 กรกฎาคม 2563</t>
  </si>
  <si>
    <t>12 กรกฎาคม 2563</t>
  </si>
  <si>
    <t>13 กรกฎาคม 2563</t>
  </si>
  <si>
    <t>14 กรกฎาคม 2563</t>
  </si>
  <si>
    <t>15 กรกฎาคม 2563</t>
  </si>
  <si>
    <t>16 กรกฎาคม 2563</t>
  </si>
  <si>
    <t>17 กรกฎาคม 2563</t>
  </si>
  <si>
    <t>18 กรกฎาคม 2563</t>
  </si>
  <si>
    <t>19 กรกฎาคม 2563</t>
  </si>
  <si>
    <t>20 กรกฎาคม 2563</t>
  </si>
  <si>
    <t>21 กรกฎาคม 2563</t>
  </si>
  <si>
    <t>22 กรกฎาคม 2563</t>
  </si>
  <si>
    <t>23 กรกฎาคม 2563</t>
  </si>
  <si>
    <t>24 กรกฎาคม 2563</t>
  </si>
  <si>
    <t>25 กรกฎาคม 2563</t>
  </si>
  <si>
    <t>26 กรกฎาคม 2563</t>
  </si>
  <si>
    <t>27 กรกฎาคม 2563</t>
  </si>
  <si>
    <t>28 กรกฎาคม 2563</t>
  </si>
  <si>
    <t>29 กรกฎาคม 2563</t>
  </si>
  <si>
    <t>30 กรกฎาคม 2563</t>
  </si>
  <si>
    <t>31 กรกฎาคม 2563</t>
  </si>
  <si>
    <t>1 สิงหาคม 2563</t>
  </si>
  <si>
    <t>2 สิงหาคม 2563</t>
  </si>
  <si>
    <t>3 สิงหาคม 2563</t>
  </si>
  <si>
    <t>4 สิงหาคม 2563</t>
  </si>
  <si>
    <t>5 สิงหาคม 2563</t>
  </si>
  <si>
    <t>6 สิงหาคม 2563</t>
  </si>
  <si>
    <t>7 สิงหาคม 2563</t>
  </si>
  <si>
    <t>8 สิงหาคม 2563</t>
  </si>
  <si>
    <t>9 สิงหาคม 2563</t>
  </si>
  <si>
    <t>10 สิงหาคม 2563</t>
  </si>
  <si>
    <t>11 สิงหาคม 2563</t>
  </si>
  <si>
    <t>12 สิงหาคม 2563</t>
  </si>
  <si>
    <t>13 สิงหาคม 2563</t>
  </si>
  <si>
    <t>14 สิงหาคม 2563</t>
  </si>
  <si>
    <t>15 สิงหาคม 2563</t>
  </si>
  <si>
    <t>16 สิงหาคม 2563</t>
  </si>
  <si>
    <t>17 สิงหาคม 2563</t>
  </si>
  <si>
    <t>18 สิงหาคม 2563</t>
  </si>
  <si>
    <t>19 สิงหาคม 2563</t>
  </si>
  <si>
    <t>20 สิงหาคม 2563</t>
  </si>
  <si>
    <t>21 สิงหาคม 2563</t>
  </si>
  <si>
    <t>22 สิงหาคม 2563</t>
  </si>
  <si>
    <t>23 สิงหาคม 2563</t>
  </si>
  <si>
    <t>24 สิงหาคม 2563</t>
  </si>
  <si>
    <t>25 สิงหาคม 2563</t>
  </si>
  <si>
    <t>26 สิงหาคม 2563</t>
  </si>
  <si>
    <t>27 สิงหาคม 2563</t>
  </si>
  <si>
    <t>28 สิงหาคม 2563</t>
  </si>
  <si>
    <t>29 สิงหาคม 2563</t>
  </si>
  <si>
    <t>30 สิงหาคม 2563</t>
  </si>
  <si>
    <t>31 สิงหาคม 2563</t>
  </si>
  <si>
    <t>1 กันยายน 2563</t>
  </si>
  <si>
    <t>2 กันยายน 2563</t>
  </si>
  <si>
    <t>3 กันยายน 2563</t>
  </si>
  <si>
    <t>4 กันยายน 2563</t>
  </si>
  <si>
    <t>5 กันยายน 2563</t>
  </si>
  <si>
    <t>6 กันยายน 2563</t>
  </si>
  <si>
    <t>7 กันยายน 2563</t>
  </si>
  <si>
    <t>8 กันยายน 2563</t>
  </si>
  <si>
    <t>9 กันยายน 2563</t>
  </si>
  <si>
    <t>10 กันยายน 2563</t>
  </si>
  <si>
    <t>11 กันยายน 2563</t>
  </si>
  <si>
    <t>12 กันยายน 2563</t>
  </si>
  <si>
    <t>13 กันยายน 2563</t>
  </si>
  <si>
    <t>14 กันยายน 2563</t>
  </si>
  <si>
    <t>15 กันยายน 2563</t>
  </si>
  <si>
    <t>16 กันยายน 2563</t>
  </si>
  <si>
    <t>17 กันยายน 2563</t>
  </si>
  <si>
    <t>18 กันยายน 2563</t>
  </si>
  <si>
    <t>19 กันยายน 2563</t>
  </si>
  <si>
    <t>20 กันยายน 2563</t>
  </si>
  <si>
    <t>21 กันยายน 2563</t>
  </si>
  <si>
    <t>22 กันยายน 2563</t>
  </si>
  <si>
    <t>23 กันยายน 2563</t>
  </si>
  <si>
    <t>24 กันยายน 2563</t>
  </si>
  <si>
    <t>25 กันยายน 2563</t>
  </si>
  <si>
    <t>26 กันยายน 2563</t>
  </si>
  <si>
    <t>27 กันยายน 2563</t>
  </si>
  <si>
    <t>28 กันยายน 2563</t>
  </si>
  <si>
    <t>29 กันยายน 2563</t>
  </si>
  <si>
    <t>30 กันยายน 2563</t>
  </si>
  <si>
    <t>1 ตุลาคม 2563</t>
  </si>
  <si>
    <t>2 ตุลาคม 2563</t>
  </si>
  <si>
    <t>3 ตุลาคม 2563</t>
  </si>
  <si>
    <t>4 ตุลาคม 2563</t>
  </si>
  <si>
    <t>5 ตุลาคม 2563</t>
  </si>
  <si>
    <t>6 ตุลาคม 2563</t>
  </si>
  <si>
    <t>7 ตุลาคม 2563</t>
  </si>
  <si>
    <t>8 ตุลาคม 2563</t>
  </si>
  <si>
    <t>9 ตุลาคม 2563</t>
  </si>
  <si>
    <t>10 ตุลาคม 2563</t>
  </si>
  <si>
    <t>11 ตุลาคม 2563</t>
  </si>
  <si>
    <t>12 ตุลาคม 2563</t>
  </si>
  <si>
    <t>13 ตุลาคม 2563</t>
  </si>
  <si>
    <t>14 ตุลาคม 2563</t>
  </si>
  <si>
    <t>15 ตุลาคม 2563</t>
  </si>
  <si>
    <t>16 ตุลาคม 2563</t>
  </si>
  <si>
    <t>17 ตุลาคม 2563</t>
  </si>
  <si>
    <t>18 ตุลาคม 2563</t>
  </si>
  <si>
    <t>19 ตุลาคม 2563</t>
  </si>
  <si>
    <t>20 ตุลาคม 2563</t>
  </si>
  <si>
    <t>21 ตุลาคม 2563</t>
  </si>
  <si>
    <t>22 ตุลาคม 2563</t>
  </si>
  <si>
    <t>23 ตุลาคม 2563</t>
  </si>
  <si>
    <t>24 ตุลาคม 2563</t>
  </si>
  <si>
    <t>25 ตุลาคม 2563</t>
  </si>
  <si>
    <t>26 ตุลาคม 2563</t>
  </si>
  <si>
    <t>27 ตุลาคม 2563</t>
  </si>
  <si>
    <t>28 ตุลาคม 2563</t>
  </si>
  <si>
    <t>29 ตุลาคม 2563</t>
  </si>
  <si>
    <t>30 ตุลาคม 2563</t>
  </si>
  <si>
    <t>31 ตุลาคม 2563</t>
  </si>
  <si>
    <t>1 พฤศจิกายน 2563</t>
  </si>
  <si>
    <t>2 พฤศจิกายน 2563</t>
  </si>
  <si>
    <t>3 พฤศจิกายน 2563</t>
  </si>
  <si>
    <t>4 พฤศจิกายน 2563</t>
  </si>
  <si>
    <t>5 พฤศจิกายน 2563</t>
  </si>
  <si>
    <t>6 พฤศจิกายน 2563</t>
  </si>
  <si>
    <t>7 พฤศจิกายน 2563</t>
  </si>
  <si>
    <t>8 พฤศจิกายน 2563</t>
  </si>
  <si>
    <t>9 พฤศจิกายน 2563</t>
  </si>
  <si>
    <t>10 พฤศจิกายน 2563</t>
  </si>
  <si>
    <t>11 พฤศจิกายน 2563</t>
  </si>
  <si>
    <t>12 พฤศจิกายน 2563</t>
  </si>
  <si>
    <t>13 พฤศจิกายน 2563</t>
  </si>
  <si>
    <t>14 พฤศจิกายน 2563</t>
  </si>
  <si>
    <t>15 พฤศจิกายน 2563</t>
  </si>
  <si>
    <t>16 พฤศจิกายน 2563</t>
  </si>
  <si>
    <t>17 พฤศจิกายน 2563</t>
  </si>
  <si>
    <t>18 พฤศจิกายน 2563</t>
  </si>
  <si>
    <t>19 พฤศจิกายน 2563</t>
  </si>
  <si>
    <t>20 พฤศจิกายน 2563</t>
  </si>
  <si>
    <t>21 พฤศจิกายน 2563</t>
  </si>
  <si>
    <t>22 พฤศจิกายน 2563</t>
  </si>
  <si>
    <t>23 พฤศจิกายน 2563</t>
  </si>
  <si>
    <t>24 พฤศจิกายน 2563</t>
  </si>
  <si>
    <t>25 พฤศจิกายน 2563</t>
  </si>
  <si>
    <t>26 พฤศจิกายน 2563</t>
  </si>
  <si>
    <t>27 พฤศจิกายน 2563</t>
  </si>
  <si>
    <t>28 พฤศจิกายน 2563</t>
  </si>
  <si>
    <t>29 พฤศจิกายน 2563</t>
  </si>
  <si>
    <t>30 พฤศจิกายน 2563</t>
  </si>
  <si>
    <t>1 ธันวาคม 2563</t>
  </si>
  <si>
    <t>2 ธันวาคม 2563</t>
  </si>
  <si>
    <t>3 ธันวาคม 2563</t>
  </si>
  <si>
    <t>4 ธันวาคม 2563</t>
  </si>
  <si>
    <t>5 ธันวาคม 2563</t>
  </si>
  <si>
    <t>6 ธันวาคม 2563</t>
  </si>
  <si>
    <t>7 ธันวาคม 2563</t>
  </si>
  <si>
    <t>8 ธันวาคม 2563</t>
  </si>
  <si>
    <t>9 ธันวาคม 2563</t>
  </si>
  <si>
    <t>10 ธันวาคม 2563</t>
  </si>
  <si>
    <t>11 ธันวาคม 2563</t>
  </si>
  <si>
    <t>12 ธันวาคม 2563</t>
  </si>
  <si>
    <t>13 ธันวาคม 2563</t>
  </si>
  <si>
    <t>14 ธันวาคม 2563</t>
  </si>
  <si>
    <t>15 ธันวาคม 2563</t>
  </si>
  <si>
    <t>16 ธันวาคม 2563</t>
  </si>
  <si>
    <t>17 ธันวาคม 2563</t>
  </si>
  <si>
    <t>18 ธันวาคม 2563</t>
  </si>
  <si>
    <t>19 ธันวาคม 2563</t>
  </si>
  <si>
    <t>20 ธันวาคม 2563</t>
  </si>
  <si>
    <t>21 ธันวาคม 2563</t>
  </si>
  <si>
    <t>22 ธันวาคม 2563</t>
  </si>
  <si>
    <t>23 ธันวาคม 2563</t>
  </si>
  <si>
    <t>24 ธันวาคม 2563</t>
  </si>
  <si>
    <t>25 ธันวาคม 2563</t>
  </si>
  <si>
    <t>26 ธันวาคม 2563</t>
  </si>
  <si>
    <t>27 ธันวาคม 2563</t>
  </si>
  <si>
    <t>28 ธันวาคม 2563</t>
  </si>
  <si>
    <t>29 ธันวาคม 2563</t>
  </si>
  <si>
    <t>30 ธันวาคม 2563</t>
  </si>
  <si>
    <t>31 ธันวาคม 2563</t>
  </si>
  <si>
    <t>1 มกราคม 2564</t>
  </si>
  <si>
    <t>2 มกราคม 2564</t>
  </si>
  <si>
    <t>3 มกราคม 2564</t>
  </si>
  <si>
    <t>4 มกราคม 2564</t>
  </si>
  <si>
    <t>5 มกราคม 2564</t>
  </si>
  <si>
    <t>6 มกราคม 2564</t>
  </si>
  <si>
    <t>7 มกราคม 2564</t>
  </si>
  <si>
    <t>8 มกราคม 2564</t>
  </si>
  <si>
    <t>9 มกราคม 2564</t>
  </si>
  <si>
    <t>10 มกราคม 2564</t>
  </si>
  <si>
    <t>11 มกราคม 2564</t>
  </si>
  <si>
    <t>12 มกราคม 2564</t>
  </si>
  <si>
    <t>13 มกราคม 2564</t>
  </si>
  <si>
    <t>14 มกราคม 2564</t>
  </si>
  <si>
    <t>15 มกราคม 2564</t>
  </si>
  <si>
    <t>16 มกราคม 2564</t>
  </si>
  <si>
    <t>17 มกราคม 2564</t>
  </si>
  <si>
    <t>18 มกราคม 2564</t>
  </si>
  <si>
    <t>19 มกราคม 2564</t>
  </si>
  <si>
    <t>20 มกราคม 2564</t>
  </si>
  <si>
    <t>21 มกราคม 2564</t>
  </si>
  <si>
    <t>22 มกราคม 2564</t>
  </si>
  <si>
    <t>23 มกราคม 2564</t>
  </si>
  <si>
    <t>24 มกราคม 2564</t>
  </si>
  <si>
    <t>25 มกราคม 2564</t>
  </si>
  <si>
    <t>26 มกราคม 2564</t>
  </si>
  <si>
    <t>27 มกราคม 2564</t>
  </si>
  <si>
    <t>28 มกราคม 2564</t>
  </si>
  <si>
    <t>29 มกราคม 2564</t>
  </si>
  <si>
    <t>30 มกราคม 2564</t>
  </si>
  <si>
    <t>31 มกราคม 2564</t>
  </si>
  <si>
    <t>1 กุมภาพันธ์ 2564</t>
  </si>
  <si>
    <t>2 กุมภาพันธ์ 2564</t>
  </si>
  <si>
    <t>3 กุมภาพันธ์ 2564</t>
  </si>
  <si>
    <t>4 กุมภาพันธ์ 2564</t>
  </si>
  <si>
    <t>5 กุมภาพันธ์ 2564</t>
  </si>
  <si>
    <t>6 กุมภาพันธ์ 2564</t>
  </si>
  <si>
    <t>7 กุมภาพันธ์ 2564</t>
  </si>
  <si>
    <t>8 กุมภาพันธ์ 2564</t>
  </si>
  <si>
    <t>9 กุมภาพันธ์ 2564</t>
  </si>
  <si>
    <t>10 กุมภาพันธ์ 2564</t>
  </si>
  <si>
    <t>11 กุมภาพันธ์ 2564</t>
  </si>
  <si>
    <t>12 กุมภาพันธ์ 2564</t>
  </si>
  <si>
    <t>13 กุมภาพันธ์ 2564</t>
  </si>
  <si>
    <t>14 กุมภาพันธ์ 2564</t>
  </si>
  <si>
    <t>15 กุมภาพันธ์ 2564</t>
  </si>
  <si>
    <t>16 กุมภาพันธ์ 2564</t>
  </si>
  <si>
    <t>17 กุมภาพันธ์ 2564</t>
  </si>
  <si>
    <t>18 กุมภาพันธ์ 2564</t>
  </si>
  <si>
    <t>19 กุมภาพันธ์ 2564</t>
  </si>
  <si>
    <t>20 กุมภาพันธ์ 2564</t>
  </si>
  <si>
    <t>21 กุมภาพันธ์ 2564</t>
  </si>
  <si>
    <t>22 กุมภาพันธ์ 2564</t>
  </si>
  <si>
    <t>23 กุมภาพันธ์ 2564</t>
  </si>
  <si>
    <t>24 กุมภาพันธ์ 2564</t>
  </si>
  <si>
    <t>25 กุมภาพันธ์ 2564</t>
  </si>
  <si>
    <t>26 กุมภาพันธ์ 2564</t>
  </si>
  <si>
    <t>27 กุมภาพันธ์ 2564</t>
  </si>
  <si>
    <t>28 กุมภาพันธ์ 2564</t>
  </si>
  <si>
    <t>1 มีนาคม 2564</t>
  </si>
  <si>
    <t>2 มีนาคม 2564</t>
  </si>
  <si>
    <t>3 มีนาคม 2564</t>
  </si>
  <si>
    <t>4 มีนาคม 2564</t>
  </si>
  <si>
    <t>5 มีนาคม 2564</t>
  </si>
  <si>
    <t>6 มีนาคม 2564</t>
  </si>
  <si>
    <t>7 มีนาคม 2564</t>
  </si>
  <si>
    <t>8 มีนาคม 2564</t>
  </si>
  <si>
    <t>9 มีนาคม 2564</t>
  </si>
  <si>
    <t>10 มีนาคม 2564</t>
  </si>
  <si>
    <t>11 มีนาคม 2564</t>
  </si>
  <si>
    <t>12 มีนาคม 2564</t>
  </si>
  <si>
    <t>13 มีนาคม 2564</t>
  </si>
  <si>
    <t>14 มีนาคม 2564</t>
  </si>
  <si>
    <t>15 มีนาคม 2564</t>
  </si>
  <si>
    <t>16 มีนาคม 2564</t>
  </si>
  <si>
    <t>17 มีนาคม 2564</t>
  </si>
  <si>
    <t>18 มีนาคม 2564</t>
  </si>
  <si>
    <t>19 มีนาคม 2564</t>
  </si>
  <si>
    <t>20 มีนาคม 2564</t>
  </si>
  <si>
    <t>21 มีนาคม 2564</t>
  </si>
  <si>
    <t>22 มีนาคม 2564</t>
  </si>
  <si>
    <t>23 มีนาคม 2564</t>
  </si>
  <si>
    <t>24 มีนาคม 2564</t>
  </si>
  <si>
    <t>25 มีนาคม 2564</t>
  </si>
  <si>
    <t>26 มีนาคม 2564</t>
  </si>
  <si>
    <t>27 มีนาคม 2564</t>
  </si>
  <si>
    <t>28 มีนาคม 2564</t>
  </si>
  <si>
    <t>29 มีนาคม 2564</t>
  </si>
  <si>
    <t>30 มีนาคม 2564</t>
  </si>
  <si>
    <t>31 มีนาคม 2564</t>
  </si>
  <si>
    <t>1 เมษายน 2564</t>
  </si>
  <si>
    <t>2 เมษายน 2564</t>
  </si>
  <si>
    <t>3 เมษายน 2564</t>
  </si>
  <si>
    <t>4 เมษายน 2564</t>
  </si>
  <si>
    <t>5 เมษายน 2564</t>
  </si>
  <si>
    <t>6 เมษายน 2564</t>
  </si>
  <si>
    <t>7 เมษายน 2564</t>
  </si>
  <si>
    <t>8 เมษายน 2564</t>
  </si>
  <si>
    <t>9 เมษายน 2564</t>
  </si>
  <si>
    <t>10 เมษายน 2564</t>
  </si>
  <si>
    <t>11 เมษายน 2564</t>
  </si>
  <si>
    <t>12 เมษายน 2564</t>
  </si>
  <si>
    <t>13 เมษายน 2564</t>
  </si>
  <si>
    <t>14 เมษายน 2564</t>
  </si>
  <si>
    <t>15 เมษายน 2564</t>
  </si>
  <si>
    <t>16 เมษายน 2564</t>
  </si>
  <si>
    <t>17 เมษายน 2564</t>
  </si>
  <si>
    <t>18 เมษายน 2564</t>
  </si>
  <si>
    <t>19 เมษายน 2564</t>
  </si>
  <si>
    <t>20 เมษายน 2564</t>
  </si>
  <si>
    <t>21 เมษายน 2564</t>
  </si>
  <si>
    <t>22 เมษายน 2564</t>
  </si>
  <si>
    <t>23 เมษายน 2564</t>
  </si>
  <si>
    <t>24 เมษายน 2564</t>
  </si>
  <si>
    <t>25 เมษายน 2564</t>
  </si>
  <si>
    <t>26 เมษายน 2564</t>
  </si>
  <si>
    <t>27 เมษายน 2564</t>
  </si>
  <si>
    <t>28 เมษายน 2564</t>
  </si>
  <si>
    <t>29 เมษายน 2564</t>
  </si>
  <si>
    <t>30 เมษายน 2564</t>
  </si>
  <si>
    <t>1 พฤษภาคม 2564</t>
  </si>
  <si>
    <t>2 พฤษภาคม 2564</t>
  </si>
  <si>
    <t>3 พฤษภาคม 2564</t>
  </si>
  <si>
    <t>4 พฤษภาคม 2564</t>
  </si>
  <si>
    <t>5 พฤษภาคม 2564</t>
  </si>
  <si>
    <t>6 พฤษภาคม 2564</t>
  </si>
  <si>
    <t>7 พฤษภาคม 2564</t>
  </si>
  <si>
    <t>8 พฤษภาคม 2564</t>
  </si>
  <si>
    <t>9 พฤษภาคม 2564</t>
  </si>
  <si>
    <t>10 พฤษภาคม 2564</t>
  </si>
  <si>
    <t>11 พฤษภาคม 2564</t>
  </si>
  <si>
    <t>12 พฤษภาคม 2564</t>
  </si>
  <si>
    <t>13 พฤษภาคม 2564</t>
  </si>
  <si>
    <t>14 พฤษภาคม 2564</t>
  </si>
  <si>
    <t>15 พฤษภาคม 2564</t>
  </si>
  <si>
    <t>16 พฤษภาคม 2564</t>
  </si>
  <si>
    <t>17 พฤษภาคม 2564</t>
  </si>
  <si>
    <t>18 พฤษภาคม 2564</t>
  </si>
  <si>
    <t>19 พฤษภาคม 2564</t>
  </si>
  <si>
    <t>20 พฤษภาคม 2564</t>
  </si>
  <si>
    <t>21 พฤษภาคม 2564</t>
  </si>
  <si>
    <t>22 พฤษภาคม 2564</t>
  </si>
  <si>
    <t>23 พฤษภาคม 2564</t>
  </si>
  <si>
    <t>24 พฤษภาคม 2564</t>
  </si>
  <si>
    <t>25 พฤษภาคม 2564</t>
  </si>
  <si>
    <t>26 พฤษภาคม 2564</t>
  </si>
  <si>
    <t>27 พฤษภาคม 2564</t>
  </si>
  <si>
    <t>28 พฤษภาคม 2564</t>
  </si>
  <si>
    <t>29 พฤษภาคม 2564</t>
  </si>
  <si>
    <t>30 พฤษภาคม 2564</t>
  </si>
  <si>
    <t>31 พฤษภาคม 2564</t>
  </si>
  <si>
    <t>1 มิถุนายน 2564</t>
  </si>
  <si>
    <t>2 มิถุนายน 2564</t>
  </si>
  <si>
    <t>3 มิถุนายน 2564</t>
  </si>
  <si>
    <t>4 มิถุนายน 2564</t>
  </si>
  <si>
    <t>5 มิถุนายน 2564</t>
  </si>
  <si>
    <t>6 มิถุนายน 2564</t>
  </si>
  <si>
    <t>7 มิถุนายน 2564</t>
  </si>
  <si>
    <t>8 มิถุนายน 2564</t>
  </si>
  <si>
    <t>9 มิถุนายน 2564</t>
  </si>
  <si>
    <t>10 มิถุนายน 2564</t>
  </si>
  <si>
    <t>11 มิถุนายน 2564</t>
  </si>
  <si>
    <t>12 มิถุนายน 2564</t>
  </si>
  <si>
    <t>13 มิถุนายน 2564</t>
  </si>
  <si>
    <t>14 มิถุนายน 2564</t>
  </si>
  <si>
    <t>15 มิถุนายน 2564</t>
  </si>
  <si>
    <t>16 มิถุนายน 2564</t>
  </si>
  <si>
    <t>17 มิถุนายน 2564</t>
  </si>
  <si>
    <t>18 มิถุนายน 2564</t>
  </si>
  <si>
    <t>19 มิถุนายน 2564</t>
  </si>
  <si>
    <t>20 มิถุนายน 2564</t>
  </si>
  <si>
    <t>21 มิถุนายน 2564</t>
  </si>
  <si>
    <t>22 มิถุนายน 2564</t>
  </si>
  <si>
    <t>23 มิถุนายน 2564</t>
  </si>
  <si>
    <t>24 มิถุนายน 2564</t>
  </si>
  <si>
    <t>25 มิถุนายน 2564</t>
  </si>
  <si>
    <t>26 มิถุนายน 2564</t>
  </si>
  <si>
    <t>27 มิถุนายน 2564</t>
  </si>
  <si>
    <t>28 มิถุนายน 2564</t>
  </si>
  <si>
    <t>29 มิถุนายน 2564</t>
  </si>
  <si>
    <t>30 มิถุนายน 2564</t>
  </si>
  <si>
    <t>1 กรกฎาคม 2564</t>
  </si>
  <si>
    <t>2 กรกฎาคม 2564</t>
  </si>
  <si>
    <t>3 กรกฎาคม 2564</t>
  </si>
  <si>
    <t>4 กรกฎาคม 2564</t>
  </si>
  <si>
    <t>5 กรกฎาคม 2564</t>
  </si>
  <si>
    <t>6 กรกฎาคม 2564</t>
  </si>
  <si>
    <t>7 กรกฎาคม 2564</t>
  </si>
  <si>
    <t>8 กรกฎาคม 2564</t>
  </si>
  <si>
    <t>9 กรกฎาคม 2564</t>
  </si>
  <si>
    <t>10 กรกฎาคม 2564</t>
  </si>
  <si>
    <t>11 กรกฎาคม 2564</t>
  </si>
  <si>
    <t>12 กรกฎาคม 2564</t>
  </si>
  <si>
    <t>13 กรกฎาคม 2564</t>
  </si>
  <si>
    <t>14 กรกฎาคม 2564</t>
  </si>
  <si>
    <t>15 กรกฎาคม 2564</t>
  </si>
  <si>
    <t>16 กรกฎาคม 2564</t>
  </si>
  <si>
    <t>17 กรกฎาคม 2564</t>
  </si>
  <si>
    <t>18 กรกฎาคม 2564</t>
  </si>
  <si>
    <t>19 กรกฎาคม 2564</t>
  </si>
  <si>
    <t>20 กรกฎาคม 2564</t>
  </si>
  <si>
    <t>21 กรกฎาคม 2564</t>
  </si>
  <si>
    <t>22 กรกฎาคม 2564</t>
  </si>
  <si>
    <t>23 กรกฎาคม 2564</t>
  </si>
  <si>
    <t>24 กรกฎาคม 2564</t>
  </si>
  <si>
    <t>25 กรกฎาคม 2564</t>
  </si>
  <si>
    <t>26 กรกฎาคม 2564</t>
  </si>
  <si>
    <t>27 กรกฎาคม 2564</t>
  </si>
  <si>
    <t>28 กรกฎาคม 2564</t>
  </si>
  <si>
    <t>29 กรกฎาคม 2564</t>
  </si>
  <si>
    <t>30 กรกฎาคม 2564</t>
  </si>
  <si>
    <t>31 กรกฎาคม 2564</t>
  </si>
  <si>
    <t>1 สิงหาคม 2564</t>
  </si>
  <si>
    <t>2 สิงหาคม 2564</t>
  </si>
  <si>
    <t>3 สิงหาคม 2564</t>
  </si>
  <si>
    <t>4 สิงหาคม 2564</t>
  </si>
  <si>
    <t>5 สิงหาคม 2564</t>
  </si>
  <si>
    <t>6 สิงหาคม 2564</t>
  </si>
  <si>
    <t>7 สิงหาคม 2564</t>
  </si>
  <si>
    <t>8 สิงหาคม 2564</t>
  </si>
  <si>
    <t>9 สิงหาคม 2564</t>
  </si>
  <si>
    <t>10 สิงหาคม 2564</t>
  </si>
  <si>
    <t>11 สิงหาคม 2564</t>
  </si>
  <si>
    <t>12 สิงหาคม 2564</t>
  </si>
  <si>
    <t>13 สิงหาคม 2564</t>
  </si>
  <si>
    <t>14 สิงหาคม 2564</t>
  </si>
  <si>
    <t>15 สิงหาคม 2564</t>
  </si>
  <si>
    <t>16 สิงหาคม 2564</t>
  </si>
  <si>
    <t>17 สิงหาคม 2564</t>
  </si>
  <si>
    <t>18 สิงหาคม 2564</t>
  </si>
  <si>
    <t>19 สิงหาคม 2564</t>
  </si>
  <si>
    <t>20 สิงหาคม 2564</t>
  </si>
  <si>
    <t>21 สิงหาคม 2564</t>
  </si>
  <si>
    <t>22 สิงหาคม 2564</t>
  </si>
  <si>
    <t>23 สิงหาคม 2564</t>
  </si>
  <si>
    <t>24 สิงหาคม 2564</t>
  </si>
  <si>
    <t>25 สิงหาคม 2564</t>
  </si>
  <si>
    <t>26 สิงหาคม 2564</t>
  </si>
  <si>
    <t>27 สิงหาคม 2564</t>
  </si>
  <si>
    <t>28 สิงหาคม 2564</t>
  </si>
  <si>
    <t>29 สิงหาคม 2564</t>
  </si>
  <si>
    <t>30 สิงหาคม 2564</t>
  </si>
  <si>
    <t>31 สิงหาคม 2564</t>
  </si>
  <si>
    <t>1 กันยายน 2564</t>
  </si>
  <si>
    <t>2 กันยายน 2564</t>
  </si>
  <si>
    <t>3 กันยายน 2564</t>
  </si>
  <si>
    <t>4 กันยายน 2564</t>
  </si>
  <si>
    <t>5 กันยายน 2564</t>
  </si>
  <si>
    <t>6 กันยายน 2564</t>
  </si>
  <si>
    <t>7 กันยายน 2564</t>
  </si>
  <si>
    <t>8 กันยายน 2564</t>
  </si>
  <si>
    <t>9 กันยายน 2564</t>
  </si>
  <si>
    <t>10 กันยายน 2564</t>
  </si>
  <si>
    <t>11 กันยายน 2564</t>
  </si>
  <si>
    <t>12 กันยายน 2564</t>
  </si>
  <si>
    <t>13 กันยายน 2564</t>
  </si>
  <si>
    <t>14 กันยายน 2564</t>
  </si>
  <si>
    <t>15 กันยายน 2564</t>
  </si>
  <si>
    <t>16 กันยายน 2564</t>
  </si>
  <si>
    <t>17 กันยายน 2564</t>
  </si>
  <si>
    <t>18 กันยายน 2564</t>
  </si>
  <si>
    <t>19 กันยายน 2564</t>
  </si>
  <si>
    <t>20 กันยายน 2564</t>
  </si>
  <si>
    <t>21 กันยายน 2564</t>
  </si>
  <si>
    <t>22 กันยายน 2564</t>
  </si>
  <si>
    <t>23 กันยายน 2564</t>
  </si>
  <si>
    <t>24 กันยายน 2564</t>
  </si>
  <si>
    <t>25 กันยายน 2564</t>
  </si>
  <si>
    <t>26 กันยายน 2564</t>
  </si>
  <si>
    <t>27 กันยายน 2564</t>
  </si>
  <si>
    <t>28 กันยายน 2564</t>
  </si>
  <si>
    <t>29 กันยายน 2564</t>
  </si>
  <si>
    <t>30 กันยายน 2564</t>
  </si>
  <si>
    <t>1 ตุลาคม 2564</t>
  </si>
  <si>
    <t>2 ตุลาคม 2564</t>
  </si>
  <si>
    <t>3 ตุลาคม 2564</t>
  </si>
  <si>
    <t>4 ตุลาคม 2564</t>
  </si>
  <si>
    <t>5 ตุลาคม 2564</t>
  </si>
  <si>
    <t>6 ตุลาคม 2564</t>
  </si>
  <si>
    <t>7 ตุลาคม 2564</t>
  </si>
  <si>
    <t>8 ตุลาคม 2564</t>
  </si>
  <si>
    <t>9 ตุลาคม 2564</t>
  </si>
  <si>
    <t>10 ตุลาคม 2564</t>
  </si>
  <si>
    <t>11 ตุลาคม 2564</t>
  </si>
  <si>
    <t>12 ตุลาคม 2564</t>
  </si>
  <si>
    <t>13 ตุลาคม 2564</t>
  </si>
  <si>
    <t>14 ตุลาคม 2564</t>
  </si>
  <si>
    <t>15 ตุลาคม 2564</t>
  </si>
  <si>
    <t>16 ตุลาคม 2564</t>
  </si>
  <si>
    <t>17 ตุลาคม 2564</t>
  </si>
  <si>
    <t>18 ตุลาคม 2564</t>
  </si>
  <si>
    <t>19 ตุลาคม 2564</t>
  </si>
  <si>
    <t>20 ตุลาคม 2564</t>
  </si>
  <si>
    <t>21 ตุลาคม 2564</t>
  </si>
  <si>
    <t>22 ตุลาคม 2564</t>
  </si>
  <si>
    <t>23 ตุลาคม 2564</t>
  </si>
  <si>
    <t>24 ตุลาคม 2564</t>
  </si>
  <si>
    <t>25 ตุลาคม 2564</t>
  </si>
  <si>
    <t>26 ตุลาคม 2564</t>
  </si>
  <si>
    <t>27 ตุลาคม 2564</t>
  </si>
  <si>
    <t>28 ตุลาคม 2564</t>
  </si>
  <si>
    <t>29 ตุลาคม 2564</t>
  </si>
  <si>
    <t>30 ตุลาคม 2564</t>
  </si>
  <si>
    <t>31 ตุลาคม 2564</t>
  </si>
  <si>
    <t>1 พฤศจิกายน 2564</t>
  </si>
  <si>
    <t>2 พฤศจิกายน 2564</t>
  </si>
  <si>
    <t>3 พฤศจิกายน 2564</t>
  </si>
  <si>
    <t>4 พฤศจิกายน 2564</t>
  </si>
  <si>
    <t>5 พฤศจิกายน 2564</t>
  </si>
  <si>
    <t>6 พฤศจิกายน 2564</t>
  </si>
  <si>
    <t>7 พฤศจิกายน 2564</t>
  </si>
  <si>
    <t>8 พฤศจิกายน 2564</t>
  </si>
  <si>
    <t>9 พฤศจิกายน 2564</t>
  </si>
  <si>
    <t>10 พฤศจิกายน 2564</t>
  </si>
  <si>
    <t>11 พฤศจิกายน 2564</t>
  </si>
  <si>
    <t>12 พฤศจิกายน 2564</t>
  </si>
  <si>
    <t>13 พฤศจิกายน 2564</t>
  </si>
  <si>
    <t>14 พฤศจิกายน 2564</t>
  </si>
  <si>
    <t>15 พฤศจิกายน 2564</t>
  </si>
  <si>
    <t>16 พฤศจิกายน 2564</t>
  </si>
  <si>
    <t>17 พฤศจิกายน 2564</t>
  </si>
  <si>
    <t>18 พฤศจิกายน 2564</t>
  </si>
  <si>
    <t>19 พฤศจิกายน 2564</t>
  </si>
  <si>
    <t>20 พฤศจิกายน 2564</t>
  </si>
  <si>
    <t>21 พฤศจิกายน 2564</t>
  </si>
  <si>
    <t>22 พฤศจิกายน 2564</t>
  </si>
  <si>
    <t>23 พฤศจิกายน 2564</t>
  </si>
  <si>
    <t>24 พฤศจิกายน 2564</t>
  </si>
  <si>
    <t>25 พฤศจิกายน 2564</t>
  </si>
  <si>
    <t>26 พฤศจิกายน 2564</t>
  </si>
  <si>
    <t>27 พฤศจิกายน 2564</t>
  </si>
  <si>
    <t>28 พฤศจิกายน 2564</t>
  </si>
  <si>
    <t>29 พฤศจิกายน 2564</t>
  </si>
  <si>
    <t>30 พฤศจิกายน 2564</t>
  </si>
  <si>
    <t>1 ธันวาคม 2564</t>
  </si>
  <si>
    <t>2 ธันวาคม 2564</t>
  </si>
  <si>
    <t>3 ธันวาคม 2564</t>
  </si>
  <si>
    <t>4 ธันวาคม 2564</t>
  </si>
  <si>
    <t>5 ธันวาคม 2564</t>
  </si>
  <si>
    <t>6 ธันวาคม 2564</t>
  </si>
  <si>
    <t>7 ธันวาคม 2564</t>
  </si>
  <si>
    <t>8 ธันวาคม 2564</t>
  </si>
  <si>
    <t>9 ธันวาคม 2564</t>
  </si>
  <si>
    <t>10 ธันวาคม 2564</t>
  </si>
  <si>
    <t>11 ธันวาคม 2564</t>
  </si>
  <si>
    <t>12 ธันวาคม 2564</t>
  </si>
  <si>
    <t>13 ธันวาคม 2564</t>
  </si>
  <si>
    <t>14 ธันวาคม 2564</t>
  </si>
  <si>
    <t>15 ธันวาคม 2564</t>
  </si>
  <si>
    <t>16 ธันวาคม 2564</t>
  </si>
  <si>
    <t>17 ธันวาคม 2564</t>
  </si>
  <si>
    <t>18 ธันวาคม 2564</t>
  </si>
  <si>
    <t>19 ธันวาคม 2564</t>
  </si>
  <si>
    <t>20 ธันวาคม 2564</t>
  </si>
  <si>
    <t>21 ธันวาคม 2564</t>
  </si>
  <si>
    <t>22 ธันวาคม 2564</t>
  </si>
  <si>
    <t>23 ธันวาคม 2564</t>
  </si>
  <si>
    <t>24 ธันวาคม 2564</t>
  </si>
  <si>
    <t>25 ธันวาคม 2564</t>
  </si>
  <si>
    <t>26 ธันวาคม 2564</t>
  </si>
  <si>
    <t>27 ธันวาคม 2564</t>
  </si>
  <si>
    <t>28 ธันวาคม 2564</t>
  </si>
  <si>
    <t>29 ธันวาคม 2564</t>
  </si>
  <si>
    <t>30 ธันวาคม 2564</t>
  </si>
  <si>
    <t>31 ธันวาคม 2564</t>
  </si>
  <si>
    <t>1 มกราคม 2565</t>
  </si>
  <si>
    <t>2 มกราคม 2565</t>
  </si>
  <si>
    <t>3 มกราคม 2565</t>
  </si>
  <si>
    <t>4 มกราคม 2565</t>
  </si>
  <si>
    <t>5 มกราคม 2565</t>
  </si>
  <si>
    <t>6 มกราคม 2565</t>
  </si>
  <si>
    <t>7 มกราคม 2565</t>
  </si>
  <si>
    <t>8 มกราคม 2565</t>
  </si>
  <si>
    <t>9 มกราคม 2565</t>
  </si>
  <si>
    <t>10 มกราคม 2565</t>
  </si>
  <si>
    <t>11 มกราคม 2565</t>
  </si>
  <si>
    <t>12 มกราคม 2565</t>
  </si>
  <si>
    <t>13 มกราคม 2565</t>
  </si>
  <si>
    <t>14 มกราคม 2565</t>
  </si>
  <si>
    <t>15 มกราคม 2565</t>
  </si>
  <si>
    <t>16 มกราคม 2565</t>
  </si>
  <si>
    <t>17 มกราคม 2565</t>
  </si>
  <si>
    <t>18 มกราคม 2565</t>
  </si>
  <si>
    <t>19 มกราคม 2565</t>
  </si>
  <si>
    <t>20 มกราคม 2565</t>
  </si>
  <si>
    <t>21 มกราคม 2565</t>
  </si>
  <si>
    <t>22 มกราคม 2565</t>
  </si>
  <si>
    <t>23 มกราคม 2565</t>
  </si>
  <si>
    <t>24 มกราคม 2565</t>
  </si>
  <si>
    <t>25 มกราคม 2565</t>
  </si>
  <si>
    <t>26 มกราคม 2565</t>
  </si>
  <si>
    <t>27 มกราคม 2565</t>
  </si>
  <si>
    <t>28 มกราคม 2565</t>
  </si>
  <si>
    <t>29 มกราคม 2565</t>
  </si>
  <si>
    <t>30 มกราคม 2565</t>
  </si>
  <si>
    <t>31 มกราคม 2565</t>
  </si>
  <si>
    <t>1 กุมภาพันธ์ 2565</t>
  </si>
  <si>
    <t>2 กุมภาพันธ์ 2565</t>
  </si>
  <si>
    <t>3 กุมภาพันธ์ 2565</t>
  </si>
  <si>
    <t>4 กุมภาพันธ์ 2565</t>
  </si>
  <si>
    <t>5 กุมภาพันธ์ 2565</t>
  </si>
  <si>
    <t>6 กุมภาพันธ์ 2565</t>
  </si>
  <si>
    <t>7 กุมภาพันธ์ 2565</t>
  </si>
  <si>
    <t>8 กุมภาพันธ์ 2565</t>
  </si>
  <si>
    <t>9 กุมภาพันธ์ 2565</t>
  </si>
  <si>
    <t>10 กุมภาพันธ์ 2565</t>
  </si>
  <si>
    <t>11 กุมภาพันธ์ 2565</t>
  </si>
  <si>
    <t>12 กุมภาพันธ์ 2565</t>
  </si>
  <si>
    <t>13 กุมภาพันธ์ 2565</t>
  </si>
  <si>
    <t>14 กุมภาพันธ์ 2565</t>
  </si>
  <si>
    <t>15 กุมภาพันธ์ 2565</t>
  </si>
  <si>
    <t>16 กุมภาพันธ์ 2565</t>
  </si>
  <si>
    <t>17 กุมภาพันธ์ 2565</t>
  </si>
  <si>
    <t>18 กุมภาพันธ์ 2565</t>
  </si>
  <si>
    <t>19 กุมภาพันธ์ 2565</t>
  </si>
  <si>
    <t>20 กุมภาพันธ์ 2565</t>
  </si>
  <si>
    <t>21 กุมภาพันธ์ 2565</t>
  </si>
  <si>
    <t>22 กุมภาพันธ์ 2565</t>
  </si>
  <si>
    <t>23 กุมภาพันธ์ 2565</t>
  </si>
  <si>
    <t>24 กุมภาพันธ์ 2565</t>
  </si>
  <si>
    <t>25 กุมภาพันธ์ 2565</t>
  </si>
  <si>
    <t>26 กุมภาพันธ์ 2565</t>
  </si>
  <si>
    <t>27 กุมภาพันธ์ 2565</t>
  </si>
  <si>
    <t>28 กุมภาพันธ์ 2565</t>
  </si>
  <si>
    <t>1 มีนาคม 2565</t>
  </si>
  <si>
    <t>2 มีนาคม 2565</t>
  </si>
  <si>
    <t>3 มีนาคม 2565</t>
  </si>
  <si>
    <t>4 มีนาคม 2565</t>
  </si>
  <si>
    <t>5 มีนาคม 2565</t>
  </si>
  <si>
    <t>6 มีนาคม 2565</t>
  </si>
  <si>
    <t>7 มีนาคม 2565</t>
  </si>
  <si>
    <t>8 มีนาคม 2565</t>
  </si>
  <si>
    <t>9 มีนาคม 2565</t>
  </si>
  <si>
    <t>10 มีนาคม 2565</t>
  </si>
  <si>
    <t>11 มีนาคม 2565</t>
  </si>
  <si>
    <t>12 มีนาคม 2565</t>
  </si>
  <si>
    <t>13 มีนาคม 2565</t>
  </si>
  <si>
    <t>14 มีนาคม 2565</t>
  </si>
  <si>
    <t>15 มีนาคม 2565</t>
  </si>
  <si>
    <t>16 มีนาคม 2565</t>
  </si>
  <si>
    <t>17 มีนาคม 2565</t>
  </si>
  <si>
    <t>18 มีนาคม 2565</t>
  </si>
  <si>
    <t>19 มีนาคม 2565</t>
  </si>
  <si>
    <t>20 มีนาคม 2565</t>
  </si>
  <si>
    <t>21 มีนาคม 2565</t>
  </si>
  <si>
    <t>22 มีนาคม 2565</t>
  </si>
  <si>
    <t>23 มีนาคม 2565</t>
  </si>
  <si>
    <t>24 มีนาคม 2565</t>
  </si>
  <si>
    <t>25 มีนาคม 2565</t>
  </si>
  <si>
    <t>26 มีนาคม 2565</t>
  </si>
  <si>
    <t>date</t>
  </si>
  <si>
    <t>Volume, MCM</t>
  </si>
  <si>
    <t>Inflow, MCM</t>
  </si>
  <si>
    <t>Outflow, MCM</t>
  </si>
  <si>
    <t>Date</t>
  </si>
  <si>
    <t>Upper RC</t>
  </si>
  <si>
    <t>Lower RC</t>
  </si>
  <si>
    <t>LBC</t>
  </si>
  <si>
    <t>1 กุมภาพันธ์</t>
  </si>
  <si>
    <t xml:space="preserve">1 มีนาคม </t>
  </si>
  <si>
    <t>1 เมษายน</t>
  </si>
  <si>
    <t>1 พฤษภาคม</t>
  </si>
  <si>
    <t>1 มิถุนายน</t>
  </si>
  <si>
    <t>1 กรกฎาคม</t>
  </si>
  <si>
    <t>1 สิงหาคม</t>
  </si>
  <si>
    <t>1 กันยายน</t>
  </si>
  <si>
    <t>1 ตุลาคม</t>
  </si>
  <si>
    <t>1 พฤศจิกายน</t>
  </si>
  <si>
    <t>1 ธันวาคม</t>
  </si>
  <si>
    <t>31 ธันวาคม</t>
  </si>
  <si>
    <t>Volume Curve, MCM</t>
  </si>
  <si>
    <t>Inflow</t>
  </si>
  <si>
    <t>Outflow</t>
  </si>
  <si>
    <t>Max</t>
  </si>
  <si>
    <t>NHWL</t>
  </si>
  <si>
    <t>Min</t>
  </si>
  <si>
    <t>URC</t>
  </si>
  <si>
    <t>LRC</t>
  </si>
  <si>
    <t>27 มีนาคม 2565</t>
  </si>
  <si>
    <t>28 มีนาคม 2565</t>
  </si>
  <si>
    <t>29 มีนาคม 2565</t>
  </si>
  <si>
    <t>30 มีนาคม 2565</t>
  </si>
  <si>
    <t>31 มีนาคม 2565</t>
  </si>
  <si>
    <t>1 เมษายน 2565</t>
  </si>
  <si>
    <t>2 เมษายน 2565</t>
  </si>
  <si>
    <t>3 เมษายน 2565</t>
  </si>
  <si>
    <t>4 เมษายน 2565</t>
  </si>
  <si>
    <t>5 เมษายน 2565</t>
  </si>
  <si>
    <t>6 เมษายน 2565</t>
  </si>
  <si>
    <t>7 เมษายน 2565</t>
  </si>
  <si>
    <t>8 เมษายน 2565</t>
  </si>
  <si>
    <t>9 เมษายน 2565</t>
  </si>
  <si>
    <t>10 เมษายน 2565</t>
  </si>
  <si>
    <t>11 เมษายน 2565</t>
  </si>
  <si>
    <t>12 เมษายน 2565</t>
  </si>
  <si>
    <t>13 เมษายน 2565</t>
  </si>
  <si>
    <t>14 เมษายน 2565</t>
  </si>
  <si>
    <t>15 เมษายน 2565</t>
  </si>
  <si>
    <t>16 เมษายน 2565</t>
  </si>
  <si>
    <t>17 เมษายน 2565</t>
  </si>
  <si>
    <t>18 เมษายน 2565</t>
  </si>
  <si>
    <t>19 เมษายน 2565</t>
  </si>
  <si>
    <t>20 เมษายน 2565</t>
  </si>
  <si>
    <t>21 เมษายน 2565</t>
  </si>
  <si>
    <t>22 เมษายน 2565</t>
  </si>
  <si>
    <t>23 เมษายน 2565</t>
  </si>
  <si>
    <t>24 เมษายน 2565</t>
  </si>
  <si>
    <t>25 เมษายน 2565</t>
  </si>
  <si>
    <t>26 เมษายน 2565</t>
  </si>
  <si>
    <t>27 เมษายน 2565</t>
  </si>
  <si>
    <t>28 เมษายน 2565</t>
  </si>
  <si>
    <t>29 เมษายน 2565</t>
  </si>
  <si>
    <t>30 เมษายน 2565</t>
  </si>
  <si>
    <t>1 พฤษภาคม 2565</t>
  </si>
  <si>
    <t>2 พฤษภาคม 2565</t>
  </si>
  <si>
    <t>3 พฤษภาคม 2565</t>
  </si>
  <si>
    <t>4 พฤษภาคม 2565</t>
  </si>
  <si>
    <t>5 พฤษภาคม 2565</t>
  </si>
  <si>
    <t>6 พฤษภาคม 2565</t>
  </si>
  <si>
    <t>7 พฤษภาคม 2565</t>
  </si>
  <si>
    <t>8 พฤษภาคม 2565</t>
  </si>
  <si>
    <t>9 พฤษภาคม 2565</t>
  </si>
  <si>
    <t>10 พฤษภาคม 2565</t>
  </si>
  <si>
    <t>11 พฤษภาคม 2565</t>
  </si>
  <si>
    <t>12 พฤษภาคม 2565</t>
  </si>
  <si>
    <t>13 พฤษภาคม 2565</t>
  </si>
  <si>
    <t>14 พฤษภาคม 2565</t>
  </si>
  <si>
    <t>15 พฤษภาคม 2565</t>
  </si>
  <si>
    <t>16 พฤษภาคม 2565</t>
  </si>
  <si>
    <t>17 พฤษภาคม 2565</t>
  </si>
  <si>
    <t>18 พฤษภาคม 2565</t>
  </si>
  <si>
    <t>19 พฤษภาคม 2565</t>
  </si>
  <si>
    <t>20 พฤษภาคม 2565</t>
  </si>
  <si>
    <t>อ่างเก็บน้ำคลองหลวงรัชชโลธร   จ.ชลบุรี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</si>
</sst>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d\ mmm;@"/>
    <numFmt numFmtId="165" formatCode="#,##0.000"/>
    <numFmt numFmtId="166" formatCode="0.000"/>
    <numFmt numFmtId="167" formatCode="[$-107041E]d\ mmm\ yy;@"/>
    <numFmt numFmtId="168" formatCode="[$]m/d/yyyy;@" x16r2:formatCode16="[$-en-AS,1]m/d/yy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499984740745262"/>
      <name val="Tahoma"/>
      <family val="2"/>
    </font>
    <font>
      <sz val="11"/>
      <color rgb="FF00206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578F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</cellStyleXfs>
  <cellXfs count="57">
    <xf numFmtId="0" fontId="0" fillId="0" borderId="0" xfId="0"/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right" wrapText="1"/>
    </xf>
    <xf numFmtId="0" fontId="19" fillId="0" borderId="10" xfId="0" applyFont="1" applyBorder="1"/>
    <xf numFmtId="0" fontId="0" fillId="0" borderId="10" xfId="0" applyBorder="1" applyAlignment="1">
      <alignment horizontal="right"/>
    </xf>
    <xf numFmtId="0" fontId="19" fillId="0" borderId="10" xfId="0" applyFont="1" applyBorder="1" applyAlignment="1">
      <alignment horizontal="right"/>
    </xf>
    <xf numFmtId="14" fontId="0" fillId="0" borderId="0" xfId="0" applyNumberFormat="1"/>
    <xf numFmtId="0" fontId="21" fillId="0" borderId="0" xfId="44" applyNumberFormat="1"/>
    <xf numFmtId="4" fontId="0" fillId="0" borderId="0" xfId="0" applyNumberFormat="1"/>
    <xf numFmtId="0" fontId="0" fillId="0" borderId="0" xfId="0" quotePrefix="1" applyAlignment="1">
      <alignment horizontal="left"/>
    </xf>
    <xf numFmtId="0" fontId="21" fillId="0" borderId="0" xfId="44" quotePrefix="1" applyNumberFormat="1" applyAlignment="1">
      <alignment horizontal="left"/>
    </xf>
    <xf numFmtId="0" fontId="21" fillId="35" borderId="19" xfId="44" quotePrefix="1" applyFill="1" applyBorder="1" applyAlignment="1">
      <alignment horizontal="center"/>
    </xf>
    <xf numFmtId="0" fontId="21" fillId="35" borderId="20" xfId="44" applyFill="1" applyBorder="1" applyAlignment="1">
      <alignment horizontal="centerContinuous"/>
    </xf>
    <xf numFmtId="0" fontId="21" fillId="36" borderId="20" xfId="44" applyFill="1" applyBorder="1" applyAlignment="1">
      <alignment horizontal="centerContinuous"/>
    </xf>
    <xf numFmtId="0" fontId="21" fillId="37" borderId="20" xfId="44" applyFill="1" applyBorder="1" applyAlignment="1">
      <alignment horizontal="centerContinuous"/>
    </xf>
    <xf numFmtId="0" fontId="22" fillId="0" borderId="0" xfId="0" applyFont="1"/>
    <xf numFmtId="0" fontId="21" fillId="35" borderId="21" xfId="44" applyFill="1" applyBorder="1" applyAlignment="1">
      <alignment horizontal="center"/>
    </xf>
    <xf numFmtId="0" fontId="21" fillId="35" borderId="20" xfId="44" applyFill="1" applyBorder="1" applyAlignment="1">
      <alignment horizontal="center"/>
    </xf>
    <xf numFmtId="0" fontId="23" fillId="36" borderId="20" xfId="44" applyFont="1" applyFill="1" applyBorder="1" applyAlignment="1">
      <alignment horizontal="center"/>
    </xf>
    <xf numFmtId="0" fontId="21" fillId="36" borderId="20" xfId="44" quotePrefix="1" applyFill="1" applyBorder="1" applyAlignment="1">
      <alignment horizontal="center"/>
    </xf>
    <xf numFmtId="0" fontId="21" fillId="36" borderId="20" xfId="44" applyFill="1" applyBorder="1" applyAlignment="1">
      <alignment horizontal="center"/>
    </xf>
    <xf numFmtId="0" fontId="21" fillId="38" borderId="19" xfId="44" applyFill="1" applyBorder="1" applyAlignment="1">
      <alignment horizontal="center"/>
    </xf>
    <xf numFmtId="0" fontId="21" fillId="37" borderId="20" xfId="44" applyFill="1" applyBorder="1" applyAlignment="1">
      <alignment horizontal="center"/>
    </xf>
    <xf numFmtId="164" fontId="21" fillId="0" borderId="22" xfId="44" applyNumberFormat="1" applyBorder="1" applyAlignment="1">
      <alignment horizontal="center"/>
    </xf>
    <xf numFmtId="165" fontId="24" fillId="0" borderId="22" xfId="44" applyNumberFormat="1" applyFont="1" applyBorder="1" applyAlignment="1">
      <alignment horizontal="right"/>
    </xf>
    <xf numFmtId="2" fontId="14" fillId="0" borderId="22" xfId="44" applyNumberFormat="1" applyFont="1" applyBorder="1"/>
    <xf numFmtId="166" fontId="14" fillId="0" borderId="23" xfId="44" applyNumberFormat="1" applyFont="1" applyBorder="1"/>
    <xf numFmtId="4" fontId="25" fillId="0" borderId="24" xfId="44" applyNumberFormat="1" applyFont="1" applyBorder="1"/>
    <xf numFmtId="4" fontId="25" fillId="0" borderId="25" xfId="44" applyNumberFormat="1" applyFont="1" applyBorder="1"/>
    <xf numFmtId="4" fontId="26" fillId="0" borderId="26" xfId="44" applyNumberFormat="1" applyFont="1" applyBorder="1"/>
    <xf numFmtId="165" fontId="27" fillId="0" borderId="27" xfId="44" applyNumberFormat="1" applyFont="1" applyBorder="1" applyAlignment="1">
      <alignment horizontal="right"/>
    </xf>
    <xf numFmtId="164" fontId="21" fillId="0" borderId="28" xfId="44" applyNumberFormat="1" applyBorder="1" applyAlignment="1">
      <alignment horizontal="center"/>
    </xf>
    <xf numFmtId="2" fontId="28" fillId="0" borderId="28" xfId="44" applyNumberFormat="1" applyFont="1" applyBorder="1"/>
    <xf numFmtId="166" fontId="28" fillId="0" borderId="29" xfId="44" applyNumberFormat="1" applyFont="1" applyBorder="1"/>
    <xf numFmtId="167" fontId="21" fillId="0" borderId="0" xfId="44" quotePrefix="1" applyNumberFormat="1" applyAlignment="1">
      <alignment horizontal="center"/>
    </xf>
    <xf numFmtId="0" fontId="29" fillId="39" borderId="20" xfId="44" applyNumberFormat="1" applyFont="1" applyFill="1" applyBorder="1" applyAlignment="1">
      <alignment horizontal="center"/>
    </xf>
    <xf numFmtId="0" fontId="30" fillId="0" borderId="0" xfId="44" applyNumberFormat="1" applyFont="1" applyAlignment="1">
      <alignment horizontal="center"/>
    </xf>
    <xf numFmtId="0" fontId="31" fillId="0" borderId="0" xfId="44" applyNumberFormat="1" applyFont="1"/>
    <xf numFmtId="4" fontId="25" fillId="0" borderId="30" xfId="44" applyNumberFormat="1" applyFont="1" applyBorder="1"/>
    <xf numFmtId="4" fontId="25" fillId="0" borderId="0" xfId="44" applyNumberFormat="1" applyFont="1" applyBorder="1"/>
    <xf numFmtId="4" fontId="26" fillId="0" borderId="31" xfId="44" applyNumberFormat="1" applyFont="1" applyBorder="1"/>
    <xf numFmtId="164" fontId="21" fillId="0" borderId="32" xfId="44" applyNumberFormat="1" applyBorder="1" applyAlignment="1">
      <alignment horizontal="center"/>
    </xf>
    <xf numFmtId="2" fontId="28" fillId="0" borderId="32" xfId="44" applyNumberFormat="1" applyFont="1" applyBorder="1"/>
    <xf numFmtId="166" fontId="28" fillId="0" borderId="33" xfId="44" applyNumberFormat="1" applyFont="1" applyBorder="1"/>
    <xf numFmtId="4" fontId="26" fillId="0" borderId="0" xfId="44" applyNumberFormat="1" applyFont="1" applyBorder="1"/>
    <xf numFmtId="168" fontId="0" fillId="0" borderId="0" xfId="0" applyNumberFormat="1"/>
    <xf numFmtId="0" fontId="20" fillId="33" borderId="0" xfId="0" applyFont="1" applyFill="1" applyAlignment="1">
      <alignment horizontal="center" vertical="center" wrapText="1"/>
    </xf>
    <xf numFmtId="0" fontId="20" fillId="33" borderId="18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19563558812184E-2"/>
          <c:y val="3.1619676628260568E-2"/>
          <c:w val="0.88630862960541634"/>
          <c:h val="0.8792703256011869"/>
        </c:manualLayout>
      </c:layout>
      <c:lineChart>
        <c:grouping val="standard"/>
        <c:varyColors val="0"/>
        <c:ser>
          <c:idx val="1"/>
          <c:order val="1"/>
          <c:tx>
            <c:strRef>
              <c:f>data!$D$4</c:f>
              <c:strCache>
                <c:ptCount val="1"/>
                <c:pt idx="0">
                  <c:v>2018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data!$D$5:$D$369</c:f>
              <c:numCache>
                <c:formatCode>#,##0.000</c:formatCode>
                <c:ptCount val="365"/>
                <c:pt idx="0">
                  <c:v>84.74</c:v>
                </c:pt>
                <c:pt idx="1">
                  <c:v>84.54</c:v>
                </c:pt>
                <c:pt idx="2">
                  <c:v>84.31</c:v>
                </c:pt>
                <c:pt idx="3">
                  <c:v>84.08</c:v>
                </c:pt>
                <c:pt idx="4">
                  <c:v>83.86</c:v>
                </c:pt>
                <c:pt idx="5">
                  <c:v>83.62</c:v>
                </c:pt>
                <c:pt idx="6">
                  <c:v>83.39</c:v>
                </c:pt>
                <c:pt idx="7">
                  <c:v>83.16</c:v>
                </c:pt>
                <c:pt idx="8">
                  <c:v>82.93</c:v>
                </c:pt>
                <c:pt idx="9">
                  <c:v>81.55</c:v>
                </c:pt>
                <c:pt idx="10">
                  <c:v>80.17</c:v>
                </c:pt>
                <c:pt idx="11">
                  <c:v>79.94</c:v>
                </c:pt>
                <c:pt idx="12">
                  <c:v>79.709999999999994</c:v>
                </c:pt>
                <c:pt idx="13">
                  <c:v>79.48</c:v>
                </c:pt>
                <c:pt idx="14">
                  <c:v>79.02</c:v>
                </c:pt>
                <c:pt idx="15">
                  <c:v>78.790000000000006</c:v>
                </c:pt>
                <c:pt idx="16">
                  <c:v>78.790000000000006</c:v>
                </c:pt>
                <c:pt idx="17">
                  <c:v>78.56</c:v>
                </c:pt>
                <c:pt idx="18">
                  <c:v>78.56</c:v>
                </c:pt>
                <c:pt idx="19">
                  <c:v>78.33</c:v>
                </c:pt>
                <c:pt idx="20">
                  <c:v>78.33</c:v>
                </c:pt>
                <c:pt idx="21">
                  <c:v>78.099999999999994</c:v>
                </c:pt>
                <c:pt idx="22">
                  <c:v>77.87</c:v>
                </c:pt>
                <c:pt idx="23">
                  <c:v>77.64</c:v>
                </c:pt>
                <c:pt idx="24">
                  <c:v>77.41</c:v>
                </c:pt>
                <c:pt idx="25">
                  <c:v>77.41</c:v>
                </c:pt>
                <c:pt idx="26">
                  <c:v>77.180000000000007</c:v>
                </c:pt>
                <c:pt idx="27">
                  <c:v>77.180000000000007</c:v>
                </c:pt>
                <c:pt idx="28">
                  <c:v>76.95</c:v>
                </c:pt>
                <c:pt idx="29">
                  <c:v>76.95</c:v>
                </c:pt>
                <c:pt idx="30">
                  <c:v>76.72</c:v>
                </c:pt>
                <c:pt idx="31">
                  <c:v>76.72</c:v>
                </c:pt>
                <c:pt idx="32">
                  <c:v>76.489999999999995</c:v>
                </c:pt>
                <c:pt idx="33">
                  <c:v>76.489999999999995</c:v>
                </c:pt>
                <c:pt idx="34">
                  <c:v>76.260000000000005</c:v>
                </c:pt>
                <c:pt idx="35">
                  <c:v>76.260000000000005</c:v>
                </c:pt>
                <c:pt idx="36">
                  <c:v>76.03</c:v>
                </c:pt>
                <c:pt idx="37">
                  <c:v>76.03</c:v>
                </c:pt>
                <c:pt idx="38">
                  <c:v>75.8</c:v>
                </c:pt>
                <c:pt idx="39">
                  <c:v>75.8</c:v>
                </c:pt>
                <c:pt idx="40">
                  <c:v>75.569999999999993</c:v>
                </c:pt>
                <c:pt idx="41">
                  <c:v>75.34</c:v>
                </c:pt>
                <c:pt idx="42">
                  <c:v>75.11</c:v>
                </c:pt>
                <c:pt idx="43">
                  <c:v>74.650000000000006</c:v>
                </c:pt>
                <c:pt idx="44">
                  <c:v>74.42</c:v>
                </c:pt>
                <c:pt idx="45">
                  <c:v>73.959999999999994</c:v>
                </c:pt>
                <c:pt idx="46">
                  <c:v>73.73</c:v>
                </c:pt>
                <c:pt idx="47">
                  <c:v>73.27</c:v>
                </c:pt>
                <c:pt idx="48">
                  <c:v>73.040000000000006</c:v>
                </c:pt>
                <c:pt idx="49">
                  <c:v>72.58</c:v>
                </c:pt>
                <c:pt idx="50">
                  <c:v>72.12</c:v>
                </c:pt>
                <c:pt idx="51">
                  <c:v>71.89</c:v>
                </c:pt>
                <c:pt idx="52">
                  <c:v>71.430000000000007</c:v>
                </c:pt>
                <c:pt idx="53">
                  <c:v>71.2</c:v>
                </c:pt>
                <c:pt idx="54">
                  <c:v>70.97</c:v>
                </c:pt>
                <c:pt idx="55">
                  <c:v>70.739999999999995</c:v>
                </c:pt>
                <c:pt idx="56">
                  <c:v>70.28</c:v>
                </c:pt>
                <c:pt idx="57">
                  <c:v>70.97</c:v>
                </c:pt>
                <c:pt idx="58">
                  <c:v>70.97</c:v>
                </c:pt>
                <c:pt idx="59">
                  <c:v>70.739999999999995</c:v>
                </c:pt>
                <c:pt idx="60">
                  <c:v>70.739999999999995</c:v>
                </c:pt>
                <c:pt idx="61">
                  <c:v>70.510000000000005</c:v>
                </c:pt>
                <c:pt idx="62">
                  <c:v>70.510000000000005</c:v>
                </c:pt>
                <c:pt idx="63">
                  <c:v>70.28</c:v>
                </c:pt>
                <c:pt idx="64">
                  <c:v>69.819999999999993</c:v>
                </c:pt>
                <c:pt idx="65">
                  <c:v>69.819999999999993</c:v>
                </c:pt>
                <c:pt idx="66">
                  <c:v>70.510000000000005</c:v>
                </c:pt>
                <c:pt idx="67">
                  <c:v>71.2</c:v>
                </c:pt>
                <c:pt idx="68">
                  <c:v>72.12</c:v>
                </c:pt>
                <c:pt idx="69">
                  <c:v>72.58</c:v>
                </c:pt>
                <c:pt idx="70">
                  <c:v>72.58</c:v>
                </c:pt>
                <c:pt idx="71">
                  <c:v>72.58</c:v>
                </c:pt>
                <c:pt idx="72">
                  <c:v>72.349999999999994</c:v>
                </c:pt>
                <c:pt idx="73">
                  <c:v>72.349999999999994</c:v>
                </c:pt>
                <c:pt idx="74">
                  <c:v>72.12</c:v>
                </c:pt>
                <c:pt idx="75">
                  <c:v>72.12</c:v>
                </c:pt>
                <c:pt idx="76">
                  <c:v>72.12</c:v>
                </c:pt>
                <c:pt idx="77">
                  <c:v>71.89</c:v>
                </c:pt>
                <c:pt idx="78">
                  <c:v>71.89</c:v>
                </c:pt>
                <c:pt idx="79">
                  <c:v>71.89</c:v>
                </c:pt>
                <c:pt idx="80">
                  <c:v>71.89</c:v>
                </c:pt>
                <c:pt idx="81">
                  <c:v>71.89</c:v>
                </c:pt>
                <c:pt idx="82">
                  <c:v>71.89</c:v>
                </c:pt>
                <c:pt idx="83">
                  <c:v>71.66</c:v>
                </c:pt>
                <c:pt idx="84">
                  <c:v>71.66</c:v>
                </c:pt>
                <c:pt idx="85">
                  <c:v>71.66</c:v>
                </c:pt>
                <c:pt idx="86">
                  <c:v>72.12</c:v>
                </c:pt>
                <c:pt idx="87">
                  <c:v>72.349999999999994</c:v>
                </c:pt>
                <c:pt idx="88">
                  <c:v>72.349999999999994</c:v>
                </c:pt>
                <c:pt idx="89">
                  <c:v>72.349999999999994</c:v>
                </c:pt>
                <c:pt idx="90">
                  <c:v>72.12</c:v>
                </c:pt>
                <c:pt idx="91">
                  <c:v>72.12</c:v>
                </c:pt>
                <c:pt idx="92">
                  <c:v>71.89</c:v>
                </c:pt>
                <c:pt idx="93">
                  <c:v>73.27</c:v>
                </c:pt>
                <c:pt idx="94">
                  <c:v>74.42</c:v>
                </c:pt>
                <c:pt idx="95">
                  <c:v>74.42</c:v>
                </c:pt>
                <c:pt idx="96">
                  <c:v>74.650000000000006</c:v>
                </c:pt>
                <c:pt idx="97">
                  <c:v>74.650000000000006</c:v>
                </c:pt>
                <c:pt idx="98">
                  <c:v>74.650000000000006</c:v>
                </c:pt>
                <c:pt idx="99">
                  <c:v>74.42</c:v>
                </c:pt>
                <c:pt idx="100">
                  <c:v>74.42</c:v>
                </c:pt>
                <c:pt idx="101">
                  <c:v>74.19</c:v>
                </c:pt>
                <c:pt idx="102">
                  <c:v>73.959999999999994</c:v>
                </c:pt>
                <c:pt idx="103">
                  <c:v>73.5</c:v>
                </c:pt>
                <c:pt idx="104">
                  <c:v>72.81</c:v>
                </c:pt>
                <c:pt idx="105">
                  <c:v>72.12</c:v>
                </c:pt>
                <c:pt idx="106">
                  <c:v>71.430000000000007</c:v>
                </c:pt>
                <c:pt idx="107">
                  <c:v>70.97</c:v>
                </c:pt>
                <c:pt idx="108">
                  <c:v>70.28</c:v>
                </c:pt>
                <c:pt idx="109">
                  <c:v>69.819999999999993</c:v>
                </c:pt>
                <c:pt idx="110">
                  <c:v>69.59</c:v>
                </c:pt>
                <c:pt idx="111">
                  <c:v>69.13</c:v>
                </c:pt>
                <c:pt idx="112">
                  <c:v>68.67</c:v>
                </c:pt>
                <c:pt idx="113">
                  <c:v>68.67</c:v>
                </c:pt>
                <c:pt idx="114">
                  <c:v>68.44</c:v>
                </c:pt>
                <c:pt idx="115">
                  <c:v>67.98</c:v>
                </c:pt>
                <c:pt idx="116">
                  <c:v>67.98</c:v>
                </c:pt>
                <c:pt idx="117">
                  <c:v>67.98</c:v>
                </c:pt>
                <c:pt idx="118">
                  <c:v>73.040000000000006</c:v>
                </c:pt>
                <c:pt idx="119">
                  <c:v>74.650000000000006</c:v>
                </c:pt>
                <c:pt idx="120">
                  <c:v>79.02</c:v>
                </c:pt>
                <c:pt idx="121">
                  <c:v>80.400000000000006</c:v>
                </c:pt>
                <c:pt idx="122">
                  <c:v>80.86</c:v>
                </c:pt>
                <c:pt idx="123">
                  <c:v>80.86</c:v>
                </c:pt>
                <c:pt idx="124">
                  <c:v>80.86</c:v>
                </c:pt>
                <c:pt idx="125">
                  <c:v>81.09</c:v>
                </c:pt>
                <c:pt idx="126">
                  <c:v>80.86</c:v>
                </c:pt>
                <c:pt idx="127">
                  <c:v>80.63</c:v>
                </c:pt>
                <c:pt idx="128">
                  <c:v>79.709999999999994</c:v>
                </c:pt>
                <c:pt idx="129">
                  <c:v>79.02</c:v>
                </c:pt>
                <c:pt idx="130">
                  <c:v>78.790000000000006</c:v>
                </c:pt>
                <c:pt idx="131">
                  <c:v>78.56</c:v>
                </c:pt>
                <c:pt idx="132">
                  <c:v>78.56</c:v>
                </c:pt>
                <c:pt idx="133">
                  <c:v>78.33</c:v>
                </c:pt>
                <c:pt idx="134">
                  <c:v>79.02</c:v>
                </c:pt>
                <c:pt idx="135">
                  <c:v>80.17</c:v>
                </c:pt>
                <c:pt idx="136">
                  <c:v>81.78</c:v>
                </c:pt>
                <c:pt idx="137">
                  <c:v>82.93</c:v>
                </c:pt>
                <c:pt idx="138">
                  <c:v>83.16</c:v>
                </c:pt>
                <c:pt idx="139">
                  <c:v>83.39</c:v>
                </c:pt>
                <c:pt idx="140">
                  <c:v>83.39</c:v>
                </c:pt>
                <c:pt idx="141">
                  <c:v>82.01</c:v>
                </c:pt>
                <c:pt idx="142">
                  <c:v>81.319999999999993</c:v>
                </c:pt>
                <c:pt idx="143">
                  <c:v>83.7</c:v>
                </c:pt>
                <c:pt idx="144">
                  <c:v>83.62</c:v>
                </c:pt>
                <c:pt idx="145">
                  <c:v>84.54</c:v>
                </c:pt>
                <c:pt idx="146">
                  <c:v>85.26</c:v>
                </c:pt>
                <c:pt idx="147">
                  <c:v>85.78</c:v>
                </c:pt>
                <c:pt idx="148">
                  <c:v>85.78</c:v>
                </c:pt>
                <c:pt idx="149">
                  <c:v>92.8</c:v>
                </c:pt>
                <c:pt idx="150">
                  <c:v>92.54</c:v>
                </c:pt>
                <c:pt idx="151">
                  <c:v>91.54</c:v>
                </c:pt>
                <c:pt idx="152">
                  <c:v>91.24</c:v>
                </c:pt>
                <c:pt idx="153">
                  <c:v>91.24</c:v>
                </c:pt>
                <c:pt idx="154">
                  <c:v>91.5</c:v>
                </c:pt>
                <c:pt idx="155">
                  <c:v>89.68</c:v>
                </c:pt>
                <c:pt idx="156">
                  <c:v>89.46</c:v>
                </c:pt>
                <c:pt idx="157">
                  <c:v>87.65</c:v>
                </c:pt>
                <c:pt idx="158">
                  <c:v>87.34</c:v>
                </c:pt>
                <c:pt idx="159">
                  <c:v>87.65</c:v>
                </c:pt>
                <c:pt idx="160">
                  <c:v>87.65</c:v>
                </c:pt>
                <c:pt idx="161">
                  <c:v>82.47</c:v>
                </c:pt>
                <c:pt idx="162">
                  <c:v>81.78</c:v>
                </c:pt>
                <c:pt idx="163">
                  <c:v>80.86</c:v>
                </c:pt>
                <c:pt idx="164">
                  <c:v>78.56</c:v>
                </c:pt>
                <c:pt idx="165">
                  <c:v>77.180000000000007</c:v>
                </c:pt>
                <c:pt idx="166">
                  <c:v>75.34</c:v>
                </c:pt>
                <c:pt idx="167">
                  <c:v>73.73</c:v>
                </c:pt>
                <c:pt idx="168">
                  <c:v>72.349999999999994</c:v>
                </c:pt>
                <c:pt idx="169">
                  <c:v>70.510000000000005</c:v>
                </c:pt>
                <c:pt idx="170">
                  <c:v>68.44</c:v>
                </c:pt>
                <c:pt idx="171">
                  <c:v>66.37</c:v>
                </c:pt>
                <c:pt idx="172">
                  <c:v>64.760000000000005</c:v>
                </c:pt>
                <c:pt idx="173">
                  <c:v>63.38</c:v>
                </c:pt>
                <c:pt idx="174">
                  <c:v>62</c:v>
                </c:pt>
                <c:pt idx="175">
                  <c:v>60.92</c:v>
                </c:pt>
                <c:pt idx="176">
                  <c:v>60.74</c:v>
                </c:pt>
                <c:pt idx="177">
                  <c:v>60.92</c:v>
                </c:pt>
                <c:pt idx="178">
                  <c:v>60.74</c:v>
                </c:pt>
                <c:pt idx="179">
                  <c:v>56.42</c:v>
                </c:pt>
                <c:pt idx="180">
                  <c:v>56.24</c:v>
                </c:pt>
                <c:pt idx="181">
                  <c:v>54.98</c:v>
                </c:pt>
                <c:pt idx="182">
                  <c:v>54.44</c:v>
                </c:pt>
                <c:pt idx="183">
                  <c:v>53</c:v>
                </c:pt>
                <c:pt idx="184">
                  <c:v>52.1</c:v>
                </c:pt>
                <c:pt idx="185">
                  <c:v>50.85</c:v>
                </c:pt>
                <c:pt idx="186">
                  <c:v>49.4</c:v>
                </c:pt>
                <c:pt idx="187">
                  <c:v>48.68</c:v>
                </c:pt>
                <c:pt idx="188">
                  <c:v>48.5</c:v>
                </c:pt>
                <c:pt idx="189">
                  <c:v>47.78</c:v>
                </c:pt>
                <c:pt idx="190">
                  <c:v>46.88</c:v>
                </c:pt>
                <c:pt idx="191">
                  <c:v>47.6</c:v>
                </c:pt>
                <c:pt idx="192">
                  <c:v>47.24</c:v>
                </c:pt>
                <c:pt idx="193">
                  <c:v>46.16</c:v>
                </c:pt>
                <c:pt idx="194">
                  <c:v>44.36</c:v>
                </c:pt>
                <c:pt idx="195">
                  <c:v>43.58</c:v>
                </c:pt>
                <c:pt idx="196">
                  <c:v>42.88</c:v>
                </c:pt>
                <c:pt idx="197">
                  <c:v>42.18</c:v>
                </c:pt>
                <c:pt idx="198">
                  <c:v>41.06</c:v>
                </c:pt>
                <c:pt idx="199">
                  <c:v>39.94</c:v>
                </c:pt>
                <c:pt idx="200">
                  <c:v>38.68</c:v>
                </c:pt>
                <c:pt idx="201">
                  <c:v>38.4</c:v>
                </c:pt>
                <c:pt idx="202">
                  <c:v>38.119999999999997</c:v>
                </c:pt>
                <c:pt idx="203">
                  <c:v>37.979999999999997</c:v>
                </c:pt>
                <c:pt idx="204">
                  <c:v>37.56</c:v>
                </c:pt>
                <c:pt idx="205">
                  <c:v>37</c:v>
                </c:pt>
                <c:pt idx="206">
                  <c:v>36.72</c:v>
                </c:pt>
                <c:pt idx="207">
                  <c:v>36.44</c:v>
                </c:pt>
                <c:pt idx="208">
                  <c:v>36.159999999999997</c:v>
                </c:pt>
                <c:pt idx="209">
                  <c:v>35.74</c:v>
                </c:pt>
                <c:pt idx="210">
                  <c:v>35.46</c:v>
                </c:pt>
                <c:pt idx="211">
                  <c:v>35.32</c:v>
                </c:pt>
                <c:pt idx="212">
                  <c:v>35.04</c:v>
                </c:pt>
                <c:pt idx="213">
                  <c:v>34.9</c:v>
                </c:pt>
                <c:pt idx="214">
                  <c:v>34.76</c:v>
                </c:pt>
                <c:pt idx="215">
                  <c:v>34.619999999999997</c:v>
                </c:pt>
                <c:pt idx="216">
                  <c:v>34.76</c:v>
                </c:pt>
                <c:pt idx="217">
                  <c:v>34.9</c:v>
                </c:pt>
                <c:pt idx="218">
                  <c:v>35.04</c:v>
                </c:pt>
                <c:pt idx="219">
                  <c:v>35.6</c:v>
                </c:pt>
                <c:pt idx="220">
                  <c:v>37.840000000000003</c:v>
                </c:pt>
                <c:pt idx="221">
                  <c:v>38.119999999999997</c:v>
                </c:pt>
                <c:pt idx="222">
                  <c:v>38.119999999999997</c:v>
                </c:pt>
                <c:pt idx="223">
                  <c:v>37.979999999999997</c:v>
                </c:pt>
                <c:pt idx="224">
                  <c:v>37.840000000000003</c:v>
                </c:pt>
                <c:pt idx="225">
                  <c:v>37.840000000000003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37.840000000000003</c:v>
                </c:pt>
                <c:pt idx="229">
                  <c:v>37.56</c:v>
                </c:pt>
                <c:pt idx="230">
                  <c:v>37.56</c:v>
                </c:pt>
                <c:pt idx="231">
                  <c:v>37.28</c:v>
                </c:pt>
                <c:pt idx="232">
                  <c:v>37.28</c:v>
                </c:pt>
                <c:pt idx="233">
                  <c:v>37.14</c:v>
                </c:pt>
                <c:pt idx="234">
                  <c:v>37.14</c:v>
                </c:pt>
                <c:pt idx="235">
                  <c:v>37.14</c:v>
                </c:pt>
                <c:pt idx="236">
                  <c:v>37.700000000000003</c:v>
                </c:pt>
                <c:pt idx="237">
                  <c:v>36.86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36.72</c:v>
                </c:pt>
                <c:pt idx="242">
                  <c:v>36.58</c:v>
                </c:pt>
                <c:pt idx="243">
                  <c:v>36.72</c:v>
                </c:pt>
                <c:pt idx="244">
                  <c:v>36.72</c:v>
                </c:pt>
                <c:pt idx="245">
                  <c:v>36.86</c:v>
                </c:pt>
                <c:pt idx="246">
                  <c:v>36.72</c:v>
                </c:pt>
                <c:pt idx="247">
                  <c:v>36.86</c:v>
                </c:pt>
                <c:pt idx="248">
                  <c:v>37</c:v>
                </c:pt>
                <c:pt idx="249">
                  <c:v>37</c:v>
                </c:pt>
                <c:pt idx="250">
                  <c:v>36.86</c:v>
                </c:pt>
                <c:pt idx="251">
                  <c:v>36.86</c:v>
                </c:pt>
                <c:pt idx="252">
                  <c:v>37.42</c:v>
                </c:pt>
                <c:pt idx="253">
                  <c:v>37.700000000000003</c:v>
                </c:pt>
                <c:pt idx="254">
                  <c:v>38.119999999999997</c:v>
                </c:pt>
                <c:pt idx="255">
                  <c:v>38.68</c:v>
                </c:pt>
                <c:pt idx="256">
                  <c:v>45.8</c:v>
                </c:pt>
                <c:pt idx="257">
                  <c:v>54.62</c:v>
                </c:pt>
                <c:pt idx="258">
                  <c:v>56.24</c:v>
                </c:pt>
                <c:pt idx="259">
                  <c:v>56.96</c:v>
                </c:pt>
                <c:pt idx="260">
                  <c:v>57.68</c:v>
                </c:pt>
                <c:pt idx="261">
                  <c:v>58.04</c:v>
                </c:pt>
                <c:pt idx="262">
                  <c:v>58.58</c:v>
                </c:pt>
                <c:pt idx="263">
                  <c:v>59.12</c:v>
                </c:pt>
                <c:pt idx="264">
                  <c:v>59.66</c:v>
                </c:pt>
                <c:pt idx="265">
                  <c:v>59.84</c:v>
                </c:pt>
                <c:pt idx="266">
                  <c:v>59.84</c:v>
                </c:pt>
                <c:pt idx="267">
                  <c:v>61.46</c:v>
                </c:pt>
                <c:pt idx="268">
                  <c:v>62.23</c:v>
                </c:pt>
                <c:pt idx="269">
                  <c:v>62.69</c:v>
                </c:pt>
                <c:pt idx="270">
                  <c:v>62.69</c:v>
                </c:pt>
                <c:pt idx="271">
                  <c:v>64.069999999999993</c:v>
                </c:pt>
                <c:pt idx="272">
                  <c:v>65.45</c:v>
                </c:pt>
                <c:pt idx="273">
                  <c:v>65.45</c:v>
                </c:pt>
                <c:pt idx="274">
                  <c:v>79.709999999999994</c:v>
                </c:pt>
                <c:pt idx="275">
                  <c:v>79.02</c:v>
                </c:pt>
                <c:pt idx="276">
                  <c:v>80.17</c:v>
                </c:pt>
                <c:pt idx="277">
                  <c:v>81.78</c:v>
                </c:pt>
                <c:pt idx="278">
                  <c:v>84.54</c:v>
                </c:pt>
                <c:pt idx="279">
                  <c:v>86.82</c:v>
                </c:pt>
                <c:pt idx="280">
                  <c:v>86.82</c:v>
                </c:pt>
                <c:pt idx="281">
                  <c:v>86.82</c:v>
                </c:pt>
                <c:pt idx="282">
                  <c:v>88.64</c:v>
                </c:pt>
                <c:pt idx="283">
                  <c:v>88.64</c:v>
                </c:pt>
                <c:pt idx="284">
                  <c:v>88.9</c:v>
                </c:pt>
                <c:pt idx="285">
                  <c:v>88.64</c:v>
                </c:pt>
                <c:pt idx="286">
                  <c:v>88.64</c:v>
                </c:pt>
                <c:pt idx="287">
                  <c:v>88.9</c:v>
                </c:pt>
                <c:pt idx="288">
                  <c:v>89.16</c:v>
                </c:pt>
                <c:pt idx="289">
                  <c:v>90.46</c:v>
                </c:pt>
                <c:pt idx="290">
                  <c:v>90.46</c:v>
                </c:pt>
                <c:pt idx="291">
                  <c:v>90.46</c:v>
                </c:pt>
                <c:pt idx="292">
                  <c:v>90.72</c:v>
                </c:pt>
                <c:pt idx="293">
                  <c:v>91.24</c:v>
                </c:pt>
                <c:pt idx="294">
                  <c:v>91.76</c:v>
                </c:pt>
                <c:pt idx="295">
                  <c:v>92.02</c:v>
                </c:pt>
                <c:pt idx="296">
                  <c:v>93.06</c:v>
                </c:pt>
                <c:pt idx="297">
                  <c:v>93.32</c:v>
                </c:pt>
                <c:pt idx="298">
                  <c:v>93.32</c:v>
                </c:pt>
                <c:pt idx="299">
                  <c:v>93.32</c:v>
                </c:pt>
                <c:pt idx="300">
                  <c:v>93.32</c:v>
                </c:pt>
                <c:pt idx="301">
                  <c:v>93.58</c:v>
                </c:pt>
                <c:pt idx="302">
                  <c:v>93.32</c:v>
                </c:pt>
                <c:pt idx="303">
                  <c:v>92.8</c:v>
                </c:pt>
                <c:pt idx="304">
                  <c:v>92.54</c:v>
                </c:pt>
                <c:pt idx="305">
                  <c:v>91.76</c:v>
                </c:pt>
                <c:pt idx="306">
                  <c:v>91.5</c:v>
                </c:pt>
                <c:pt idx="307">
                  <c:v>90.98</c:v>
                </c:pt>
                <c:pt idx="308">
                  <c:v>90.72</c:v>
                </c:pt>
                <c:pt idx="309">
                  <c:v>90.46</c:v>
                </c:pt>
                <c:pt idx="310">
                  <c:v>89.94</c:v>
                </c:pt>
                <c:pt idx="311">
                  <c:v>89.42</c:v>
                </c:pt>
                <c:pt idx="312">
                  <c:v>89.16</c:v>
                </c:pt>
                <c:pt idx="313">
                  <c:v>89.16</c:v>
                </c:pt>
                <c:pt idx="314">
                  <c:v>88.9</c:v>
                </c:pt>
                <c:pt idx="315">
                  <c:v>88.64</c:v>
                </c:pt>
                <c:pt idx="316">
                  <c:v>88.38</c:v>
                </c:pt>
                <c:pt idx="317">
                  <c:v>87.86</c:v>
                </c:pt>
                <c:pt idx="318">
                  <c:v>87.6</c:v>
                </c:pt>
                <c:pt idx="319">
                  <c:v>87.08</c:v>
                </c:pt>
                <c:pt idx="320">
                  <c:v>86.82</c:v>
                </c:pt>
                <c:pt idx="321">
                  <c:v>86.04</c:v>
                </c:pt>
                <c:pt idx="322">
                  <c:v>85.26</c:v>
                </c:pt>
                <c:pt idx="323">
                  <c:v>86.82</c:v>
                </c:pt>
                <c:pt idx="324">
                  <c:v>87.6</c:v>
                </c:pt>
                <c:pt idx="325">
                  <c:v>87.34</c:v>
                </c:pt>
                <c:pt idx="326">
                  <c:v>87.6</c:v>
                </c:pt>
                <c:pt idx="327">
                  <c:v>87.6</c:v>
                </c:pt>
                <c:pt idx="328">
                  <c:v>87.34</c:v>
                </c:pt>
                <c:pt idx="329">
                  <c:v>87.08</c:v>
                </c:pt>
                <c:pt idx="330">
                  <c:v>86.82</c:v>
                </c:pt>
                <c:pt idx="331">
                  <c:v>86.56</c:v>
                </c:pt>
                <c:pt idx="332">
                  <c:v>86.3</c:v>
                </c:pt>
                <c:pt idx="333">
                  <c:v>86.04</c:v>
                </c:pt>
                <c:pt idx="334">
                  <c:v>85.52</c:v>
                </c:pt>
                <c:pt idx="335">
                  <c:v>85.26</c:v>
                </c:pt>
                <c:pt idx="336">
                  <c:v>85</c:v>
                </c:pt>
                <c:pt idx="337">
                  <c:v>84.77</c:v>
                </c:pt>
                <c:pt idx="338">
                  <c:v>84.54</c:v>
                </c:pt>
                <c:pt idx="339">
                  <c:v>84.31</c:v>
                </c:pt>
                <c:pt idx="340">
                  <c:v>84.08</c:v>
                </c:pt>
                <c:pt idx="341">
                  <c:v>83.62</c:v>
                </c:pt>
                <c:pt idx="342">
                  <c:v>83.39</c:v>
                </c:pt>
                <c:pt idx="343">
                  <c:v>83.16</c:v>
                </c:pt>
                <c:pt idx="344">
                  <c:v>82.7</c:v>
                </c:pt>
                <c:pt idx="345">
                  <c:v>82.24</c:v>
                </c:pt>
                <c:pt idx="346">
                  <c:v>81.78</c:v>
                </c:pt>
                <c:pt idx="347">
                  <c:v>81.09</c:v>
                </c:pt>
                <c:pt idx="348">
                  <c:v>80.63</c:v>
                </c:pt>
                <c:pt idx="349">
                  <c:v>80.17</c:v>
                </c:pt>
                <c:pt idx="350">
                  <c:v>79.48</c:v>
                </c:pt>
                <c:pt idx="351">
                  <c:v>78.33</c:v>
                </c:pt>
                <c:pt idx="352">
                  <c:v>77.87</c:v>
                </c:pt>
                <c:pt idx="353">
                  <c:v>77.41</c:v>
                </c:pt>
                <c:pt idx="354">
                  <c:v>76.95</c:v>
                </c:pt>
                <c:pt idx="355">
                  <c:v>76.489999999999995</c:v>
                </c:pt>
                <c:pt idx="356">
                  <c:v>75.569999999999993</c:v>
                </c:pt>
                <c:pt idx="357">
                  <c:v>75.11</c:v>
                </c:pt>
                <c:pt idx="358">
                  <c:v>74.650000000000006</c:v>
                </c:pt>
                <c:pt idx="359">
                  <c:v>74.19</c:v>
                </c:pt>
                <c:pt idx="360">
                  <c:v>73.73</c:v>
                </c:pt>
                <c:pt idx="361">
                  <c:v>73.27</c:v>
                </c:pt>
                <c:pt idx="362">
                  <c:v>72.81</c:v>
                </c:pt>
                <c:pt idx="363">
                  <c:v>72.349999999999994</c:v>
                </c:pt>
                <c:pt idx="364">
                  <c:v>71.843999999999994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D-4764-A9B9-1A565B0F991D}"/>
            </c:ext>
          </c:extLst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2019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[2]data!$B$5:$B$369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data!$E$5:$E$369</c:f>
              <c:numCache>
                <c:formatCode>#,##0.000</c:formatCode>
                <c:ptCount val="365"/>
                <c:pt idx="0">
                  <c:v>71.430000000000007</c:v>
                </c:pt>
                <c:pt idx="1">
                  <c:v>70.739999999999995</c:v>
                </c:pt>
                <c:pt idx="2">
                  <c:v>70.28</c:v>
                </c:pt>
                <c:pt idx="3">
                  <c:v>69.13</c:v>
                </c:pt>
                <c:pt idx="4">
                  <c:v>68.67</c:v>
                </c:pt>
                <c:pt idx="5">
                  <c:v>68.209999999999994</c:v>
                </c:pt>
                <c:pt idx="6">
                  <c:v>67.52</c:v>
                </c:pt>
                <c:pt idx="7">
                  <c:v>67.290000000000006</c:v>
                </c:pt>
                <c:pt idx="8">
                  <c:v>66.83</c:v>
                </c:pt>
                <c:pt idx="9">
                  <c:v>66.37</c:v>
                </c:pt>
                <c:pt idx="10">
                  <c:v>66.599999999999994</c:v>
                </c:pt>
                <c:pt idx="11">
                  <c:v>67.72</c:v>
                </c:pt>
                <c:pt idx="12">
                  <c:v>66.14</c:v>
                </c:pt>
                <c:pt idx="13">
                  <c:v>66.14</c:v>
                </c:pt>
                <c:pt idx="14">
                  <c:v>65.680000000000007</c:v>
                </c:pt>
                <c:pt idx="15">
                  <c:v>65.45</c:v>
                </c:pt>
                <c:pt idx="16">
                  <c:v>65.22</c:v>
                </c:pt>
                <c:pt idx="17">
                  <c:v>64.989999999999995</c:v>
                </c:pt>
                <c:pt idx="18">
                  <c:v>64.760000000000005</c:v>
                </c:pt>
                <c:pt idx="19">
                  <c:v>64.53</c:v>
                </c:pt>
                <c:pt idx="20">
                  <c:v>64.3</c:v>
                </c:pt>
                <c:pt idx="21">
                  <c:v>63.61</c:v>
                </c:pt>
                <c:pt idx="22">
                  <c:v>62.92</c:v>
                </c:pt>
                <c:pt idx="23">
                  <c:v>62.46</c:v>
                </c:pt>
                <c:pt idx="24">
                  <c:v>61.64</c:v>
                </c:pt>
                <c:pt idx="25">
                  <c:v>61.1</c:v>
                </c:pt>
                <c:pt idx="26">
                  <c:v>60.74</c:v>
                </c:pt>
                <c:pt idx="27">
                  <c:v>60.2</c:v>
                </c:pt>
                <c:pt idx="28">
                  <c:v>59.48</c:v>
                </c:pt>
                <c:pt idx="29">
                  <c:v>59.12</c:v>
                </c:pt>
                <c:pt idx="30">
                  <c:v>58.76</c:v>
                </c:pt>
                <c:pt idx="31">
                  <c:v>58.22</c:v>
                </c:pt>
                <c:pt idx="32">
                  <c:v>57.86</c:v>
                </c:pt>
                <c:pt idx="33">
                  <c:v>57.5</c:v>
                </c:pt>
                <c:pt idx="34">
                  <c:v>57.14</c:v>
                </c:pt>
                <c:pt idx="35">
                  <c:v>56.78</c:v>
                </c:pt>
                <c:pt idx="36">
                  <c:v>56.6</c:v>
                </c:pt>
                <c:pt idx="37">
                  <c:v>56.42</c:v>
                </c:pt>
                <c:pt idx="38">
                  <c:v>56.42</c:v>
                </c:pt>
                <c:pt idx="39">
                  <c:v>56.24</c:v>
                </c:pt>
                <c:pt idx="40">
                  <c:v>55.88</c:v>
                </c:pt>
                <c:pt idx="41">
                  <c:v>55.7</c:v>
                </c:pt>
                <c:pt idx="42">
                  <c:v>55.7</c:v>
                </c:pt>
                <c:pt idx="43">
                  <c:v>55.52</c:v>
                </c:pt>
                <c:pt idx="44">
                  <c:v>55.34</c:v>
                </c:pt>
                <c:pt idx="45">
                  <c:v>55.16</c:v>
                </c:pt>
                <c:pt idx="46">
                  <c:v>55.16</c:v>
                </c:pt>
                <c:pt idx="47">
                  <c:v>54.8</c:v>
                </c:pt>
                <c:pt idx="48">
                  <c:v>54.62</c:v>
                </c:pt>
                <c:pt idx="49">
                  <c:v>54.44</c:v>
                </c:pt>
                <c:pt idx="50">
                  <c:v>54.26</c:v>
                </c:pt>
                <c:pt idx="51">
                  <c:v>54.08</c:v>
                </c:pt>
                <c:pt idx="52">
                  <c:v>53.9</c:v>
                </c:pt>
                <c:pt idx="53">
                  <c:v>53.72</c:v>
                </c:pt>
                <c:pt idx="54">
                  <c:v>53.72</c:v>
                </c:pt>
                <c:pt idx="55">
                  <c:v>53.54</c:v>
                </c:pt>
                <c:pt idx="56">
                  <c:v>53.54</c:v>
                </c:pt>
                <c:pt idx="57">
                  <c:v>53.18</c:v>
                </c:pt>
                <c:pt idx="58">
                  <c:v>52.82</c:v>
                </c:pt>
                <c:pt idx="59">
                  <c:v>52.46</c:v>
                </c:pt>
                <c:pt idx="60">
                  <c:v>52.28</c:v>
                </c:pt>
                <c:pt idx="61">
                  <c:v>52.1</c:v>
                </c:pt>
                <c:pt idx="62">
                  <c:v>51.74</c:v>
                </c:pt>
                <c:pt idx="63">
                  <c:v>51.38</c:v>
                </c:pt>
                <c:pt idx="64">
                  <c:v>51.02</c:v>
                </c:pt>
                <c:pt idx="65">
                  <c:v>50.48</c:v>
                </c:pt>
                <c:pt idx="66">
                  <c:v>50.12</c:v>
                </c:pt>
                <c:pt idx="67">
                  <c:v>49.4</c:v>
                </c:pt>
                <c:pt idx="68">
                  <c:v>49.04</c:v>
                </c:pt>
                <c:pt idx="69">
                  <c:v>48.32</c:v>
                </c:pt>
                <c:pt idx="70">
                  <c:v>47.96</c:v>
                </c:pt>
                <c:pt idx="71">
                  <c:v>47.42</c:v>
                </c:pt>
                <c:pt idx="72">
                  <c:v>46.7</c:v>
                </c:pt>
                <c:pt idx="73">
                  <c:v>46.16</c:v>
                </c:pt>
                <c:pt idx="74">
                  <c:v>45.26</c:v>
                </c:pt>
                <c:pt idx="75">
                  <c:v>44.72</c:v>
                </c:pt>
                <c:pt idx="76">
                  <c:v>44.18</c:v>
                </c:pt>
                <c:pt idx="77">
                  <c:v>43.58</c:v>
                </c:pt>
                <c:pt idx="78">
                  <c:v>43.3</c:v>
                </c:pt>
                <c:pt idx="79">
                  <c:v>43.3</c:v>
                </c:pt>
                <c:pt idx="80">
                  <c:v>42.6</c:v>
                </c:pt>
                <c:pt idx="81">
                  <c:v>42.32</c:v>
                </c:pt>
                <c:pt idx="82">
                  <c:v>42.04</c:v>
                </c:pt>
                <c:pt idx="83">
                  <c:v>41.76</c:v>
                </c:pt>
                <c:pt idx="84">
                  <c:v>41.62</c:v>
                </c:pt>
                <c:pt idx="85">
                  <c:v>41.48</c:v>
                </c:pt>
                <c:pt idx="86">
                  <c:v>41.34</c:v>
                </c:pt>
                <c:pt idx="87">
                  <c:v>41.2</c:v>
                </c:pt>
                <c:pt idx="88">
                  <c:v>40.92</c:v>
                </c:pt>
                <c:pt idx="89">
                  <c:v>40.78</c:v>
                </c:pt>
                <c:pt idx="90">
                  <c:v>40.64</c:v>
                </c:pt>
                <c:pt idx="91">
                  <c:v>40.5</c:v>
                </c:pt>
                <c:pt idx="92">
                  <c:v>40.36</c:v>
                </c:pt>
                <c:pt idx="93">
                  <c:v>40.22</c:v>
                </c:pt>
                <c:pt idx="94">
                  <c:v>40.22</c:v>
                </c:pt>
                <c:pt idx="95">
                  <c:v>40.5</c:v>
                </c:pt>
                <c:pt idx="96">
                  <c:v>40.64</c:v>
                </c:pt>
                <c:pt idx="97">
                  <c:v>40.64</c:v>
                </c:pt>
                <c:pt idx="98">
                  <c:v>40.5</c:v>
                </c:pt>
                <c:pt idx="99">
                  <c:v>40.5</c:v>
                </c:pt>
                <c:pt idx="100">
                  <c:v>40.36</c:v>
                </c:pt>
                <c:pt idx="101">
                  <c:v>40.22</c:v>
                </c:pt>
                <c:pt idx="102">
                  <c:v>40.08</c:v>
                </c:pt>
                <c:pt idx="103">
                  <c:v>39.94</c:v>
                </c:pt>
                <c:pt idx="104">
                  <c:v>39.799999999999997</c:v>
                </c:pt>
                <c:pt idx="105">
                  <c:v>39.659999999999997</c:v>
                </c:pt>
                <c:pt idx="106">
                  <c:v>39.520000000000003</c:v>
                </c:pt>
                <c:pt idx="107">
                  <c:v>39.380000000000003</c:v>
                </c:pt>
                <c:pt idx="108">
                  <c:v>39.380000000000003</c:v>
                </c:pt>
                <c:pt idx="109">
                  <c:v>39.1</c:v>
                </c:pt>
                <c:pt idx="110">
                  <c:v>39.1</c:v>
                </c:pt>
                <c:pt idx="111">
                  <c:v>38.96</c:v>
                </c:pt>
                <c:pt idx="112">
                  <c:v>38.82</c:v>
                </c:pt>
                <c:pt idx="113">
                  <c:v>38.68</c:v>
                </c:pt>
                <c:pt idx="114">
                  <c:v>38.4</c:v>
                </c:pt>
                <c:pt idx="115">
                  <c:v>38.26</c:v>
                </c:pt>
                <c:pt idx="116">
                  <c:v>37.979999999999997</c:v>
                </c:pt>
                <c:pt idx="117">
                  <c:v>37.56</c:v>
                </c:pt>
                <c:pt idx="118">
                  <c:v>37.28</c:v>
                </c:pt>
                <c:pt idx="119">
                  <c:v>35.6</c:v>
                </c:pt>
                <c:pt idx="120">
                  <c:v>34.619999999999997</c:v>
                </c:pt>
                <c:pt idx="121">
                  <c:v>33.92</c:v>
                </c:pt>
                <c:pt idx="122">
                  <c:v>32.799999999999997</c:v>
                </c:pt>
                <c:pt idx="123">
                  <c:v>32.1</c:v>
                </c:pt>
                <c:pt idx="124">
                  <c:v>31.04</c:v>
                </c:pt>
                <c:pt idx="125">
                  <c:v>30.56</c:v>
                </c:pt>
                <c:pt idx="126">
                  <c:v>29.9</c:v>
                </c:pt>
                <c:pt idx="127">
                  <c:v>29.6</c:v>
                </c:pt>
                <c:pt idx="128">
                  <c:v>29.3</c:v>
                </c:pt>
                <c:pt idx="129">
                  <c:v>29</c:v>
                </c:pt>
                <c:pt idx="130">
                  <c:v>28.7</c:v>
                </c:pt>
                <c:pt idx="131">
                  <c:v>28.5</c:v>
                </c:pt>
                <c:pt idx="132">
                  <c:v>28.3</c:v>
                </c:pt>
                <c:pt idx="133">
                  <c:v>28.5</c:v>
                </c:pt>
                <c:pt idx="134">
                  <c:v>28.5</c:v>
                </c:pt>
                <c:pt idx="135">
                  <c:v>28.8</c:v>
                </c:pt>
                <c:pt idx="136">
                  <c:v>28.9</c:v>
                </c:pt>
                <c:pt idx="137">
                  <c:v>28.9</c:v>
                </c:pt>
                <c:pt idx="138">
                  <c:v>29.1</c:v>
                </c:pt>
                <c:pt idx="139">
                  <c:v>29.2</c:v>
                </c:pt>
                <c:pt idx="140">
                  <c:v>29.39</c:v>
                </c:pt>
                <c:pt idx="141">
                  <c:v>29.2</c:v>
                </c:pt>
                <c:pt idx="142">
                  <c:v>29.1</c:v>
                </c:pt>
                <c:pt idx="143">
                  <c:v>29</c:v>
                </c:pt>
                <c:pt idx="144">
                  <c:v>29</c:v>
                </c:pt>
                <c:pt idx="145">
                  <c:v>28.9</c:v>
                </c:pt>
                <c:pt idx="146">
                  <c:v>28.6</c:v>
                </c:pt>
                <c:pt idx="147">
                  <c:v>28.4</c:v>
                </c:pt>
                <c:pt idx="148">
                  <c:v>28.3</c:v>
                </c:pt>
                <c:pt idx="149">
                  <c:v>28.7</c:v>
                </c:pt>
                <c:pt idx="150">
                  <c:v>28.9</c:v>
                </c:pt>
                <c:pt idx="151">
                  <c:v>29</c:v>
                </c:pt>
                <c:pt idx="152">
                  <c:v>29.1</c:v>
                </c:pt>
                <c:pt idx="153">
                  <c:v>28.7</c:v>
                </c:pt>
                <c:pt idx="154">
                  <c:v>28.4</c:v>
                </c:pt>
                <c:pt idx="155">
                  <c:v>28.2</c:v>
                </c:pt>
                <c:pt idx="156">
                  <c:v>28</c:v>
                </c:pt>
                <c:pt idx="157">
                  <c:v>27.9</c:v>
                </c:pt>
                <c:pt idx="158">
                  <c:v>28.3</c:v>
                </c:pt>
                <c:pt idx="159">
                  <c:v>28.5</c:v>
                </c:pt>
                <c:pt idx="160">
                  <c:v>28.6</c:v>
                </c:pt>
                <c:pt idx="161">
                  <c:v>29.1</c:v>
                </c:pt>
                <c:pt idx="162">
                  <c:v>29.5</c:v>
                </c:pt>
                <c:pt idx="163">
                  <c:v>29.6</c:v>
                </c:pt>
                <c:pt idx="164">
                  <c:v>29.4</c:v>
                </c:pt>
                <c:pt idx="165">
                  <c:v>29.3</c:v>
                </c:pt>
                <c:pt idx="166">
                  <c:v>29.2</c:v>
                </c:pt>
                <c:pt idx="167">
                  <c:v>29.1</c:v>
                </c:pt>
                <c:pt idx="168">
                  <c:v>29.2</c:v>
                </c:pt>
                <c:pt idx="169">
                  <c:v>29.3</c:v>
                </c:pt>
                <c:pt idx="170">
                  <c:v>29.3</c:v>
                </c:pt>
                <c:pt idx="171">
                  <c:v>29.2</c:v>
                </c:pt>
                <c:pt idx="172">
                  <c:v>29.1</c:v>
                </c:pt>
                <c:pt idx="173">
                  <c:v>29.1</c:v>
                </c:pt>
                <c:pt idx="174">
                  <c:v>29</c:v>
                </c:pt>
                <c:pt idx="175">
                  <c:v>29</c:v>
                </c:pt>
                <c:pt idx="176">
                  <c:v>28.9</c:v>
                </c:pt>
                <c:pt idx="177">
                  <c:v>28.9</c:v>
                </c:pt>
                <c:pt idx="178">
                  <c:v>28.8</c:v>
                </c:pt>
                <c:pt idx="179">
                  <c:v>28.8</c:v>
                </c:pt>
                <c:pt idx="180">
                  <c:v>28.7</c:v>
                </c:pt>
                <c:pt idx="181">
                  <c:v>28.7</c:v>
                </c:pt>
                <c:pt idx="182">
                  <c:v>29.1</c:v>
                </c:pt>
                <c:pt idx="183">
                  <c:v>29.3</c:v>
                </c:pt>
                <c:pt idx="184">
                  <c:v>29.5</c:v>
                </c:pt>
                <c:pt idx="185">
                  <c:v>29.6</c:v>
                </c:pt>
                <c:pt idx="186">
                  <c:v>30</c:v>
                </c:pt>
                <c:pt idx="187">
                  <c:v>30.14</c:v>
                </c:pt>
                <c:pt idx="188">
                  <c:v>30.42</c:v>
                </c:pt>
                <c:pt idx="189">
                  <c:v>30.42</c:v>
                </c:pt>
                <c:pt idx="190">
                  <c:v>30.28</c:v>
                </c:pt>
                <c:pt idx="191">
                  <c:v>30.28</c:v>
                </c:pt>
                <c:pt idx="192">
                  <c:v>30.14</c:v>
                </c:pt>
                <c:pt idx="193">
                  <c:v>30</c:v>
                </c:pt>
                <c:pt idx="194">
                  <c:v>29.9</c:v>
                </c:pt>
                <c:pt idx="195">
                  <c:v>29.8</c:v>
                </c:pt>
                <c:pt idx="196">
                  <c:v>29.7</c:v>
                </c:pt>
                <c:pt idx="197">
                  <c:v>29.6</c:v>
                </c:pt>
                <c:pt idx="198">
                  <c:v>29.6</c:v>
                </c:pt>
                <c:pt idx="199">
                  <c:v>29.4</c:v>
                </c:pt>
                <c:pt idx="200">
                  <c:v>29.4</c:v>
                </c:pt>
                <c:pt idx="201">
                  <c:v>29.3</c:v>
                </c:pt>
                <c:pt idx="202">
                  <c:v>29.3</c:v>
                </c:pt>
                <c:pt idx="203">
                  <c:v>29.7</c:v>
                </c:pt>
                <c:pt idx="204">
                  <c:v>29.6</c:v>
                </c:pt>
                <c:pt idx="205">
                  <c:v>29.6</c:v>
                </c:pt>
                <c:pt idx="206">
                  <c:v>29.3</c:v>
                </c:pt>
                <c:pt idx="207">
                  <c:v>29.8</c:v>
                </c:pt>
                <c:pt idx="208">
                  <c:v>29.9</c:v>
                </c:pt>
                <c:pt idx="209">
                  <c:v>29.9</c:v>
                </c:pt>
                <c:pt idx="210">
                  <c:v>29.7</c:v>
                </c:pt>
                <c:pt idx="211">
                  <c:v>29.7</c:v>
                </c:pt>
                <c:pt idx="212">
                  <c:v>28.7</c:v>
                </c:pt>
                <c:pt idx="213">
                  <c:v>28.5</c:v>
                </c:pt>
                <c:pt idx="214">
                  <c:v>28.3</c:v>
                </c:pt>
                <c:pt idx="215">
                  <c:v>28.2</c:v>
                </c:pt>
                <c:pt idx="216">
                  <c:v>28.1</c:v>
                </c:pt>
                <c:pt idx="217">
                  <c:v>27.5</c:v>
                </c:pt>
                <c:pt idx="218">
                  <c:v>27.5</c:v>
                </c:pt>
                <c:pt idx="219">
                  <c:v>28.1</c:v>
                </c:pt>
                <c:pt idx="220">
                  <c:v>28.6</c:v>
                </c:pt>
                <c:pt idx="221">
                  <c:v>28.8</c:v>
                </c:pt>
                <c:pt idx="222">
                  <c:v>28.9</c:v>
                </c:pt>
                <c:pt idx="223">
                  <c:v>29</c:v>
                </c:pt>
                <c:pt idx="224">
                  <c:v>29.2</c:v>
                </c:pt>
                <c:pt idx="225">
                  <c:v>28.7</c:v>
                </c:pt>
                <c:pt idx="226">
                  <c:v>28.5</c:v>
                </c:pt>
                <c:pt idx="227">
                  <c:v>28.7</c:v>
                </c:pt>
                <c:pt idx="228">
                  <c:v>28.7</c:v>
                </c:pt>
                <c:pt idx="229">
                  <c:v>28.8</c:v>
                </c:pt>
                <c:pt idx="230">
                  <c:v>28.8</c:v>
                </c:pt>
                <c:pt idx="231">
                  <c:v>28.7</c:v>
                </c:pt>
                <c:pt idx="232">
                  <c:v>28.7</c:v>
                </c:pt>
                <c:pt idx="233">
                  <c:v>28.5</c:v>
                </c:pt>
                <c:pt idx="234">
                  <c:v>28.7</c:v>
                </c:pt>
                <c:pt idx="235">
                  <c:v>28.7</c:v>
                </c:pt>
                <c:pt idx="236">
                  <c:v>28.8</c:v>
                </c:pt>
                <c:pt idx="237">
                  <c:v>28.8</c:v>
                </c:pt>
                <c:pt idx="238">
                  <c:v>28.5</c:v>
                </c:pt>
                <c:pt idx="239">
                  <c:v>28.4</c:v>
                </c:pt>
                <c:pt idx="240">
                  <c:v>28.4</c:v>
                </c:pt>
                <c:pt idx="241">
                  <c:v>28.3</c:v>
                </c:pt>
                <c:pt idx="242">
                  <c:v>28.3</c:v>
                </c:pt>
                <c:pt idx="243">
                  <c:v>28.4</c:v>
                </c:pt>
                <c:pt idx="244">
                  <c:v>28.4</c:v>
                </c:pt>
                <c:pt idx="245">
                  <c:v>28.3</c:v>
                </c:pt>
                <c:pt idx="246">
                  <c:v>28.4</c:v>
                </c:pt>
                <c:pt idx="247">
                  <c:v>28.4</c:v>
                </c:pt>
                <c:pt idx="248">
                  <c:v>28.3</c:v>
                </c:pt>
                <c:pt idx="249">
                  <c:v>28.3</c:v>
                </c:pt>
                <c:pt idx="250">
                  <c:v>28.2</c:v>
                </c:pt>
                <c:pt idx="251">
                  <c:v>28.2</c:v>
                </c:pt>
                <c:pt idx="252">
                  <c:v>28.5</c:v>
                </c:pt>
                <c:pt idx="253">
                  <c:v>28.5</c:v>
                </c:pt>
                <c:pt idx="254">
                  <c:v>28.4</c:v>
                </c:pt>
                <c:pt idx="255">
                  <c:v>28.4</c:v>
                </c:pt>
                <c:pt idx="256">
                  <c:v>28.4</c:v>
                </c:pt>
                <c:pt idx="257">
                  <c:v>28.3</c:v>
                </c:pt>
                <c:pt idx="258">
                  <c:v>28.5</c:v>
                </c:pt>
                <c:pt idx="259">
                  <c:v>29.6</c:v>
                </c:pt>
                <c:pt idx="260">
                  <c:v>30.84</c:v>
                </c:pt>
                <c:pt idx="261">
                  <c:v>30.56</c:v>
                </c:pt>
                <c:pt idx="262">
                  <c:v>30.84</c:v>
                </c:pt>
                <c:pt idx="263">
                  <c:v>31.4</c:v>
                </c:pt>
                <c:pt idx="264">
                  <c:v>32.380000000000003</c:v>
                </c:pt>
                <c:pt idx="265">
                  <c:v>35.18</c:v>
                </c:pt>
                <c:pt idx="266">
                  <c:v>37.979999999999997</c:v>
                </c:pt>
                <c:pt idx="267">
                  <c:v>40.5</c:v>
                </c:pt>
                <c:pt idx="268">
                  <c:v>40.5</c:v>
                </c:pt>
                <c:pt idx="269">
                  <c:v>40.22</c:v>
                </c:pt>
                <c:pt idx="270">
                  <c:v>40.22</c:v>
                </c:pt>
                <c:pt idx="271">
                  <c:v>40.78</c:v>
                </c:pt>
                <c:pt idx="272">
                  <c:v>40.78</c:v>
                </c:pt>
                <c:pt idx="273">
                  <c:v>40.78</c:v>
                </c:pt>
                <c:pt idx="274">
                  <c:v>40.5</c:v>
                </c:pt>
                <c:pt idx="275">
                  <c:v>40.5</c:v>
                </c:pt>
                <c:pt idx="276">
                  <c:v>40.78</c:v>
                </c:pt>
                <c:pt idx="277">
                  <c:v>41.48</c:v>
                </c:pt>
                <c:pt idx="278">
                  <c:v>41.48</c:v>
                </c:pt>
                <c:pt idx="279">
                  <c:v>45.08</c:v>
                </c:pt>
                <c:pt idx="280">
                  <c:v>47.96</c:v>
                </c:pt>
                <c:pt idx="281">
                  <c:v>49.4</c:v>
                </c:pt>
                <c:pt idx="282">
                  <c:v>51.92</c:v>
                </c:pt>
                <c:pt idx="283">
                  <c:v>53</c:v>
                </c:pt>
                <c:pt idx="284">
                  <c:v>53</c:v>
                </c:pt>
                <c:pt idx="285">
                  <c:v>54.62</c:v>
                </c:pt>
                <c:pt idx="286">
                  <c:v>58.76</c:v>
                </c:pt>
                <c:pt idx="287">
                  <c:v>61.28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61.64</c:v>
                </c:pt>
                <c:pt idx="293">
                  <c:v>61.64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61.64</c:v>
                </c:pt>
                <c:pt idx="300">
                  <c:v>61.64</c:v>
                </c:pt>
                <c:pt idx="301">
                  <c:v>61.64</c:v>
                </c:pt>
                <c:pt idx="302">
                  <c:v>61.64</c:v>
                </c:pt>
                <c:pt idx="303">
                  <c:v>61.64</c:v>
                </c:pt>
                <c:pt idx="304">
                  <c:v>61.28</c:v>
                </c:pt>
                <c:pt idx="305">
                  <c:v>60.92</c:v>
                </c:pt>
                <c:pt idx="306">
                  <c:v>60.92</c:v>
                </c:pt>
                <c:pt idx="307">
                  <c:v>60.92</c:v>
                </c:pt>
                <c:pt idx="308">
                  <c:v>60.56</c:v>
                </c:pt>
                <c:pt idx="309">
                  <c:v>60.56</c:v>
                </c:pt>
                <c:pt idx="310">
                  <c:v>59.84</c:v>
                </c:pt>
                <c:pt idx="311">
                  <c:v>59.48</c:v>
                </c:pt>
                <c:pt idx="312">
                  <c:v>58.94</c:v>
                </c:pt>
                <c:pt idx="313">
                  <c:v>58.58</c:v>
                </c:pt>
                <c:pt idx="314">
                  <c:v>58.22</c:v>
                </c:pt>
                <c:pt idx="315">
                  <c:v>57.86</c:v>
                </c:pt>
                <c:pt idx="316">
                  <c:v>57.32</c:v>
                </c:pt>
                <c:pt idx="317">
                  <c:v>56.6</c:v>
                </c:pt>
                <c:pt idx="318">
                  <c:v>56.6</c:v>
                </c:pt>
                <c:pt idx="319">
                  <c:v>56.24</c:v>
                </c:pt>
                <c:pt idx="320">
                  <c:v>55.88</c:v>
                </c:pt>
                <c:pt idx="321">
                  <c:v>55.7</c:v>
                </c:pt>
                <c:pt idx="322">
                  <c:v>55.7</c:v>
                </c:pt>
                <c:pt idx="323">
                  <c:v>54.8</c:v>
                </c:pt>
                <c:pt idx="324">
                  <c:v>54.26</c:v>
                </c:pt>
                <c:pt idx="325">
                  <c:v>53.9</c:v>
                </c:pt>
                <c:pt idx="326">
                  <c:v>53.9</c:v>
                </c:pt>
                <c:pt idx="327">
                  <c:v>53.54</c:v>
                </c:pt>
                <c:pt idx="328">
                  <c:v>53.18</c:v>
                </c:pt>
                <c:pt idx="329">
                  <c:v>52.64</c:v>
                </c:pt>
                <c:pt idx="330">
                  <c:v>52.1</c:v>
                </c:pt>
                <c:pt idx="331">
                  <c:v>51.74</c:v>
                </c:pt>
                <c:pt idx="332">
                  <c:v>50.66</c:v>
                </c:pt>
                <c:pt idx="333">
                  <c:v>49.94</c:v>
                </c:pt>
                <c:pt idx="334">
                  <c:v>49.22</c:v>
                </c:pt>
                <c:pt idx="335">
                  <c:v>48.5</c:v>
                </c:pt>
                <c:pt idx="336">
                  <c:v>47.24</c:v>
                </c:pt>
                <c:pt idx="337">
                  <c:v>46.52</c:v>
                </c:pt>
                <c:pt idx="338">
                  <c:v>45.8</c:v>
                </c:pt>
                <c:pt idx="339">
                  <c:v>45.44</c:v>
                </c:pt>
                <c:pt idx="340">
                  <c:v>44.9</c:v>
                </c:pt>
                <c:pt idx="341">
                  <c:v>44.36</c:v>
                </c:pt>
                <c:pt idx="342">
                  <c:v>44</c:v>
                </c:pt>
                <c:pt idx="343">
                  <c:v>43.44</c:v>
                </c:pt>
                <c:pt idx="344">
                  <c:v>43.02</c:v>
                </c:pt>
                <c:pt idx="345">
                  <c:v>42.88</c:v>
                </c:pt>
                <c:pt idx="346">
                  <c:v>42.46</c:v>
                </c:pt>
                <c:pt idx="347">
                  <c:v>42.18</c:v>
                </c:pt>
                <c:pt idx="348">
                  <c:v>41.9</c:v>
                </c:pt>
                <c:pt idx="349">
                  <c:v>41.48</c:v>
                </c:pt>
                <c:pt idx="350">
                  <c:v>41.2</c:v>
                </c:pt>
                <c:pt idx="351">
                  <c:v>40.92</c:v>
                </c:pt>
                <c:pt idx="352">
                  <c:v>40.64</c:v>
                </c:pt>
                <c:pt idx="353">
                  <c:v>41.5</c:v>
                </c:pt>
                <c:pt idx="354">
                  <c:v>39.799999999999997</c:v>
                </c:pt>
                <c:pt idx="355">
                  <c:v>39.520000000000003</c:v>
                </c:pt>
                <c:pt idx="356">
                  <c:v>39.1</c:v>
                </c:pt>
                <c:pt idx="357">
                  <c:v>38.4</c:v>
                </c:pt>
                <c:pt idx="358">
                  <c:v>37.979999999999997</c:v>
                </c:pt>
                <c:pt idx="359">
                  <c:v>37</c:v>
                </c:pt>
                <c:pt idx="360">
                  <c:v>36.58</c:v>
                </c:pt>
                <c:pt idx="361">
                  <c:v>36.159999999999997</c:v>
                </c:pt>
                <c:pt idx="362">
                  <c:v>35.74</c:v>
                </c:pt>
                <c:pt idx="363">
                  <c:v>35.32</c:v>
                </c:pt>
                <c:pt idx="364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D-4764-A9B9-1A565B0F991D}"/>
            </c:ext>
          </c:extLst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[2]data!$B$5:$B$369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data!$F$5:$F$369</c:f>
              <c:numCache>
                <c:formatCode>#,##0.000</c:formatCode>
                <c:ptCount val="365"/>
                <c:pt idx="0">
                  <c:v>34.6</c:v>
                </c:pt>
                <c:pt idx="1">
                  <c:v>34.200000000000003</c:v>
                </c:pt>
                <c:pt idx="2">
                  <c:v>33.78</c:v>
                </c:pt>
                <c:pt idx="3">
                  <c:v>33.36</c:v>
                </c:pt>
                <c:pt idx="4">
                  <c:v>33.08</c:v>
                </c:pt>
                <c:pt idx="5">
                  <c:v>32.659999999999997</c:v>
                </c:pt>
                <c:pt idx="6">
                  <c:v>31.26</c:v>
                </c:pt>
                <c:pt idx="7">
                  <c:v>30.98</c:v>
                </c:pt>
                <c:pt idx="8">
                  <c:v>30.84</c:v>
                </c:pt>
                <c:pt idx="9">
                  <c:v>30.7</c:v>
                </c:pt>
                <c:pt idx="10">
                  <c:v>30.56</c:v>
                </c:pt>
                <c:pt idx="11">
                  <c:v>30.42</c:v>
                </c:pt>
                <c:pt idx="12">
                  <c:v>30.28</c:v>
                </c:pt>
                <c:pt idx="13">
                  <c:v>30.14</c:v>
                </c:pt>
                <c:pt idx="14">
                  <c:v>30</c:v>
                </c:pt>
                <c:pt idx="15">
                  <c:v>29.9</c:v>
                </c:pt>
                <c:pt idx="16">
                  <c:v>29.8</c:v>
                </c:pt>
                <c:pt idx="17">
                  <c:v>29.7</c:v>
                </c:pt>
                <c:pt idx="18">
                  <c:v>29.6</c:v>
                </c:pt>
                <c:pt idx="19">
                  <c:v>29.5</c:v>
                </c:pt>
                <c:pt idx="20">
                  <c:v>29.4</c:v>
                </c:pt>
                <c:pt idx="21">
                  <c:v>29.3</c:v>
                </c:pt>
                <c:pt idx="22">
                  <c:v>29.3</c:v>
                </c:pt>
                <c:pt idx="23">
                  <c:v>29.2</c:v>
                </c:pt>
                <c:pt idx="24">
                  <c:v>29.1</c:v>
                </c:pt>
                <c:pt idx="25">
                  <c:v>29.1</c:v>
                </c:pt>
                <c:pt idx="26">
                  <c:v>29</c:v>
                </c:pt>
                <c:pt idx="27">
                  <c:v>28.9</c:v>
                </c:pt>
                <c:pt idx="28">
                  <c:v>28.8</c:v>
                </c:pt>
                <c:pt idx="29">
                  <c:v>28.7</c:v>
                </c:pt>
                <c:pt idx="30">
                  <c:v>28.6</c:v>
                </c:pt>
                <c:pt idx="31">
                  <c:v>28.5</c:v>
                </c:pt>
                <c:pt idx="32">
                  <c:v>28.4</c:v>
                </c:pt>
                <c:pt idx="33">
                  <c:v>28.4</c:v>
                </c:pt>
                <c:pt idx="34">
                  <c:v>28.3</c:v>
                </c:pt>
                <c:pt idx="35">
                  <c:v>28.2</c:v>
                </c:pt>
                <c:pt idx="36">
                  <c:v>28.1</c:v>
                </c:pt>
                <c:pt idx="37">
                  <c:v>28</c:v>
                </c:pt>
                <c:pt idx="38">
                  <c:v>27.9</c:v>
                </c:pt>
                <c:pt idx="39">
                  <c:v>27.8</c:v>
                </c:pt>
                <c:pt idx="40">
                  <c:v>27.7</c:v>
                </c:pt>
                <c:pt idx="41">
                  <c:v>27.6</c:v>
                </c:pt>
                <c:pt idx="42">
                  <c:v>27.5</c:v>
                </c:pt>
                <c:pt idx="43">
                  <c:v>27.4</c:v>
                </c:pt>
                <c:pt idx="44">
                  <c:v>27.3</c:v>
                </c:pt>
                <c:pt idx="45">
                  <c:v>27.2</c:v>
                </c:pt>
                <c:pt idx="46">
                  <c:v>27.1</c:v>
                </c:pt>
                <c:pt idx="47">
                  <c:v>27</c:v>
                </c:pt>
                <c:pt idx="48">
                  <c:v>26.8</c:v>
                </c:pt>
                <c:pt idx="49">
                  <c:v>26.7</c:v>
                </c:pt>
                <c:pt idx="50">
                  <c:v>26.6</c:v>
                </c:pt>
                <c:pt idx="51">
                  <c:v>26.5</c:v>
                </c:pt>
                <c:pt idx="52">
                  <c:v>26.4</c:v>
                </c:pt>
                <c:pt idx="53">
                  <c:v>26.3</c:v>
                </c:pt>
                <c:pt idx="54">
                  <c:v>26.2</c:v>
                </c:pt>
                <c:pt idx="55">
                  <c:v>26.1</c:v>
                </c:pt>
                <c:pt idx="56">
                  <c:v>26</c:v>
                </c:pt>
                <c:pt idx="57">
                  <c:v>25.8</c:v>
                </c:pt>
                <c:pt idx="58">
                  <c:v>28.6</c:v>
                </c:pt>
                <c:pt idx="59">
                  <c:v>25.4</c:v>
                </c:pt>
                <c:pt idx="60">
                  <c:v>25.2</c:v>
                </c:pt>
                <c:pt idx="61">
                  <c:v>24.9</c:v>
                </c:pt>
                <c:pt idx="62">
                  <c:v>24.5</c:v>
                </c:pt>
                <c:pt idx="63">
                  <c:v>23.9</c:v>
                </c:pt>
                <c:pt idx="64">
                  <c:v>23.6</c:v>
                </c:pt>
                <c:pt idx="65">
                  <c:v>23.5</c:v>
                </c:pt>
                <c:pt idx="66">
                  <c:v>23.4</c:v>
                </c:pt>
                <c:pt idx="67">
                  <c:v>23.3</c:v>
                </c:pt>
                <c:pt idx="68">
                  <c:v>23.2</c:v>
                </c:pt>
                <c:pt idx="69">
                  <c:v>23</c:v>
                </c:pt>
                <c:pt idx="70">
                  <c:v>22.9</c:v>
                </c:pt>
                <c:pt idx="71">
                  <c:v>22.8</c:v>
                </c:pt>
                <c:pt idx="72">
                  <c:v>22.7</c:v>
                </c:pt>
                <c:pt idx="73">
                  <c:v>22.6</c:v>
                </c:pt>
                <c:pt idx="74">
                  <c:v>22.4</c:v>
                </c:pt>
                <c:pt idx="75">
                  <c:v>22.4</c:v>
                </c:pt>
                <c:pt idx="76">
                  <c:v>21.5</c:v>
                </c:pt>
                <c:pt idx="77">
                  <c:v>20.7</c:v>
                </c:pt>
                <c:pt idx="78">
                  <c:v>19.920000000000002</c:v>
                </c:pt>
                <c:pt idx="79">
                  <c:v>19.68</c:v>
                </c:pt>
                <c:pt idx="80">
                  <c:v>19.2</c:v>
                </c:pt>
                <c:pt idx="81">
                  <c:v>18.48</c:v>
                </c:pt>
                <c:pt idx="82">
                  <c:v>18.72</c:v>
                </c:pt>
                <c:pt idx="83">
                  <c:v>18.16</c:v>
                </c:pt>
                <c:pt idx="84">
                  <c:v>17.440000000000001</c:v>
                </c:pt>
                <c:pt idx="85">
                  <c:v>16.88</c:v>
                </c:pt>
                <c:pt idx="86">
                  <c:v>16.399999999999999</c:v>
                </c:pt>
                <c:pt idx="87">
                  <c:v>15.84</c:v>
                </c:pt>
                <c:pt idx="88">
                  <c:v>15.28</c:v>
                </c:pt>
                <c:pt idx="89">
                  <c:v>14.8</c:v>
                </c:pt>
                <c:pt idx="90">
                  <c:v>14.24</c:v>
                </c:pt>
                <c:pt idx="91">
                  <c:v>14.24</c:v>
                </c:pt>
                <c:pt idx="92">
                  <c:v>13.04</c:v>
                </c:pt>
                <c:pt idx="93">
                  <c:v>12.64</c:v>
                </c:pt>
                <c:pt idx="94">
                  <c:v>12.24</c:v>
                </c:pt>
                <c:pt idx="95">
                  <c:v>11.7</c:v>
                </c:pt>
                <c:pt idx="96">
                  <c:v>11.28</c:v>
                </c:pt>
                <c:pt idx="97">
                  <c:v>10.92</c:v>
                </c:pt>
                <c:pt idx="98">
                  <c:v>10.74</c:v>
                </c:pt>
                <c:pt idx="99">
                  <c:v>10.62</c:v>
                </c:pt>
                <c:pt idx="100">
                  <c:v>10.5</c:v>
                </c:pt>
                <c:pt idx="101">
                  <c:v>10.38</c:v>
                </c:pt>
                <c:pt idx="102">
                  <c:v>10.26</c:v>
                </c:pt>
                <c:pt idx="103">
                  <c:v>10.5</c:v>
                </c:pt>
                <c:pt idx="104">
                  <c:v>10.56</c:v>
                </c:pt>
                <c:pt idx="105">
                  <c:v>10.56</c:v>
                </c:pt>
                <c:pt idx="106">
                  <c:v>10.44</c:v>
                </c:pt>
                <c:pt idx="107">
                  <c:v>10.38</c:v>
                </c:pt>
                <c:pt idx="108">
                  <c:v>10.32</c:v>
                </c:pt>
                <c:pt idx="109">
                  <c:v>10.26</c:v>
                </c:pt>
                <c:pt idx="110">
                  <c:v>10.14</c:v>
                </c:pt>
                <c:pt idx="111">
                  <c:v>10.02</c:v>
                </c:pt>
                <c:pt idx="112">
                  <c:v>9.9</c:v>
                </c:pt>
                <c:pt idx="113">
                  <c:v>9.7799999999999994</c:v>
                </c:pt>
                <c:pt idx="114">
                  <c:v>9.66</c:v>
                </c:pt>
                <c:pt idx="115">
                  <c:v>9.5399999999999991</c:v>
                </c:pt>
                <c:pt idx="116">
                  <c:v>9.48</c:v>
                </c:pt>
                <c:pt idx="117">
                  <c:v>9.42</c:v>
                </c:pt>
                <c:pt idx="118">
                  <c:v>10.02</c:v>
                </c:pt>
                <c:pt idx="119">
                  <c:v>9.9600000000000009</c:v>
                </c:pt>
                <c:pt idx="120">
                  <c:v>9.9600000000000009</c:v>
                </c:pt>
                <c:pt idx="121">
                  <c:v>9.9</c:v>
                </c:pt>
                <c:pt idx="122">
                  <c:v>9.84</c:v>
                </c:pt>
                <c:pt idx="123">
                  <c:v>9.7799999999999994</c:v>
                </c:pt>
                <c:pt idx="124">
                  <c:v>9.7799999999999994</c:v>
                </c:pt>
                <c:pt idx="125">
                  <c:v>9.66</c:v>
                </c:pt>
                <c:pt idx="126">
                  <c:v>9.6</c:v>
                </c:pt>
                <c:pt idx="127">
                  <c:v>9.48</c:v>
                </c:pt>
                <c:pt idx="128">
                  <c:v>9.36</c:v>
                </c:pt>
                <c:pt idx="129">
                  <c:v>9.24</c:v>
                </c:pt>
                <c:pt idx="130">
                  <c:v>9.1199999999999992</c:v>
                </c:pt>
                <c:pt idx="131">
                  <c:v>9.06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9.1199999999999992</c:v>
                </c:pt>
                <c:pt idx="136">
                  <c:v>9.24</c:v>
                </c:pt>
                <c:pt idx="137">
                  <c:v>9.24</c:v>
                </c:pt>
                <c:pt idx="138">
                  <c:v>9.1199999999999992</c:v>
                </c:pt>
                <c:pt idx="139">
                  <c:v>9.06</c:v>
                </c:pt>
                <c:pt idx="140">
                  <c:v>8.94</c:v>
                </c:pt>
                <c:pt idx="141">
                  <c:v>8.82</c:v>
                </c:pt>
                <c:pt idx="142">
                  <c:v>8.6999999999999993</c:v>
                </c:pt>
                <c:pt idx="143">
                  <c:v>8.58</c:v>
                </c:pt>
                <c:pt idx="144">
                  <c:v>8.52</c:v>
                </c:pt>
                <c:pt idx="145">
                  <c:v>9.36</c:v>
                </c:pt>
                <c:pt idx="146">
                  <c:v>10.08</c:v>
                </c:pt>
                <c:pt idx="147">
                  <c:v>10.5</c:v>
                </c:pt>
                <c:pt idx="148">
                  <c:v>10.74</c:v>
                </c:pt>
                <c:pt idx="149">
                  <c:v>11.16</c:v>
                </c:pt>
                <c:pt idx="150">
                  <c:v>11.34</c:v>
                </c:pt>
                <c:pt idx="151">
                  <c:v>11.58</c:v>
                </c:pt>
                <c:pt idx="152">
                  <c:v>11.76</c:v>
                </c:pt>
                <c:pt idx="153">
                  <c:v>11.76</c:v>
                </c:pt>
                <c:pt idx="154">
                  <c:v>11.88</c:v>
                </c:pt>
                <c:pt idx="155">
                  <c:v>13.2</c:v>
                </c:pt>
                <c:pt idx="156">
                  <c:v>14</c:v>
                </c:pt>
                <c:pt idx="157">
                  <c:v>14.24</c:v>
                </c:pt>
                <c:pt idx="158">
                  <c:v>14.24</c:v>
                </c:pt>
                <c:pt idx="159">
                  <c:v>14.08</c:v>
                </c:pt>
                <c:pt idx="160">
                  <c:v>13.92</c:v>
                </c:pt>
                <c:pt idx="161">
                  <c:v>14.4</c:v>
                </c:pt>
                <c:pt idx="162">
                  <c:v>14.56</c:v>
                </c:pt>
                <c:pt idx="163">
                  <c:v>14.56</c:v>
                </c:pt>
                <c:pt idx="164">
                  <c:v>14.4</c:v>
                </c:pt>
                <c:pt idx="165">
                  <c:v>14.4</c:v>
                </c:pt>
                <c:pt idx="166">
                  <c:v>14.48</c:v>
                </c:pt>
                <c:pt idx="167">
                  <c:v>14.64</c:v>
                </c:pt>
                <c:pt idx="168">
                  <c:v>14.88</c:v>
                </c:pt>
                <c:pt idx="169">
                  <c:v>15.12</c:v>
                </c:pt>
                <c:pt idx="170">
                  <c:v>15.28</c:v>
                </c:pt>
                <c:pt idx="171">
                  <c:v>15.28</c:v>
                </c:pt>
                <c:pt idx="172">
                  <c:v>15.2</c:v>
                </c:pt>
                <c:pt idx="173">
                  <c:v>15.6</c:v>
                </c:pt>
                <c:pt idx="174">
                  <c:v>15.84</c:v>
                </c:pt>
                <c:pt idx="175">
                  <c:v>16.64</c:v>
                </c:pt>
                <c:pt idx="176">
                  <c:v>19.760000000000002</c:v>
                </c:pt>
                <c:pt idx="177">
                  <c:v>20.5</c:v>
                </c:pt>
                <c:pt idx="178">
                  <c:v>21.1</c:v>
                </c:pt>
                <c:pt idx="179">
                  <c:v>21.5</c:v>
                </c:pt>
                <c:pt idx="180">
                  <c:v>22</c:v>
                </c:pt>
                <c:pt idx="181">
                  <c:v>22.3</c:v>
                </c:pt>
                <c:pt idx="182">
                  <c:v>22.4</c:v>
                </c:pt>
                <c:pt idx="183">
                  <c:v>22.4</c:v>
                </c:pt>
                <c:pt idx="184">
                  <c:v>22.6</c:v>
                </c:pt>
                <c:pt idx="185">
                  <c:v>22.7</c:v>
                </c:pt>
                <c:pt idx="186">
                  <c:v>22.9</c:v>
                </c:pt>
                <c:pt idx="187">
                  <c:v>23</c:v>
                </c:pt>
                <c:pt idx="188">
                  <c:v>23.5</c:v>
                </c:pt>
                <c:pt idx="189">
                  <c:v>23.8</c:v>
                </c:pt>
                <c:pt idx="190">
                  <c:v>23.9</c:v>
                </c:pt>
                <c:pt idx="191">
                  <c:v>24.2</c:v>
                </c:pt>
                <c:pt idx="192">
                  <c:v>24.5</c:v>
                </c:pt>
                <c:pt idx="193">
                  <c:v>25.2</c:v>
                </c:pt>
                <c:pt idx="194">
                  <c:v>26.1</c:v>
                </c:pt>
                <c:pt idx="195">
                  <c:v>26.6</c:v>
                </c:pt>
                <c:pt idx="196">
                  <c:v>27</c:v>
                </c:pt>
                <c:pt idx="197">
                  <c:v>27.5</c:v>
                </c:pt>
                <c:pt idx="198">
                  <c:v>27.6</c:v>
                </c:pt>
                <c:pt idx="199">
                  <c:v>27.7</c:v>
                </c:pt>
                <c:pt idx="200">
                  <c:v>27.5</c:v>
                </c:pt>
                <c:pt idx="201">
                  <c:v>27.4</c:v>
                </c:pt>
                <c:pt idx="202">
                  <c:v>27.6</c:v>
                </c:pt>
                <c:pt idx="203">
                  <c:v>28</c:v>
                </c:pt>
                <c:pt idx="204">
                  <c:v>27.8</c:v>
                </c:pt>
                <c:pt idx="205">
                  <c:v>28.3</c:v>
                </c:pt>
                <c:pt idx="206">
                  <c:v>29</c:v>
                </c:pt>
                <c:pt idx="207">
                  <c:v>29.1</c:v>
                </c:pt>
                <c:pt idx="208">
                  <c:v>29.1</c:v>
                </c:pt>
                <c:pt idx="209">
                  <c:v>29.4</c:v>
                </c:pt>
                <c:pt idx="210">
                  <c:v>29.6</c:v>
                </c:pt>
                <c:pt idx="211">
                  <c:v>29.6</c:v>
                </c:pt>
                <c:pt idx="212">
                  <c:v>29.5</c:v>
                </c:pt>
                <c:pt idx="213">
                  <c:v>29.4</c:v>
                </c:pt>
                <c:pt idx="214">
                  <c:v>29.1</c:v>
                </c:pt>
                <c:pt idx="215">
                  <c:v>28.8</c:v>
                </c:pt>
                <c:pt idx="216">
                  <c:v>28.4</c:v>
                </c:pt>
                <c:pt idx="217">
                  <c:v>28.1</c:v>
                </c:pt>
                <c:pt idx="218">
                  <c:v>28.2</c:v>
                </c:pt>
                <c:pt idx="219">
                  <c:v>28.1</c:v>
                </c:pt>
                <c:pt idx="220">
                  <c:v>28.4</c:v>
                </c:pt>
                <c:pt idx="221">
                  <c:v>28.6</c:v>
                </c:pt>
                <c:pt idx="222">
                  <c:v>28.6</c:v>
                </c:pt>
                <c:pt idx="223">
                  <c:v>28.5</c:v>
                </c:pt>
                <c:pt idx="224">
                  <c:v>29.3</c:v>
                </c:pt>
                <c:pt idx="225">
                  <c:v>31.4</c:v>
                </c:pt>
                <c:pt idx="226">
                  <c:v>37.14</c:v>
                </c:pt>
                <c:pt idx="227">
                  <c:v>42.74</c:v>
                </c:pt>
                <c:pt idx="228">
                  <c:v>46.88</c:v>
                </c:pt>
                <c:pt idx="229">
                  <c:v>48.14</c:v>
                </c:pt>
                <c:pt idx="230">
                  <c:v>48.86</c:v>
                </c:pt>
                <c:pt idx="231">
                  <c:v>49.22</c:v>
                </c:pt>
                <c:pt idx="232">
                  <c:v>51.38</c:v>
                </c:pt>
                <c:pt idx="233">
                  <c:v>52.46</c:v>
                </c:pt>
                <c:pt idx="234">
                  <c:v>53.18</c:v>
                </c:pt>
                <c:pt idx="235">
                  <c:v>54.26</c:v>
                </c:pt>
                <c:pt idx="236">
                  <c:v>54.62</c:v>
                </c:pt>
                <c:pt idx="237">
                  <c:v>54.62</c:v>
                </c:pt>
                <c:pt idx="238">
                  <c:v>54.44</c:v>
                </c:pt>
                <c:pt idx="239">
                  <c:v>54.44</c:v>
                </c:pt>
                <c:pt idx="240">
                  <c:v>54.8</c:v>
                </c:pt>
                <c:pt idx="241">
                  <c:v>54.98</c:v>
                </c:pt>
                <c:pt idx="242">
                  <c:v>54.98</c:v>
                </c:pt>
                <c:pt idx="243">
                  <c:v>54.98</c:v>
                </c:pt>
                <c:pt idx="244">
                  <c:v>55.34</c:v>
                </c:pt>
                <c:pt idx="245">
                  <c:v>55.52</c:v>
                </c:pt>
                <c:pt idx="246">
                  <c:v>55.88</c:v>
                </c:pt>
                <c:pt idx="247">
                  <c:v>56.78</c:v>
                </c:pt>
                <c:pt idx="248">
                  <c:v>58.58</c:v>
                </c:pt>
                <c:pt idx="249">
                  <c:v>59.12</c:v>
                </c:pt>
                <c:pt idx="250">
                  <c:v>60.38</c:v>
                </c:pt>
                <c:pt idx="251">
                  <c:v>62.23</c:v>
                </c:pt>
                <c:pt idx="252">
                  <c:v>64.3</c:v>
                </c:pt>
                <c:pt idx="253">
                  <c:v>64.53</c:v>
                </c:pt>
                <c:pt idx="254">
                  <c:v>65.45</c:v>
                </c:pt>
                <c:pt idx="255">
                  <c:v>66.83</c:v>
                </c:pt>
                <c:pt idx="256">
                  <c:v>66.37</c:v>
                </c:pt>
                <c:pt idx="257">
                  <c:v>67.98</c:v>
                </c:pt>
                <c:pt idx="258">
                  <c:v>67.290000000000006</c:v>
                </c:pt>
                <c:pt idx="259">
                  <c:v>67.75</c:v>
                </c:pt>
                <c:pt idx="260">
                  <c:v>67.75</c:v>
                </c:pt>
                <c:pt idx="261">
                  <c:v>68.67</c:v>
                </c:pt>
                <c:pt idx="262">
                  <c:v>69.13</c:v>
                </c:pt>
                <c:pt idx="263">
                  <c:v>69.59</c:v>
                </c:pt>
                <c:pt idx="264">
                  <c:v>69.819999999999993</c:v>
                </c:pt>
                <c:pt idx="265">
                  <c:v>70.28</c:v>
                </c:pt>
                <c:pt idx="266">
                  <c:v>72.58</c:v>
                </c:pt>
                <c:pt idx="267">
                  <c:v>73.27</c:v>
                </c:pt>
                <c:pt idx="268">
                  <c:v>76.03</c:v>
                </c:pt>
                <c:pt idx="269">
                  <c:v>76.260000000000005</c:v>
                </c:pt>
                <c:pt idx="270">
                  <c:v>76.72</c:v>
                </c:pt>
                <c:pt idx="271">
                  <c:v>78.33</c:v>
                </c:pt>
                <c:pt idx="272">
                  <c:v>79.48</c:v>
                </c:pt>
                <c:pt idx="273">
                  <c:v>79.94</c:v>
                </c:pt>
                <c:pt idx="274">
                  <c:v>79.94</c:v>
                </c:pt>
                <c:pt idx="275">
                  <c:v>80.400000000000006</c:v>
                </c:pt>
                <c:pt idx="276">
                  <c:v>81.78</c:v>
                </c:pt>
                <c:pt idx="277">
                  <c:v>83.39</c:v>
                </c:pt>
                <c:pt idx="278">
                  <c:v>83.85</c:v>
                </c:pt>
                <c:pt idx="279">
                  <c:v>84.31</c:v>
                </c:pt>
                <c:pt idx="280">
                  <c:v>84.54</c:v>
                </c:pt>
                <c:pt idx="281">
                  <c:v>86.56</c:v>
                </c:pt>
                <c:pt idx="282">
                  <c:v>87.86</c:v>
                </c:pt>
                <c:pt idx="283">
                  <c:v>94.1</c:v>
                </c:pt>
                <c:pt idx="284">
                  <c:v>96.7</c:v>
                </c:pt>
                <c:pt idx="285">
                  <c:v>95.14</c:v>
                </c:pt>
                <c:pt idx="286">
                  <c:v>95.14</c:v>
                </c:pt>
                <c:pt idx="287">
                  <c:v>96.14</c:v>
                </c:pt>
                <c:pt idx="288">
                  <c:v>97.14</c:v>
                </c:pt>
                <c:pt idx="289">
                  <c:v>98.96</c:v>
                </c:pt>
                <c:pt idx="290">
                  <c:v>101.36</c:v>
                </c:pt>
                <c:pt idx="291">
                  <c:v>98.96</c:v>
                </c:pt>
                <c:pt idx="292">
                  <c:v>95.66</c:v>
                </c:pt>
                <c:pt idx="293">
                  <c:v>93.84</c:v>
                </c:pt>
                <c:pt idx="294">
                  <c:v>93.32</c:v>
                </c:pt>
                <c:pt idx="295">
                  <c:v>92.54</c:v>
                </c:pt>
                <c:pt idx="296">
                  <c:v>91.5</c:v>
                </c:pt>
                <c:pt idx="297">
                  <c:v>90.98</c:v>
                </c:pt>
                <c:pt idx="298">
                  <c:v>90.46</c:v>
                </c:pt>
                <c:pt idx="299">
                  <c:v>89.68</c:v>
                </c:pt>
                <c:pt idx="300">
                  <c:v>88.9</c:v>
                </c:pt>
                <c:pt idx="301">
                  <c:v>88.38</c:v>
                </c:pt>
                <c:pt idx="302">
                  <c:v>87.86</c:v>
                </c:pt>
                <c:pt idx="303">
                  <c:v>88.38</c:v>
                </c:pt>
                <c:pt idx="304">
                  <c:v>89.16</c:v>
                </c:pt>
                <c:pt idx="305">
                  <c:v>89.68</c:v>
                </c:pt>
                <c:pt idx="306">
                  <c:v>89.42</c:v>
                </c:pt>
                <c:pt idx="307">
                  <c:v>88.9</c:v>
                </c:pt>
                <c:pt idx="308">
                  <c:v>88.38</c:v>
                </c:pt>
                <c:pt idx="309">
                  <c:v>87.86</c:v>
                </c:pt>
                <c:pt idx="310">
                  <c:v>87.34</c:v>
                </c:pt>
                <c:pt idx="311">
                  <c:v>86.82</c:v>
                </c:pt>
                <c:pt idx="312">
                  <c:v>86.3</c:v>
                </c:pt>
                <c:pt idx="313">
                  <c:v>85.78</c:v>
                </c:pt>
                <c:pt idx="314">
                  <c:v>85.26</c:v>
                </c:pt>
                <c:pt idx="315">
                  <c:v>85</c:v>
                </c:pt>
                <c:pt idx="316">
                  <c:v>84.77</c:v>
                </c:pt>
                <c:pt idx="317">
                  <c:v>84.54</c:v>
                </c:pt>
                <c:pt idx="318">
                  <c:v>84.31</c:v>
                </c:pt>
                <c:pt idx="319">
                  <c:v>84.08</c:v>
                </c:pt>
                <c:pt idx="320">
                  <c:v>83.62</c:v>
                </c:pt>
                <c:pt idx="321">
                  <c:v>83.39</c:v>
                </c:pt>
                <c:pt idx="322">
                  <c:v>83.16</c:v>
                </c:pt>
                <c:pt idx="323">
                  <c:v>82.93</c:v>
                </c:pt>
                <c:pt idx="324">
                  <c:v>82.7</c:v>
                </c:pt>
                <c:pt idx="325">
                  <c:v>82.47</c:v>
                </c:pt>
                <c:pt idx="326">
                  <c:v>82.24</c:v>
                </c:pt>
                <c:pt idx="327">
                  <c:v>82.01</c:v>
                </c:pt>
                <c:pt idx="328">
                  <c:v>81.78</c:v>
                </c:pt>
                <c:pt idx="329">
                  <c:v>81.55</c:v>
                </c:pt>
                <c:pt idx="330">
                  <c:v>81.319999999999993</c:v>
                </c:pt>
                <c:pt idx="331">
                  <c:v>81.09</c:v>
                </c:pt>
                <c:pt idx="332">
                  <c:v>80.86</c:v>
                </c:pt>
                <c:pt idx="333">
                  <c:v>80.63</c:v>
                </c:pt>
                <c:pt idx="334">
                  <c:v>80.400000000000006</c:v>
                </c:pt>
                <c:pt idx="335">
                  <c:v>79.94</c:v>
                </c:pt>
                <c:pt idx="336">
                  <c:v>79.25</c:v>
                </c:pt>
                <c:pt idx="337">
                  <c:v>78.56</c:v>
                </c:pt>
                <c:pt idx="338">
                  <c:v>77.87</c:v>
                </c:pt>
                <c:pt idx="339">
                  <c:v>77.180000000000007</c:v>
                </c:pt>
                <c:pt idx="340">
                  <c:v>76.489999999999995</c:v>
                </c:pt>
                <c:pt idx="341">
                  <c:v>75.8</c:v>
                </c:pt>
                <c:pt idx="342">
                  <c:v>75.11</c:v>
                </c:pt>
                <c:pt idx="343">
                  <c:v>74.42</c:v>
                </c:pt>
                <c:pt idx="344">
                  <c:v>73.959999999999994</c:v>
                </c:pt>
                <c:pt idx="345">
                  <c:v>73.5</c:v>
                </c:pt>
                <c:pt idx="346">
                  <c:v>73.040000000000006</c:v>
                </c:pt>
                <c:pt idx="347">
                  <c:v>72.58</c:v>
                </c:pt>
                <c:pt idx="348">
                  <c:v>72.12</c:v>
                </c:pt>
                <c:pt idx="349">
                  <c:v>71.66</c:v>
                </c:pt>
                <c:pt idx="350">
                  <c:v>71.430000000000007</c:v>
                </c:pt>
                <c:pt idx="351">
                  <c:v>71.2</c:v>
                </c:pt>
                <c:pt idx="352">
                  <c:v>70.97</c:v>
                </c:pt>
                <c:pt idx="353">
                  <c:v>70.739999999999995</c:v>
                </c:pt>
                <c:pt idx="354">
                  <c:v>70.510000000000005</c:v>
                </c:pt>
                <c:pt idx="355">
                  <c:v>70.28</c:v>
                </c:pt>
                <c:pt idx="356">
                  <c:v>69.819999999999993</c:v>
                </c:pt>
                <c:pt idx="357">
                  <c:v>69.39</c:v>
                </c:pt>
                <c:pt idx="358">
                  <c:v>68.900000000000006</c:v>
                </c:pt>
                <c:pt idx="359">
                  <c:v>68.44</c:v>
                </c:pt>
                <c:pt idx="360">
                  <c:v>67.75</c:v>
                </c:pt>
                <c:pt idx="361">
                  <c:v>67.06</c:v>
                </c:pt>
                <c:pt idx="362">
                  <c:v>66.37</c:v>
                </c:pt>
                <c:pt idx="363">
                  <c:v>65.22</c:v>
                </c:pt>
                <c:pt idx="364">
                  <c:v>65.22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5D-4764-A9B9-1A565B0F991D}"/>
            </c:ext>
          </c:extLst>
        </c:ser>
        <c:ser>
          <c:idx val="4"/>
          <c:order val="4"/>
          <c:tx>
            <c:strRef>
              <c:f>data!$G$4</c:f>
              <c:strCache>
                <c:ptCount val="1"/>
                <c:pt idx="0">
                  <c:v>2021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[2]data!$B$5:$B$369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data!$G$5:$G$369</c:f>
              <c:numCache>
                <c:formatCode>#,##0.000</c:formatCode>
                <c:ptCount val="365"/>
                <c:pt idx="0">
                  <c:v>62.92</c:v>
                </c:pt>
                <c:pt idx="1">
                  <c:v>61.64</c:v>
                </c:pt>
                <c:pt idx="2">
                  <c:v>60.38</c:v>
                </c:pt>
                <c:pt idx="3">
                  <c:v>59.3</c:v>
                </c:pt>
                <c:pt idx="4">
                  <c:v>58.22</c:v>
                </c:pt>
                <c:pt idx="5">
                  <c:v>57.68</c:v>
                </c:pt>
                <c:pt idx="6">
                  <c:v>57.14</c:v>
                </c:pt>
                <c:pt idx="7">
                  <c:v>56.96</c:v>
                </c:pt>
                <c:pt idx="8">
                  <c:v>56.78</c:v>
                </c:pt>
                <c:pt idx="9">
                  <c:v>56.6</c:v>
                </c:pt>
                <c:pt idx="10">
                  <c:v>56.42</c:v>
                </c:pt>
                <c:pt idx="11">
                  <c:v>56.24</c:v>
                </c:pt>
                <c:pt idx="12">
                  <c:v>56.06</c:v>
                </c:pt>
                <c:pt idx="13">
                  <c:v>55.88</c:v>
                </c:pt>
                <c:pt idx="14">
                  <c:v>55.7</c:v>
                </c:pt>
                <c:pt idx="15">
                  <c:v>55.52</c:v>
                </c:pt>
                <c:pt idx="16">
                  <c:v>55.34</c:v>
                </c:pt>
                <c:pt idx="17">
                  <c:v>55.16</c:v>
                </c:pt>
                <c:pt idx="18">
                  <c:v>54.08</c:v>
                </c:pt>
                <c:pt idx="19">
                  <c:v>53.18</c:v>
                </c:pt>
                <c:pt idx="20">
                  <c:v>51.56</c:v>
                </c:pt>
                <c:pt idx="21">
                  <c:v>49.94</c:v>
                </c:pt>
                <c:pt idx="22">
                  <c:v>48.32</c:v>
                </c:pt>
                <c:pt idx="23">
                  <c:v>47.24</c:v>
                </c:pt>
                <c:pt idx="24">
                  <c:v>46.16</c:v>
                </c:pt>
                <c:pt idx="25">
                  <c:v>45.08</c:v>
                </c:pt>
                <c:pt idx="26">
                  <c:v>44</c:v>
                </c:pt>
                <c:pt idx="27">
                  <c:v>43.02</c:v>
                </c:pt>
                <c:pt idx="28">
                  <c:v>42.46</c:v>
                </c:pt>
                <c:pt idx="29">
                  <c:v>41.9</c:v>
                </c:pt>
                <c:pt idx="30">
                  <c:v>41.34</c:v>
                </c:pt>
                <c:pt idx="31">
                  <c:v>40.78</c:v>
                </c:pt>
                <c:pt idx="32">
                  <c:v>40.22</c:v>
                </c:pt>
                <c:pt idx="33">
                  <c:v>40.08</c:v>
                </c:pt>
                <c:pt idx="34">
                  <c:v>40.08</c:v>
                </c:pt>
                <c:pt idx="35">
                  <c:v>39.94</c:v>
                </c:pt>
                <c:pt idx="36">
                  <c:v>39.94</c:v>
                </c:pt>
                <c:pt idx="37">
                  <c:v>39.799999999999997</c:v>
                </c:pt>
                <c:pt idx="38">
                  <c:v>39.799999999999997</c:v>
                </c:pt>
                <c:pt idx="39">
                  <c:v>40.08</c:v>
                </c:pt>
                <c:pt idx="40">
                  <c:v>40.36</c:v>
                </c:pt>
                <c:pt idx="41">
                  <c:v>40.64</c:v>
                </c:pt>
                <c:pt idx="42">
                  <c:v>40.78</c:v>
                </c:pt>
                <c:pt idx="43">
                  <c:v>40.78</c:v>
                </c:pt>
                <c:pt idx="44">
                  <c:v>40.64</c:v>
                </c:pt>
                <c:pt idx="45">
                  <c:v>40.5</c:v>
                </c:pt>
                <c:pt idx="46">
                  <c:v>40.5</c:v>
                </c:pt>
                <c:pt idx="47">
                  <c:v>40.78</c:v>
                </c:pt>
                <c:pt idx="48">
                  <c:v>40.36</c:v>
                </c:pt>
                <c:pt idx="49">
                  <c:v>40.08</c:v>
                </c:pt>
                <c:pt idx="50">
                  <c:v>39.799999999999997</c:v>
                </c:pt>
                <c:pt idx="51">
                  <c:v>39.520000000000003</c:v>
                </c:pt>
                <c:pt idx="52">
                  <c:v>39.1</c:v>
                </c:pt>
                <c:pt idx="53">
                  <c:v>38.68</c:v>
                </c:pt>
                <c:pt idx="54">
                  <c:v>38.119999999999997</c:v>
                </c:pt>
                <c:pt idx="55">
                  <c:v>37.42</c:v>
                </c:pt>
                <c:pt idx="56">
                  <c:v>36.299999999999997</c:v>
                </c:pt>
                <c:pt idx="57">
                  <c:v>34.9</c:v>
                </c:pt>
                <c:pt idx="58">
                  <c:v>33.36</c:v>
                </c:pt>
                <c:pt idx="59">
                  <c:v>31.82</c:v>
                </c:pt>
                <c:pt idx="60">
                  <c:v>31.4</c:v>
                </c:pt>
                <c:pt idx="61">
                  <c:v>30.98</c:v>
                </c:pt>
                <c:pt idx="62">
                  <c:v>30.84</c:v>
                </c:pt>
                <c:pt idx="63">
                  <c:v>30.56</c:v>
                </c:pt>
                <c:pt idx="64">
                  <c:v>30.42</c:v>
                </c:pt>
                <c:pt idx="65">
                  <c:v>30.42</c:v>
                </c:pt>
                <c:pt idx="66">
                  <c:v>30.28</c:v>
                </c:pt>
                <c:pt idx="67">
                  <c:v>30.28</c:v>
                </c:pt>
                <c:pt idx="68">
                  <c:v>30.14</c:v>
                </c:pt>
                <c:pt idx="69">
                  <c:v>30.28</c:v>
                </c:pt>
                <c:pt idx="70">
                  <c:v>30.28</c:v>
                </c:pt>
                <c:pt idx="71">
                  <c:v>30.28</c:v>
                </c:pt>
                <c:pt idx="72">
                  <c:v>30.14</c:v>
                </c:pt>
                <c:pt idx="73">
                  <c:v>30.28</c:v>
                </c:pt>
                <c:pt idx="74">
                  <c:v>30.28</c:v>
                </c:pt>
                <c:pt idx="75">
                  <c:v>30.14</c:v>
                </c:pt>
                <c:pt idx="76">
                  <c:v>30</c:v>
                </c:pt>
                <c:pt idx="77">
                  <c:v>29.9</c:v>
                </c:pt>
                <c:pt idx="78">
                  <c:v>29.8</c:v>
                </c:pt>
                <c:pt idx="79">
                  <c:v>29.8</c:v>
                </c:pt>
                <c:pt idx="80">
                  <c:v>29.9</c:v>
                </c:pt>
                <c:pt idx="81">
                  <c:v>29.9</c:v>
                </c:pt>
                <c:pt idx="82">
                  <c:v>29.8</c:v>
                </c:pt>
                <c:pt idx="83">
                  <c:v>29.6</c:v>
                </c:pt>
                <c:pt idx="84">
                  <c:v>29.4</c:v>
                </c:pt>
                <c:pt idx="85">
                  <c:v>29.3</c:v>
                </c:pt>
                <c:pt idx="86">
                  <c:v>29</c:v>
                </c:pt>
                <c:pt idx="87">
                  <c:v>28.8</c:v>
                </c:pt>
                <c:pt idx="88">
                  <c:v>28.6</c:v>
                </c:pt>
                <c:pt idx="89">
                  <c:v>28.4</c:v>
                </c:pt>
                <c:pt idx="90">
                  <c:v>28.3</c:v>
                </c:pt>
                <c:pt idx="91">
                  <c:v>28.1</c:v>
                </c:pt>
                <c:pt idx="92">
                  <c:v>27.9</c:v>
                </c:pt>
                <c:pt idx="93">
                  <c:v>27.7</c:v>
                </c:pt>
                <c:pt idx="94">
                  <c:v>27.5</c:v>
                </c:pt>
                <c:pt idx="95">
                  <c:v>27.5</c:v>
                </c:pt>
                <c:pt idx="96">
                  <c:v>27.7</c:v>
                </c:pt>
                <c:pt idx="97">
                  <c:v>27.9</c:v>
                </c:pt>
                <c:pt idx="98">
                  <c:v>28</c:v>
                </c:pt>
                <c:pt idx="99">
                  <c:v>28</c:v>
                </c:pt>
                <c:pt idx="100">
                  <c:v>27.9</c:v>
                </c:pt>
                <c:pt idx="101">
                  <c:v>28.1</c:v>
                </c:pt>
                <c:pt idx="102">
                  <c:v>28.3</c:v>
                </c:pt>
                <c:pt idx="103">
                  <c:v>28.5</c:v>
                </c:pt>
                <c:pt idx="104">
                  <c:v>28.7</c:v>
                </c:pt>
                <c:pt idx="105">
                  <c:v>28.7</c:v>
                </c:pt>
                <c:pt idx="106">
                  <c:v>28.7</c:v>
                </c:pt>
                <c:pt idx="107">
                  <c:v>28.5</c:v>
                </c:pt>
                <c:pt idx="108">
                  <c:v>28.3</c:v>
                </c:pt>
                <c:pt idx="109">
                  <c:v>28.1</c:v>
                </c:pt>
                <c:pt idx="110">
                  <c:v>27.9</c:v>
                </c:pt>
                <c:pt idx="111">
                  <c:v>27.9</c:v>
                </c:pt>
                <c:pt idx="112">
                  <c:v>27.8</c:v>
                </c:pt>
                <c:pt idx="113">
                  <c:v>27.7</c:v>
                </c:pt>
                <c:pt idx="114">
                  <c:v>27.7</c:v>
                </c:pt>
                <c:pt idx="115">
                  <c:v>27.6</c:v>
                </c:pt>
                <c:pt idx="116">
                  <c:v>27.7</c:v>
                </c:pt>
                <c:pt idx="117">
                  <c:v>27.9</c:v>
                </c:pt>
                <c:pt idx="118">
                  <c:v>28.1</c:v>
                </c:pt>
                <c:pt idx="119">
                  <c:v>28.3</c:v>
                </c:pt>
                <c:pt idx="120">
                  <c:v>30</c:v>
                </c:pt>
                <c:pt idx="121">
                  <c:v>30.7</c:v>
                </c:pt>
                <c:pt idx="122">
                  <c:v>31.68</c:v>
                </c:pt>
                <c:pt idx="123">
                  <c:v>32.520000000000003</c:v>
                </c:pt>
                <c:pt idx="124">
                  <c:v>32.94</c:v>
                </c:pt>
                <c:pt idx="125">
                  <c:v>33.64</c:v>
                </c:pt>
                <c:pt idx="126">
                  <c:v>37.14</c:v>
                </c:pt>
                <c:pt idx="127">
                  <c:v>39.659999999999997</c:v>
                </c:pt>
                <c:pt idx="128">
                  <c:v>40.22</c:v>
                </c:pt>
                <c:pt idx="129">
                  <c:v>40.5</c:v>
                </c:pt>
                <c:pt idx="130">
                  <c:v>40.78</c:v>
                </c:pt>
                <c:pt idx="131">
                  <c:v>41.2</c:v>
                </c:pt>
                <c:pt idx="132">
                  <c:v>41.48</c:v>
                </c:pt>
                <c:pt idx="133">
                  <c:v>41.48</c:v>
                </c:pt>
                <c:pt idx="134">
                  <c:v>41.48</c:v>
                </c:pt>
                <c:pt idx="135">
                  <c:v>41.34</c:v>
                </c:pt>
                <c:pt idx="136">
                  <c:v>41.06</c:v>
                </c:pt>
                <c:pt idx="137">
                  <c:v>40.78</c:v>
                </c:pt>
                <c:pt idx="138">
                  <c:v>40.92</c:v>
                </c:pt>
                <c:pt idx="139">
                  <c:v>40.92</c:v>
                </c:pt>
                <c:pt idx="140">
                  <c:v>41.06</c:v>
                </c:pt>
                <c:pt idx="141">
                  <c:v>40.78</c:v>
                </c:pt>
                <c:pt idx="142">
                  <c:v>40.5</c:v>
                </c:pt>
                <c:pt idx="143">
                  <c:v>40.22</c:v>
                </c:pt>
                <c:pt idx="144">
                  <c:v>39.94</c:v>
                </c:pt>
                <c:pt idx="145">
                  <c:v>39.659999999999997</c:v>
                </c:pt>
                <c:pt idx="146">
                  <c:v>39.380000000000003</c:v>
                </c:pt>
                <c:pt idx="147">
                  <c:v>39.1</c:v>
                </c:pt>
                <c:pt idx="148">
                  <c:v>39.1</c:v>
                </c:pt>
                <c:pt idx="149">
                  <c:v>38.82</c:v>
                </c:pt>
                <c:pt idx="150">
                  <c:v>38.54</c:v>
                </c:pt>
                <c:pt idx="151">
                  <c:v>37.979999999999997</c:v>
                </c:pt>
                <c:pt idx="152">
                  <c:v>36.86</c:v>
                </c:pt>
                <c:pt idx="153">
                  <c:v>36.020000000000003</c:v>
                </c:pt>
                <c:pt idx="154">
                  <c:v>35.18</c:v>
                </c:pt>
                <c:pt idx="155">
                  <c:v>34.340000000000003</c:v>
                </c:pt>
                <c:pt idx="156">
                  <c:v>33.5</c:v>
                </c:pt>
                <c:pt idx="157">
                  <c:v>32.659999999999997</c:v>
                </c:pt>
                <c:pt idx="158">
                  <c:v>31.68</c:v>
                </c:pt>
                <c:pt idx="159">
                  <c:v>30.98</c:v>
                </c:pt>
                <c:pt idx="160">
                  <c:v>30.28</c:v>
                </c:pt>
                <c:pt idx="161">
                  <c:v>29.6</c:v>
                </c:pt>
                <c:pt idx="162">
                  <c:v>29.2</c:v>
                </c:pt>
                <c:pt idx="163">
                  <c:v>28.7</c:v>
                </c:pt>
                <c:pt idx="164">
                  <c:v>28.3</c:v>
                </c:pt>
                <c:pt idx="165">
                  <c:v>27.8</c:v>
                </c:pt>
                <c:pt idx="166">
                  <c:v>27.4</c:v>
                </c:pt>
                <c:pt idx="167">
                  <c:v>27.1</c:v>
                </c:pt>
                <c:pt idx="168">
                  <c:v>26.8</c:v>
                </c:pt>
                <c:pt idx="169">
                  <c:v>26.6</c:v>
                </c:pt>
                <c:pt idx="170">
                  <c:v>26.4</c:v>
                </c:pt>
                <c:pt idx="171">
                  <c:v>26.1</c:v>
                </c:pt>
                <c:pt idx="172">
                  <c:v>25.9</c:v>
                </c:pt>
                <c:pt idx="173">
                  <c:v>25.7</c:v>
                </c:pt>
                <c:pt idx="174">
                  <c:v>25.6</c:v>
                </c:pt>
                <c:pt idx="175">
                  <c:v>25.5</c:v>
                </c:pt>
                <c:pt idx="176">
                  <c:v>25.7</c:v>
                </c:pt>
                <c:pt idx="177">
                  <c:v>25.1</c:v>
                </c:pt>
                <c:pt idx="178">
                  <c:v>24.4</c:v>
                </c:pt>
                <c:pt idx="179">
                  <c:v>23.3</c:v>
                </c:pt>
                <c:pt idx="180">
                  <c:v>22.2</c:v>
                </c:pt>
                <c:pt idx="181">
                  <c:v>21.1</c:v>
                </c:pt>
                <c:pt idx="182">
                  <c:v>20.100000000000001</c:v>
                </c:pt>
                <c:pt idx="183">
                  <c:v>19.28</c:v>
                </c:pt>
                <c:pt idx="184">
                  <c:v>18.64</c:v>
                </c:pt>
                <c:pt idx="185">
                  <c:v>18.64</c:v>
                </c:pt>
                <c:pt idx="186">
                  <c:v>18.64</c:v>
                </c:pt>
                <c:pt idx="187">
                  <c:v>19.36</c:v>
                </c:pt>
                <c:pt idx="188">
                  <c:v>19.920000000000002</c:v>
                </c:pt>
                <c:pt idx="189">
                  <c:v>20.2</c:v>
                </c:pt>
                <c:pt idx="190">
                  <c:v>20.5</c:v>
                </c:pt>
                <c:pt idx="191">
                  <c:v>20.9</c:v>
                </c:pt>
                <c:pt idx="192">
                  <c:v>21</c:v>
                </c:pt>
                <c:pt idx="193">
                  <c:v>21</c:v>
                </c:pt>
                <c:pt idx="194">
                  <c:v>20.9</c:v>
                </c:pt>
                <c:pt idx="195">
                  <c:v>20.9</c:v>
                </c:pt>
                <c:pt idx="196">
                  <c:v>22.4</c:v>
                </c:pt>
                <c:pt idx="197">
                  <c:v>23.4</c:v>
                </c:pt>
                <c:pt idx="198">
                  <c:v>24.1</c:v>
                </c:pt>
                <c:pt idx="199">
                  <c:v>24.1</c:v>
                </c:pt>
                <c:pt idx="200">
                  <c:v>24.1</c:v>
                </c:pt>
                <c:pt idx="201">
                  <c:v>24.1</c:v>
                </c:pt>
                <c:pt idx="202">
                  <c:v>24</c:v>
                </c:pt>
                <c:pt idx="203">
                  <c:v>23.9</c:v>
                </c:pt>
                <c:pt idx="204">
                  <c:v>23.8</c:v>
                </c:pt>
                <c:pt idx="205">
                  <c:v>23.8</c:v>
                </c:pt>
                <c:pt idx="206">
                  <c:v>24</c:v>
                </c:pt>
                <c:pt idx="207">
                  <c:v>24.2</c:v>
                </c:pt>
                <c:pt idx="208">
                  <c:v>24.3</c:v>
                </c:pt>
                <c:pt idx="209">
                  <c:v>24.4</c:v>
                </c:pt>
                <c:pt idx="210">
                  <c:v>24.4</c:v>
                </c:pt>
                <c:pt idx="211">
                  <c:v>24.6</c:v>
                </c:pt>
                <c:pt idx="212">
                  <c:v>24.5</c:v>
                </c:pt>
                <c:pt idx="213">
                  <c:v>24.4</c:v>
                </c:pt>
                <c:pt idx="214">
                  <c:v>24.3</c:v>
                </c:pt>
                <c:pt idx="215">
                  <c:v>24.2</c:v>
                </c:pt>
                <c:pt idx="216">
                  <c:v>24.1</c:v>
                </c:pt>
                <c:pt idx="217">
                  <c:v>24.1</c:v>
                </c:pt>
                <c:pt idx="218">
                  <c:v>23.9</c:v>
                </c:pt>
                <c:pt idx="219">
                  <c:v>23.7</c:v>
                </c:pt>
                <c:pt idx="220">
                  <c:v>23.5</c:v>
                </c:pt>
                <c:pt idx="221">
                  <c:v>23.3</c:v>
                </c:pt>
                <c:pt idx="222">
                  <c:v>23.2</c:v>
                </c:pt>
                <c:pt idx="223">
                  <c:v>23.2</c:v>
                </c:pt>
                <c:pt idx="224">
                  <c:v>23.2</c:v>
                </c:pt>
                <c:pt idx="225">
                  <c:v>23.2</c:v>
                </c:pt>
                <c:pt idx="226">
                  <c:v>23.3</c:v>
                </c:pt>
                <c:pt idx="227">
                  <c:v>23.3</c:v>
                </c:pt>
                <c:pt idx="228">
                  <c:v>23.2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23.4</c:v>
                </c:pt>
                <c:pt idx="234">
                  <c:v>23.6</c:v>
                </c:pt>
                <c:pt idx="235">
                  <c:v>23.7</c:v>
                </c:pt>
                <c:pt idx="236">
                  <c:v>23.7</c:v>
                </c:pt>
                <c:pt idx="237">
                  <c:v>23.9</c:v>
                </c:pt>
                <c:pt idx="238">
                  <c:v>25.8</c:v>
                </c:pt>
                <c:pt idx="239">
                  <c:v>28.1</c:v>
                </c:pt>
                <c:pt idx="240">
                  <c:v>31.68</c:v>
                </c:pt>
                <c:pt idx="241">
                  <c:v>35.880000000000003</c:v>
                </c:pt>
                <c:pt idx="242">
                  <c:v>37.42</c:v>
                </c:pt>
                <c:pt idx="243">
                  <c:v>39.1</c:v>
                </c:pt>
                <c:pt idx="244">
                  <c:v>40.64</c:v>
                </c:pt>
                <c:pt idx="245">
                  <c:v>44</c:v>
                </c:pt>
                <c:pt idx="246">
                  <c:v>45.8</c:v>
                </c:pt>
                <c:pt idx="247">
                  <c:v>46.7</c:v>
                </c:pt>
                <c:pt idx="248">
                  <c:v>46.88</c:v>
                </c:pt>
                <c:pt idx="249">
                  <c:v>47.06</c:v>
                </c:pt>
                <c:pt idx="250">
                  <c:v>51.02</c:v>
                </c:pt>
                <c:pt idx="251">
                  <c:v>55.88</c:v>
                </c:pt>
                <c:pt idx="252">
                  <c:v>57.32</c:v>
                </c:pt>
                <c:pt idx="253">
                  <c:v>59.12</c:v>
                </c:pt>
                <c:pt idx="254">
                  <c:v>60.74</c:v>
                </c:pt>
                <c:pt idx="255">
                  <c:v>61.1</c:v>
                </c:pt>
                <c:pt idx="256">
                  <c:v>61.28</c:v>
                </c:pt>
                <c:pt idx="257">
                  <c:v>61.28</c:v>
                </c:pt>
                <c:pt idx="258">
                  <c:v>61.64</c:v>
                </c:pt>
                <c:pt idx="259">
                  <c:v>62.23</c:v>
                </c:pt>
                <c:pt idx="260">
                  <c:v>62.69</c:v>
                </c:pt>
                <c:pt idx="261">
                  <c:v>63.38</c:v>
                </c:pt>
                <c:pt idx="262">
                  <c:v>67.98</c:v>
                </c:pt>
                <c:pt idx="263">
                  <c:v>71.430000000000007</c:v>
                </c:pt>
                <c:pt idx="264">
                  <c:v>73.040000000000006</c:v>
                </c:pt>
                <c:pt idx="265">
                  <c:v>74.42</c:v>
                </c:pt>
                <c:pt idx="266">
                  <c:v>76.03</c:v>
                </c:pt>
                <c:pt idx="267">
                  <c:v>79.02</c:v>
                </c:pt>
                <c:pt idx="268">
                  <c:v>80.86</c:v>
                </c:pt>
                <c:pt idx="269">
                  <c:v>88.38</c:v>
                </c:pt>
                <c:pt idx="270">
                  <c:v>92.28</c:v>
                </c:pt>
                <c:pt idx="271">
                  <c:v>94.62</c:v>
                </c:pt>
                <c:pt idx="272">
                  <c:v>96.7</c:v>
                </c:pt>
                <c:pt idx="273">
                  <c:v>97.48</c:v>
                </c:pt>
                <c:pt idx="274">
                  <c:v>96.96</c:v>
                </c:pt>
                <c:pt idx="275">
                  <c:v>97.22</c:v>
                </c:pt>
                <c:pt idx="276">
                  <c:v>99.2</c:v>
                </c:pt>
                <c:pt idx="277">
                  <c:v>99.2</c:v>
                </c:pt>
                <c:pt idx="278">
                  <c:v>99.68</c:v>
                </c:pt>
                <c:pt idx="279">
                  <c:v>102.56</c:v>
                </c:pt>
                <c:pt idx="280">
                  <c:v>101.84</c:v>
                </c:pt>
                <c:pt idx="281">
                  <c:v>100.64</c:v>
                </c:pt>
                <c:pt idx="282">
                  <c:v>99.44</c:v>
                </c:pt>
                <c:pt idx="283">
                  <c:v>99.12</c:v>
                </c:pt>
                <c:pt idx="284">
                  <c:v>98.72</c:v>
                </c:pt>
                <c:pt idx="285">
                  <c:v>96.7</c:v>
                </c:pt>
                <c:pt idx="286">
                  <c:v>95.92</c:v>
                </c:pt>
                <c:pt idx="287">
                  <c:v>95.4</c:v>
                </c:pt>
                <c:pt idx="288">
                  <c:v>95.4</c:v>
                </c:pt>
                <c:pt idx="289">
                  <c:v>95.92</c:v>
                </c:pt>
                <c:pt idx="290">
                  <c:v>96.96</c:v>
                </c:pt>
                <c:pt idx="291">
                  <c:v>97.74</c:v>
                </c:pt>
                <c:pt idx="292">
                  <c:v>98.48</c:v>
                </c:pt>
                <c:pt idx="293">
                  <c:v>99.2</c:v>
                </c:pt>
                <c:pt idx="294">
                  <c:v>100.88</c:v>
                </c:pt>
                <c:pt idx="295">
                  <c:v>102.8</c:v>
                </c:pt>
                <c:pt idx="296">
                  <c:v>103.52</c:v>
                </c:pt>
                <c:pt idx="297">
                  <c:v>103.76</c:v>
                </c:pt>
                <c:pt idx="298">
                  <c:v>103.76</c:v>
                </c:pt>
                <c:pt idx="299">
                  <c:v>103.76</c:v>
                </c:pt>
                <c:pt idx="300">
                  <c:v>103.76</c:v>
                </c:pt>
                <c:pt idx="301">
                  <c:v>104</c:v>
                </c:pt>
                <c:pt idx="302">
                  <c:v>104.24</c:v>
                </c:pt>
                <c:pt idx="303">
                  <c:v>104.24</c:v>
                </c:pt>
                <c:pt idx="304">
                  <c:v>104.24</c:v>
                </c:pt>
                <c:pt idx="305">
                  <c:v>106.342</c:v>
                </c:pt>
                <c:pt idx="306">
                  <c:v>106.342</c:v>
                </c:pt>
                <c:pt idx="307">
                  <c:v>106.342</c:v>
                </c:pt>
                <c:pt idx="308">
                  <c:v>106.342</c:v>
                </c:pt>
                <c:pt idx="309">
                  <c:v>106.342</c:v>
                </c:pt>
                <c:pt idx="310">
                  <c:v>106.342</c:v>
                </c:pt>
                <c:pt idx="311">
                  <c:v>106.61799999999999</c:v>
                </c:pt>
                <c:pt idx="312">
                  <c:v>106.61799999999999</c:v>
                </c:pt>
                <c:pt idx="313">
                  <c:v>106.61799999999999</c:v>
                </c:pt>
                <c:pt idx="314">
                  <c:v>106.61799999999999</c:v>
                </c:pt>
                <c:pt idx="315">
                  <c:v>106.89400000000001</c:v>
                </c:pt>
                <c:pt idx="316">
                  <c:v>106.89400000000001</c:v>
                </c:pt>
                <c:pt idx="317">
                  <c:v>106.89400000000001</c:v>
                </c:pt>
                <c:pt idx="318">
                  <c:v>106.89400000000001</c:v>
                </c:pt>
                <c:pt idx="319">
                  <c:v>106.89400000000001</c:v>
                </c:pt>
                <c:pt idx="320">
                  <c:v>106.61799999999999</c:v>
                </c:pt>
                <c:pt idx="321">
                  <c:v>106.61799999999999</c:v>
                </c:pt>
                <c:pt idx="322">
                  <c:v>106.61799999999999</c:v>
                </c:pt>
                <c:pt idx="323">
                  <c:v>106.61799999999999</c:v>
                </c:pt>
                <c:pt idx="324">
                  <c:v>106.342</c:v>
                </c:pt>
                <c:pt idx="325">
                  <c:v>106.342</c:v>
                </c:pt>
                <c:pt idx="326">
                  <c:v>106.342</c:v>
                </c:pt>
                <c:pt idx="327">
                  <c:v>106.342</c:v>
                </c:pt>
                <c:pt idx="328">
                  <c:v>106.06699999999999</c:v>
                </c:pt>
                <c:pt idx="329">
                  <c:v>106.06699999999999</c:v>
                </c:pt>
                <c:pt idx="330">
                  <c:v>105.791</c:v>
                </c:pt>
                <c:pt idx="331">
                  <c:v>105.791</c:v>
                </c:pt>
                <c:pt idx="332">
                  <c:v>105.791</c:v>
                </c:pt>
                <c:pt idx="333">
                  <c:v>105.791</c:v>
                </c:pt>
                <c:pt idx="334">
                  <c:v>105.791</c:v>
                </c:pt>
                <c:pt idx="335">
                  <c:v>105.51600000000001</c:v>
                </c:pt>
                <c:pt idx="336">
                  <c:v>105.51600000000001</c:v>
                </c:pt>
                <c:pt idx="337">
                  <c:v>104.964</c:v>
                </c:pt>
                <c:pt idx="338">
                  <c:v>103.33</c:v>
                </c:pt>
                <c:pt idx="339">
                  <c:v>101.971</c:v>
                </c:pt>
                <c:pt idx="340">
                  <c:v>100.899</c:v>
                </c:pt>
                <c:pt idx="341">
                  <c:v>99.826999999999998</c:v>
                </c:pt>
                <c:pt idx="342">
                  <c:v>98.5</c:v>
                </c:pt>
                <c:pt idx="343">
                  <c:v>97.180999999999997</c:v>
                </c:pt>
                <c:pt idx="344">
                  <c:v>96.653999999999996</c:v>
                </c:pt>
                <c:pt idx="345">
                  <c:v>96.134</c:v>
                </c:pt>
                <c:pt idx="346">
                  <c:v>95.355000000000004</c:v>
                </c:pt>
                <c:pt idx="347">
                  <c:v>95.094999999999999</c:v>
                </c:pt>
                <c:pt idx="348">
                  <c:v>94.834999999999994</c:v>
                </c:pt>
                <c:pt idx="349">
                  <c:v>94.575000000000003</c:v>
                </c:pt>
                <c:pt idx="350">
                  <c:v>94.316000000000003</c:v>
                </c:pt>
                <c:pt idx="351">
                  <c:v>94.316000000000003</c:v>
                </c:pt>
                <c:pt idx="352">
                  <c:v>94.06</c:v>
                </c:pt>
                <c:pt idx="353">
                  <c:v>94.06</c:v>
                </c:pt>
                <c:pt idx="354">
                  <c:v>93.8</c:v>
                </c:pt>
                <c:pt idx="355">
                  <c:v>93.8</c:v>
                </c:pt>
                <c:pt idx="356">
                  <c:v>93.543999999999997</c:v>
                </c:pt>
                <c:pt idx="357">
                  <c:v>93.543999999999997</c:v>
                </c:pt>
                <c:pt idx="358">
                  <c:v>92.775999999999996</c:v>
                </c:pt>
                <c:pt idx="359">
                  <c:v>92.007999999999996</c:v>
                </c:pt>
                <c:pt idx="360">
                  <c:v>91.242999999999995</c:v>
                </c:pt>
                <c:pt idx="361">
                  <c:v>89.73</c:v>
                </c:pt>
                <c:pt idx="362">
                  <c:v>88.227999999999994</c:v>
                </c:pt>
                <c:pt idx="363">
                  <c:v>86.49</c:v>
                </c:pt>
                <c:pt idx="364">
                  <c:v>85.024000000000001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5D-4764-A9B9-1A565B0F991D}"/>
            </c:ext>
          </c:extLst>
        </c:ser>
        <c:ser>
          <c:idx val="10"/>
          <c:order val="5"/>
          <c:tx>
            <c:strRef>
              <c:f>data!$H$4</c:f>
              <c:strCache>
                <c:ptCount val="1"/>
                <c:pt idx="0">
                  <c:v>2022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data!$H$5:$H$369</c:f>
              <c:numCache>
                <c:formatCode>#,##0.000</c:formatCode>
                <c:ptCount val="365"/>
                <c:pt idx="0">
                  <c:v>84.534999999999997</c:v>
                </c:pt>
                <c:pt idx="1">
                  <c:v>84.29</c:v>
                </c:pt>
                <c:pt idx="2">
                  <c:v>84.046000000000006</c:v>
                </c:pt>
                <c:pt idx="3">
                  <c:v>83.805999999999997</c:v>
                </c:pt>
                <c:pt idx="4">
                  <c:v>83.805999999999997</c:v>
                </c:pt>
                <c:pt idx="5">
                  <c:v>83.805999999999997</c:v>
                </c:pt>
                <c:pt idx="6">
                  <c:v>83.564999999999998</c:v>
                </c:pt>
                <c:pt idx="7">
                  <c:v>83.564999999999998</c:v>
                </c:pt>
                <c:pt idx="8">
                  <c:v>83.564999999999998</c:v>
                </c:pt>
                <c:pt idx="9">
                  <c:v>83.325000000000003</c:v>
                </c:pt>
                <c:pt idx="10">
                  <c:v>83.325000000000003</c:v>
                </c:pt>
                <c:pt idx="11">
                  <c:v>83.325000000000003</c:v>
                </c:pt>
                <c:pt idx="12">
                  <c:v>82.603999999999999</c:v>
                </c:pt>
                <c:pt idx="13">
                  <c:v>80.697000000000003</c:v>
                </c:pt>
                <c:pt idx="14">
                  <c:v>78.814999999999998</c:v>
                </c:pt>
                <c:pt idx="15">
                  <c:v>77.42</c:v>
                </c:pt>
                <c:pt idx="16">
                  <c:v>76.27</c:v>
                </c:pt>
                <c:pt idx="17">
                  <c:v>74.899000000000001</c:v>
                </c:pt>
                <c:pt idx="18">
                  <c:v>73.548000000000002</c:v>
                </c:pt>
                <c:pt idx="19">
                  <c:v>72.203999999999994</c:v>
                </c:pt>
                <c:pt idx="20">
                  <c:v>71.542000000000002</c:v>
                </c:pt>
                <c:pt idx="21">
                  <c:v>71.542000000000002</c:v>
                </c:pt>
                <c:pt idx="22">
                  <c:v>71.542000000000002</c:v>
                </c:pt>
                <c:pt idx="23">
                  <c:v>71.320999999999998</c:v>
                </c:pt>
                <c:pt idx="24">
                  <c:v>71.320999999999998</c:v>
                </c:pt>
                <c:pt idx="25">
                  <c:v>71.320999999999998</c:v>
                </c:pt>
                <c:pt idx="26">
                  <c:v>71.099999999999994</c:v>
                </c:pt>
                <c:pt idx="27">
                  <c:v>71.099999999999994</c:v>
                </c:pt>
                <c:pt idx="28">
                  <c:v>70.88</c:v>
                </c:pt>
                <c:pt idx="29">
                  <c:v>70.88</c:v>
                </c:pt>
                <c:pt idx="30">
                  <c:v>70.659000000000006</c:v>
                </c:pt>
                <c:pt idx="31">
                  <c:v>70.001000000000005</c:v>
                </c:pt>
                <c:pt idx="32">
                  <c:v>68.915999999999997</c:v>
                </c:pt>
                <c:pt idx="33">
                  <c:v>67.835999999999999</c:v>
                </c:pt>
                <c:pt idx="34">
                  <c:v>67.197000000000003</c:v>
                </c:pt>
                <c:pt idx="35">
                  <c:v>66.98</c:v>
                </c:pt>
                <c:pt idx="36">
                  <c:v>66.98</c:v>
                </c:pt>
                <c:pt idx="37">
                  <c:v>66.77</c:v>
                </c:pt>
                <c:pt idx="38">
                  <c:v>66.77</c:v>
                </c:pt>
                <c:pt idx="39">
                  <c:v>66.56</c:v>
                </c:pt>
                <c:pt idx="40">
                  <c:v>66.56</c:v>
                </c:pt>
                <c:pt idx="41">
                  <c:v>66.34</c:v>
                </c:pt>
                <c:pt idx="42">
                  <c:v>65.709999999999994</c:v>
                </c:pt>
                <c:pt idx="43">
                  <c:v>64.040000000000006</c:v>
                </c:pt>
                <c:pt idx="44">
                  <c:v>62.39</c:v>
                </c:pt>
                <c:pt idx="45">
                  <c:v>60.972000000000001</c:v>
                </c:pt>
                <c:pt idx="46">
                  <c:v>60.17</c:v>
                </c:pt>
                <c:pt idx="47">
                  <c:v>59.97</c:v>
                </c:pt>
                <c:pt idx="48">
                  <c:v>59.97</c:v>
                </c:pt>
                <c:pt idx="49">
                  <c:v>59.97</c:v>
                </c:pt>
                <c:pt idx="50">
                  <c:v>59.97</c:v>
                </c:pt>
                <c:pt idx="51">
                  <c:v>59.97</c:v>
                </c:pt>
                <c:pt idx="52">
                  <c:v>59.97</c:v>
                </c:pt>
                <c:pt idx="53">
                  <c:v>59.97</c:v>
                </c:pt>
                <c:pt idx="54">
                  <c:v>59.76</c:v>
                </c:pt>
                <c:pt idx="55">
                  <c:v>59.76</c:v>
                </c:pt>
                <c:pt idx="56">
                  <c:v>59.57</c:v>
                </c:pt>
                <c:pt idx="57">
                  <c:v>59.57</c:v>
                </c:pt>
                <c:pt idx="58">
                  <c:v>59.37</c:v>
                </c:pt>
                <c:pt idx="59">
                  <c:v>58.58</c:v>
                </c:pt>
                <c:pt idx="60">
                  <c:v>57.02</c:v>
                </c:pt>
                <c:pt idx="61">
                  <c:v>55.59</c:v>
                </c:pt>
                <c:pt idx="62">
                  <c:v>53.99</c:v>
                </c:pt>
                <c:pt idx="63">
                  <c:v>53.2</c:v>
                </c:pt>
                <c:pt idx="64">
                  <c:v>53.73</c:v>
                </c:pt>
                <c:pt idx="65">
                  <c:v>53.99</c:v>
                </c:pt>
                <c:pt idx="66">
                  <c:v>54.53</c:v>
                </c:pt>
                <c:pt idx="67">
                  <c:v>54.53</c:v>
                </c:pt>
                <c:pt idx="68">
                  <c:v>54.53</c:v>
                </c:pt>
                <c:pt idx="69">
                  <c:v>54.53</c:v>
                </c:pt>
                <c:pt idx="70">
                  <c:v>54.53</c:v>
                </c:pt>
                <c:pt idx="71">
                  <c:v>54.53</c:v>
                </c:pt>
                <c:pt idx="72">
                  <c:v>54.53</c:v>
                </c:pt>
                <c:pt idx="73">
                  <c:v>54.26</c:v>
                </c:pt>
                <c:pt idx="74">
                  <c:v>54.26</c:v>
                </c:pt>
                <c:pt idx="75">
                  <c:v>53.99</c:v>
                </c:pt>
                <c:pt idx="76">
                  <c:v>53.99</c:v>
                </c:pt>
                <c:pt idx="77">
                  <c:v>53.99</c:v>
                </c:pt>
                <c:pt idx="78">
                  <c:v>53.99</c:v>
                </c:pt>
                <c:pt idx="79">
                  <c:v>53.99</c:v>
                </c:pt>
                <c:pt idx="80">
                  <c:v>54.26</c:v>
                </c:pt>
                <c:pt idx="81">
                  <c:v>55.06</c:v>
                </c:pt>
                <c:pt idx="82">
                  <c:v>55.86</c:v>
                </c:pt>
                <c:pt idx="83">
                  <c:v>56.24</c:v>
                </c:pt>
                <c:pt idx="84">
                  <c:v>56.24</c:v>
                </c:pt>
                <c:pt idx="85">
                  <c:v>56.24</c:v>
                </c:pt>
                <c:pt idx="86">
                  <c:v>56.24</c:v>
                </c:pt>
                <c:pt idx="87">
                  <c:v>56.05</c:v>
                </c:pt>
                <c:pt idx="88">
                  <c:v>56.05</c:v>
                </c:pt>
                <c:pt idx="89">
                  <c:v>56.24</c:v>
                </c:pt>
                <c:pt idx="90">
                  <c:v>56.24</c:v>
                </c:pt>
                <c:pt idx="91">
                  <c:v>56.05</c:v>
                </c:pt>
                <c:pt idx="92">
                  <c:v>56.05</c:v>
                </c:pt>
                <c:pt idx="93">
                  <c:v>55.86</c:v>
                </c:pt>
                <c:pt idx="94">
                  <c:v>55.86</c:v>
                </c:pt>
                <c:pt idx="95">
                  <c:v>55.59</c:v>
                </c:pt>
                <c:pt idx="96">
                  <c:v>55.59</c:v>
                </c:pt>
                <c:pt idx="97">
                  <c:v>55.32</c:v>
                </c:pt>
                <c:pt idx="98">
                  <c:v>55.32</c:v>
                </c:pt>
                <c:pt idx="99">
                  <c:v>55.06</c:v>
                </c:pt>
                <c:pt idx="100">
                  <c:v>55.06</c:v>
                </c:pt>
                <c:pt idx="101">
                  <c:v>54.26</c:v>
                </c:pt>
                <c:pt idx="102">
                  <c:v>53.2</c:v>
                </c:pt>
                <c:pt idx="103">
                  <c:v>52.21</c:v>
                </c:pt>
                <c:pt idx="104">
                  <c:v>51.19</c:v>
                </c:pt>
                <c:pt idx="105">
                  <c:v>50.28</c:v>
                </c:pt>
                <c:pt idx="106">
                  <c:v>49.38</c:v>
                </c:pt>
                <c:pt idx="107">
                  <c:v>48.67</c:v>
                </c:pt>
                <c:pt idx="108">
                  <c:v>47.96</c:v>
                </c:pt>
                <c:pt idx="109">
                  <c:v>46.56</c:v>
                </c:pt>
                <c:pt idx="110">
                  <c:v>45</c:v>
                </c:pt>
                <c:pt idx="111">
                  <c:v>43.81</c:v>
                </c:pt>
                <c:pt idx="112">
                  <c:v>43.81</c:v>
                </c:pt>
                <c:pt idx="113">
                  <c:v>43.81</c:v>
                </c:pt>
                <c:pt idx="114">
                  <c:v>43.81</c:v>
                </c:pt>
                <c:pt idx="115">
                  <c:v>43.81</c:v>
                </c:pt>
                <c:pt idx="116">
                  <c:v>43.64</c:v>
                </c:pt>
                <c:pt idx="117">
                  <c:v>43.64</c:v>
                </c:pt>
                <c:pt idx="118">
                  <c:v>44.83</c:v>
                </c:pt>
                <c:pt idx="119">
                  <c:v>45.17</c:v>
                </c:pt>
                <c:pt idx="120">
                  <c:v>45.17</c:v>
                </c:pt>
                <c:pt idx="121">
                  <c:v>46.9</c:v>
                </c:pt>
                <c:pt idx="122">
                  <c:v>48.67</c:v>
                </c:pt>
                <c:pt idx="123">
                  <c:v>49.561</c:v>
                </c:pt>
                <c:pt idx="124">
                  <c:v>49.74</c:v>
                </c:pt>
                <c:pt idx="125">
                  <c:v>49.918999999999997</c:v>
                </c:pt>
                <c:pt idx="126">
                  <c:v>50.459000000000003</c:v>
                </c:pt>
                <c:pt idx="127">
                  <c:v>52.21</c:v>
                </c:pt>
                <c:pt idx="128">
                  <c:v>53.462000000000003</c:v>
                </c:pt>
                <c:pt idx="129">
                  <c:v>55.59</c:v>
                </c:pt>
                <c:pt idx="130">
                  <c:v>58.58</c:v>
                </c:pt>
                <c:pt idx="131">
                  <c:v>61.576000000000001</c:v>
                </c:pt>
                <c:pt idx="132">
                  <c:v>63.213000000000001</c:v>
                </c:pt>
                <c:pt idx="133">
                  <c:v>64.037999999999997</c:v>
                </c:pt>
                <c:pt idx="134">
                  <c:v>65.292000000000002</c:v>
                </c:pt>
                <c:pt idx="135">
                  <c:v>65.709999999999994</c:v>
                </c:pt>
                <c:pt idx="136">
                  <c:v>67.835999999999999</c:v>
                </c:pt>
                <c:pt idx="137">
                  <c:v>70.001000000000005</c:v>
                </c:pt>
                <c:pt idx="138">
                  <c:v>71.763000000000005</c:v>
                </c:pt>
                <c:pt idx="139">
                  <c:v>72.424999999999997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D-437C-9E9A-8C835AF5AE26}"/>
            </c:ext>
          </c:extLst>
        </c:ser>
        <c:ser>
          <c:idx val="5"/>
          <c:order val="6"/>
          <c:tx>
            <c:strRef>
              <c:f>data!$I$4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[2]data!$B$5:$B$369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data!$I$5:$I$369</c:f>
              <c:numCache>
                <c:formatCode>0.00</c:formatCode>
                <c:ptCount val="365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98</c:v>
                </c:pt>
                <c:pt idx="97">
                  <c:v>98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98</c:v>
                </c:pt>
                <c:pt idx="107">
                  <c:v>98</c:v>
                </c:pt>
                <c:pt idx="108">
                  <c:v>98</c:v>
                </c:pt>
                <c:pt idx="109">
                  <c:v>98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98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98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98</c:v>
                </c:pt>
                <c:pt idx="150">
                  <c:v>98</c:v>
                </c:pt>
                <c:pt idx="151">
                  <c:v>98</c:v>
                </c:pt>
                <c:pt idx="152">
                  <c:v>98</c:v>
                </c:pt>
                <c:pt idx="153">
                  <c:v>98</c:v>
                </c:pt>
                <c:pt idx="154">
                  <c:v>98</c:v>
                </c:pt>
                <c:pt idx="155">
                  <c:v>98</c:v>
                </c:pt>
                <c:pt idx="156">
                  <c:v>98</c:v>
                </c:pt>
                <c:pt idx="157">
                  <c:v>98</c:v>
                </c:pt>
                <c:pt idx="158">
                  <c:v>98</c:v>
                </c:pt>
                <c:pt idx="159">
                  <c:v>98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98</c:v>
                </c:pt>
                <c:pt idx="165">
                  <c:v>98</c:v>
                </c:pt>
                <c:pt idx="166">
                  <c:v>98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98</c:v>
                </c:pt>
                <c:pt idx="189">
                  <c:v>98</c:v>
                </c:pt>
                <c:pt idx="190">
                  <c:v>98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98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98</c:v>
                </c:pt>
                <c:pt idx="218">
                  <c:v>98</c:v>
                </c:pt>
                <c:pt idx="219">
                  <c:v>98</c:v>
                </c:pt>
                <c:pt idx="220">
                  <c:v>98</c:v>
                </c:pt>
                <c:pt idx="221">
                  <c:v>98</c:v>
                </c:pt>
                <c:pt idx="222">
                  <c:v>98</c:v>
                </c:pt>
                <c:pt idx="223">
                  <c:v>98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98</c:v>
                </c:pt>
                <c:pt idx="229">
                  <c:v>98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98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98</c:v>
                </c:pt>
                <c:pt idx="244">
                  <c:v>98</c:v>
                </c:pt>
                <c:pt idx="245">
                  <c:v>98</c:v>
                </c:pt>
                <c:pt idx="246">
                  <c:v>98</c:v>
                </c:pt>
                <c:pt idx="247">
                  <c:v>98</c:v>
                </c:pt>
                <c:pt idx="248">
                  <c:v>98</c:v>
                </c:pt>
                <c:pt idx="249">
                  <c:v>98</c:v>
                </c:pt>
                <c:pt idx="250">
                  <c:v>98</c:v>
                </c:pt>
                <c:pt idx="251">
                  <c:v>98</c:v>
                </c:pt>
                <c:pt idx="252">
                  <c:v>98</c:v>
                </c:pt>
                <c:pt idx="253">
                  <c:v>98</c:v>
                </c:pt>
                <c:pt idx="254">
                  <c:v>98</c:v>
                </c:pt>
                <c:pt idx="255">
                  <c:v>98</c:v>
                </c:pt>
                <c:pt idx="256">
                  <c:v>98</c:v>
                </c:pt>
                <c:pt idx="257">
                  <c:v>98</c:v>
                </c:pt>
                <c:pt idx="258">
                  <c:v>98</c:v>
                </c:pt>
                <c:pt idx="259">
                  <c:v>98</c:v>
                </c:pt>
                <c:pt idx="260">
                  <c:v>98</c:v>
                </c:pt>
                <c:pt idx="261">
                  <c:v>98</c:v>
                </c:pt>
                <c:pt idx="262">
                  <c:v>98</c:v>
                </c:pt>
                <c:pt idx="263">
                  <c:v>98</c:v>
                </c:pt>
                <c:pt idx="264">
                  <c:v>98</c:v>
                </c:pt>
                <c:pt idx="265">
                  <c:v>98</c:v>
                </c:pt>
                <c:pt idx="266">
                  <c:v>98</c:v>
                </c:pt>
                <c:pt idx="267">
                  <c:v>98</c:v>
                </c:pt>
                <c:pt idx="268">
                  <c:v>98</c:v>
                </c:pt>
                <c:pt idx="269">
                  <c:v>98</c:v>
                </c:pt>
                <c:pt idx="270">
                  <c:v>98</c:v>
                </c:pt>
                <c:pt idx="271">
                  <c:v>98</c:v>
                </c:pt>
                <c:pt idx="272">
                  <c:v>98</c:v>
                </c:pt>
                <c:pt idx="273">
                  <c:v>98</c:v>
                </c:pt>
                <c:pt idx="274">
                  <c:v>98</c:v>
                </c:pt>
                <c:pt idx="275">
                  <c:v>98</c:v>
                </c:pt>
                <c:pt idx="276">
                  <c:v>98</c:v>
                </c:pt>
                <c:pt idx="277">
                  <c:v>98</c:v>
                </c:pt>
                <c:pt idx="278">
                  <c:v>98</c:v>
                </c:pt>
                <c:pt idx="279">
                  <c:v>98</c:v>
                </c:pt>
                <c:pt idx="280">
                  <c:v>98</c:v>
                </c:pt>
                <c:pt idx="281">
                  <c:v>98</c:v>
                </c:pt>
                <c:pt idx="282">
                  <c:v>98</c:v>
                </c:pt>
                <c:pt idx="283">
                  <c:v>98</c:v>
                </c:pt>
                <c:pt idx="284">
                  <c:v>98</c:v>
                </c:pt>
                <c:pt idx="285">
                  <c:v>98</c:v>
                </c:pt>
                <c:pt idx="286">
                  <c:v>98</c:v>
                </c:pt>
                <c:pt idx="287">
                  <c:v>98</c:v>
                </c:pt>
                <c:pt idx="288">
                  <c:v>98</c:v>
                </c:pt>
                <c:pt idx="289">
                  <c:v>98</c:v>
                </c:pt>
                <c:pt idx="290">
                  <c:v>98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98</c:v>
                </c:pt>
                <c:pt idx="295">
                  <c:v>98</c:v>
                </c:pt>
                <c:pt idx="296">
                  <c:v>98</c:v>
                </c:pt>
                <c:pt idx="297">
                  <c:v>98</c:v>
                </c:pt>
                <c:pt idx="298">
                  <c:v>98</c:v>
                </c:pt>
                <c:pt idx="299">
                  <c:v>98</c:v>
                </c:pt>
                <c:pt idx="300">
                  <c:v>98</c:v>
                </c:pt>
                <c:pt idx="301">
                  <c:v>98</c:v>
                </c:pt>
                <c:pt idx="302">
                  <c:v>98</c:v>
                </c:pt>
                <c:pt idx="303">
                  <c:v>98</c:v>
                </c:pt>
                <c:pt idx="304">
                  <c:v>98</c:v>
                </c:pt>
                <c:pt idx="305">
                  <c:v>98</c:v>
                </c:pt>
                <c:pt idx="306">
                  <c:v>98</c:v>
                </c:pt>
                <c:pt idx="307">
                  <c:v>98</c:v>
                </c:pt>
                <c:pt idx="308">
                  <c:v>98</c:v>
                </c:pt>
                <c:pt idx="309">
                  <c:v>98</c:v>
                </c:pt>
                <c:pt idx="310">
                  <c:v>98</c:v>
                </c:pt>
                <c:pt idx="311">
                  <c:v>98</c:v>
                </c:pt>
                <c:pt idx="312">
                  <c:v>98</c:v>
                </c:pt>
                <c:pt idx="313">
                  <c:v>98</c:v>
                </c:pt>
                <c:pt idx="314">
                  <c:v>98</c:v>
                </c:pt>
                <c:pt idx="315">
                  <c:v>98</c:v>
                </c:pt>
                <c:pt idx="316">
                  <c:v>98</c:v>
                </c:pt>
                <c:pt idx="317">
                  <c:v>98</c:v>
                </c:pt>
                <c:pt idx="318">
                  <c:v>98</c:v>
                </c:pt>
                <c:pt idx="319">
                  <c:v>98</c:v>
                </c:pt>
                <c:pt idx="320">
                  <c:v>98</c:v>
                </c:pt>
                <c:pt idx="321">
                  <c:v>98</c:v>
                </c:pt>
                <c:pt idx="322">
                  <c:v>98</c:v>
                </c:pt>
                <c:pt idx="323">
                  <c:v>98</c:v>
                </c:pt>
                <c:pt idx="324">
                  <c:v>98</c:v>
                </c:pt>
                <c:pt idx="325">
                  <c:v>98</c:v>
                </c:pt>
                <c:pt idx="326">
                  <c:v>98</c:v>
                </c:pt>
                <c:pt idx="327">
                  <c:v>98</c:v>
                </c:pt>
                <c:pt idx="328">
                  <c:v>98</c:v>
                </c:pt>
                <c:pt idx="329">
                  <c:v>98</c:v>
                </c:pt>
                <c:pt idx="330">
                  <c:v>98</c:v>
                </c:pt>
                <c:pt idx="331">
                  <c:v>98</c:v>
                </c:pt>
                <c:pt idx="332">
                  <c:v>98</c:v>
                </c:pt>
                <c:pt idx="333">
                  <c:v>98</c:v>
                </c:pt>
                <c:pt idx="334">
                  <c:v>98</c:v>
                </c:pt>
                <c:pt idx="335">
                  <c:v>98</c:v>
                </c:pt>
                <c:pt idx="336">
                  <c:v>98</c:v>
                </c:pt>
                <c:pt idx="337">
                  <c:v>98</c:v>
                </c:pt>
                <c:pt idx="338">
                  <c:v>98</c:v>
                </c:pt>
                <c:pt idx="339">
                  <c:v>98</c:v>
                </c:pt>
                <c:pt idx="340">
                  <c:v>98</c:v>
                </c:pt>
                <c:pt idx="341">
                  <c:v>98</c:v>
                </c:pt>
                <c:pt idx="342">
                  <c:v>98</c:v>
                </c:pt>
                <c:pt idx="343">
                  <c:v>98</c:v>
                </c:pt>
                <c:pt idx="344">
                  <c:v>98</c:v>
                </c:pt>
                <c:pt idx="345">
                  <c:v>98</c:v>
                </c:pt>
                <c:pt idx="346">
                  <c:v>98</c:v>
                </c:pt>
                <c:pt idx="347">
                  <c:v>98</c:v>
                </c:pt>
                <c:pt idx="348">
                  <c:v>98</c:v>
                </c:pt>
                <c:pt idx="349">
                  <c:v>98</c:v>
                </c:pt>
                <c:pt idx="350">
                  <c:v>98</c:v>
                </c:pt>
                <c:pt idx="351">
                  <c:v>98</c:v>
                </c:pt>
                <c:pt idx="352">
                  <c:v>98</c:v>
                </c:pt>
                <c:pt idx="353">
                  <c:v>98</c:v>
                </c:pt>
                <c:pt idx="354">
                  <c:v>98</c:v>
                </c:pt>
                <c:pt idx="355">
                  <c:v>98</c:v>
                </c:pt>
                <c:pt idx="356">
                  <c:v>98</c:v>
                </c:pt>
                <c:pt idx="357">
                  <c:v>98</c:v>
                </c:pt>
                <c:pt idx="358">
                  <c:v>98</c:v>
                </c:pt>
                <c:pt idx="359">
                  <c:v>98</c:v>
                </c:pt>
                <c:pt idx="360">
                  <c:v>98</c:v>
                </c:pt>
                <c:pt idx="361">
                  <c:v>98</c:v>
                </c:pt>
                <c:pt idx="362">
                  <c:v>98</c:v>
                </c:pt>
                <c:pt idx="363">
                  <c:v>98</c:v>
                </c:pt>
                <c:pt idx="36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5D-4764-A9B9-1A565B0F991D}"/>
            </c:ext>
          </c:extLst>
        </c:ser>
        <c:ser>
          <c:idx val="7"/>
          <c:order val="8"/>
          <c:tx>
            <c:strRef>
              <c:f>data!$K$4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data!$K$5:$K$369</c:f>
              <c:numCache>
                <c:formatCode>0.000</c:formatCode>
                <c:ptCount val="365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  <c:pt idx="4">
                  <c:v>2.9</c:v>
                </c:pt>
                <c:pt idx="5">
                  <c:v>2.9</c:v>
                </c:pt>
                <c:pt idx="6">
                  <c:v>2.9</c:v>
                </c:pt>
                <c:pt idx="7">
                  <c:v>2.9</c:v>
                </c:pt>
                <c:pt idx="8">
                  <c:v>2.9</c:v>
                </c:pt>
                <c:pt idx="9">
                  <c:v>2.9</c:v>
                </c:pt>
                <c:pt idx="10">
                  <c:v>2.9</c:v>
                </c:pt>
                <c:pt idx="11">
                  <c:v>2.9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2.9</c:v>
                </c:pt>
                <c:pt idx="16">
                  <c:v>2.9</c:v>
                </c:pt>
                <c:pt idx="17">
                  <c:v>2.9</c:v>
                </c:pt>
                <c:pt idx="18">
                  <c:v>2.9</c:v>
                </c:pt>
                <c:pt idx="19">
                  <c:v>2.9</c:v>
                </c:pt>
                <c:pt idx="20">
                  <c:v>2.9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  <c:pt idx="24">
                  <c:v>2.9</c:v>
                </c:pt>
                <c:pt idx="25">
                  <c:v>2.9</c:v>
                </c:pt>
                <c:pt idx="26">
                  <c:v>2.9</c:v>
                </c:pt>
                <c:pt idx="27">
                  <c:v>2.9</c:v>
                </c:pt>
                <c:pt idx="28">
                  <c:v>2.9</c:v>
                </c:pt>
                <c:pt idx="29">
                  <c:v>2.9</c:v>
                </c:pt>
                <c:pt idx="30">
                  <c:v>2.9</c:v>
                </c:pt>
                <c:pt idx="31">
                  <c:v>2.9</c:v>
                </c:pt>
                <c:pt idx="32">
                  <c:v>2.9</c:v>
                </c:pt>
                <c:pt idx="33">
                  <c:v>2.9</c:v>
                </c:pt>
                <c:pt idx="34">
                  <c:v>2.9</c:v>
                </c:pt>
                <c:pt idx="35">
                  <c:v>2.9</c:v>
                </c:pt>
                <c:pt idx="36">
                  <c:v>2.9</c:v>
                </c:pt>
                <c:pt idx="37">
                  <c:v>2.9</c:v>
                </c:pt>
                <c:pt idx="38">
                  <c:v>2.9</c:v>
                </c:pt>
                <c:pt idx="39">
                  <c:v>2.9</c:v>
                </c:pt>
                <c:pt idx="40">
                  <c:v>2.9</c:v>
                </c:pt>
                <c:pt idx="41">
                  <c:v>2.9</c:v>
                </c:pt>
                <c:pt idx="42">
                  <c:v>2.9</c:v>
                </c:pt>
                <c:pt idx="43">
                  <c:v>2.9</c:v>
                </c:pt>
                <c:pt idx="44">
                  <c:v>2.9</c:v>
                </c:pt>
                <c:pt idx="45">
                  <c:v>2.9</c:v>
                </c:pt>
                <c:pt idx="46">
                  <c:v>2.9</c:v>
                </c:pt>
                <c:pt idx="47">
                  <c:v>2.9</c:v>
                </c:pt>
                <c:pt idx="48">
                  <c:v>2.9</c:v>
                </c:pt>
                <c:pt idx="49">
                  <c:v>2.9</c:v>
                </c:pt>
                <c:pt idx="50">
                  <c:v>2.9</c:v>
                </c:pt>
                <c:pt idx="51">
                  <c:v>2.9</c:v>
                </c:pt>
                <c:pt idx="52">
                  <c:v>2.9</c:v>
                </c:pt>
                <c:pt idx="53">
                  <c:v>2.9</c:v>
                </c:pt>
                <c:pt idx="54">
                  <c:v>2.9</c:v>
                </c:pt>
                <c:pt idx="55">
                  <c:v>2.9</c:v>
                </c:pt>
                <c:pt idx="56">
                  <c:v>2.9</c:v>
                </c:pt>
                <c:pt idx="57">
                  <c:v>2.9</c:v>
                </c:pt>
                <c:pt idx="58">
                  <c:v>2.9</c:v>
                </c:pt>
                <c:pt idx="59">
                  <c:v>2.9</c:v>
                </c:pt>
                <c:pt idx="60">
                  <c:v>2.9</c:v>
                </c:pt>
                <c:pt idx="61">
                  <c:v>2.9</c:v>
                </c:pt>
                <c:pt idx="62">
                  <c:v>2.9</c:v>
                </c:pt>
                <c:pt idx="63">
                  <c:v>2.9</c:v>
                </c:pt>
                <c:pt idx="64">
                  <c:v>2.9</c:v>
                </c:pt>
                <c:pt idx="65">
                  <c:v>2.9</c:v>
                </c:pt>
                <c:pt idx="66">
                  <c:v>2.9</c:v>
                </c:pt>
                <c:pt idx="67">
                  <c:v>2.9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2.9</c:v>
                </c:pt>
                <c:pt idx="72">
                  <c:v>2.9</c:v>
                </c:pt>
                <c:pt idx="73">
                  <c:v>2.9</c:v>
                </c:pt>
                <c:pt idx="74">
                  <c:v>2.9</c:v>
                </c:pt>
                <c:pt idx="75">
                  <c:v>2.9</c:v>
                </c:pt>
                <c:pt idx="76">
                  <c:v>2.9</c:v>
                </c:pt>
                <c:pt idx="77">
                  <c:v>2.9</c:v>
                </c:pt>
                <c:pt idx="78">
                  <c:v>2.9</c:v>
                </c:pt>
                <c:pt idx="79">
                  <c:v>2.9</c:v>
                </c:pt>
                <c:pt idx="80">
                  <c:v>2.9</c:v>
                </c:pt>
                <c:pt idx="81">
                  <c:v>2.9</c:v>
                </c:pt>
                <c:pt idx="82">
                  <c:v>2.9</c:v>
                </c:pt>
                <c:pt idx="83">
                  <c:v>2.9</c:v>
                </c:pt>
                <c:pt idx="84">
                  <c:v>2.9</c:v>
                </c:pt>
                <c:pt idx="85">
                  <c:v>2.9</c:v>
                </c:pt>
                <c:pt idx="86">
                  <c:v>2.9</c:v>
                </c:pt>
                <c:pt idx="87">
                  <c:v>2.9</c:v>
                </c:pt>
                <c:pt idx="88">
                  <c:v>2.9</c:v>
                </c:pt>
                <c:pt idx="89">
                  <c:v>2.9</c:v>
                </c:pt>
                <c:pt idx="90">
                  <c:v>2.9</c:v>
                </c:pt>
                <c:pt idx="91">
                  <c:v>2.9</c:v>
                </c:pt>
                <c:pt idx="92">
                  <c:v>2.9</c:v>
                </c:pt>
                <c:pt idx="93">
                  <c:v>2.9</c:v>
                </c:pt>
                <c:pt idx="94">
                  <c:v>2.9</c:v>
                </c:pt>
                <c:pt idx="95">
                  <c:v>2.9</c:v>
                </c:pt>
                <c:pt idx="96">
                  <c:v>2.9</c:v>
                </c:pt>
                <c:pt idx="97">
                  <c:v>2.9</c:v>
                </c:pt>
                <c:pt idx="98">
                  <c:v>2.9</c:v>
                </c:pt>
                <c:pt idx="99">
                  <c:v>2.9</c:v>
                </c:pt>
                <c:pt idx="100">
                  <c:v>2.9</c:v>
                </c:pt>
                <c:pt idx="101">
                  <c:v>2.9</c:v>
                </c:pt>
                <c:pt idx="102">
                  <c:v>2.9</c:v>
                </c:pt>
                <c:pt idx="103">
                  <c:v>2.9</c:v>
                </c:pt>
                <c:pt idx="104">
                  <c:v>2.9</c:v>
                </c:pt>
                <c:pt idx="105">
                  <c:v>2.9</c:v>
                </c:pt>
                <c:pt idx="106">
                  <c:v>2.9</c:v>
                </c:pt>
                <c:pt idx="107">
                  <c:v>2.9</c:v>
                </c:pt>
                <c:pt idx="108">
                  <c:v>2.9</c:v>
                </c:pt>
                <c:pt idx="109">
                  <c:v>2.9</c:v>
                </c:pt>
                <c:pt idx="110">
                  <c:v>2.9</c:v>
                </c:pt>
                <c:pt idx="111">
                  <c:v>2.9</c:v>
                </c:pt>
                <c:pt idx="112">
                  <c:v>2.9</c:v>
                </c:pt>
                <c:pt idx="113">
                  <c:v>2.9</c:v>
                </c:pt>
                <c:pt idx="114">
                  <c:v>2.9</c:v>
                </c:pt>
                <c:pt idx="115">
                  <c:v>2.9</c:v>
                </c:pt>
                <c:pt idx="116">
                  <c:v>2.9</c:v>
                </c:pt>
                <c:pt idx="117">
                  <c:v>2.9</c:v>
                </c:pt>
                <c:pt idx="118">
                  <c:v>2.9</c:v>
                </c:pt>
                <c:pt idx="119">
                  <c:v>2.9</c:v>
                </c:pt>
                <c:pt idx="120">
                  <c:v>2.9</c:v>
                </c:pt>
                <c:pt idx="121">
                  <c:v>2.9</c:v>
                </c:pt>
                <c:pt idx="122">
                  <c:v>2.9</c:v>
                </c:pt>
                <c:pt idx="123">
                  <c:v>2.9</c:v>
                </c:pt>
                <c:pt idx="124">
                  <c:v>2.9</c:v>
                </c:pt>
                <c:pt idx="125">
                  <c:v>2.9</c:v>
                </c:pt>
                <c:pt idx="126">
                  <c:v>2.9</c:v>
                </c:pt>
                <c:pt idx="127">
                  <c:v>2.9</c:v>
                </c:pt>
                <c:pt idx="128">
                  <c:v>2.9</c:v>
                </c:pt>
                <c:pt idx="129">
                  <c:v>2.9</c:v>
                </c:pt>
                <c:pt idx="130">
                  <c:v>2.9</c:v>
                </c:pt>
                <c:pt idx="131">
                  <c:v>2.9</c:v>
                </c:pt>
                <c:pt idx="132">
                  <c:v>2.9</c:v>
                </c:pt>
                <c:pt idx="133">
                  <c:v>2.9</c:v>
                </c:pt>
                <c:pt idx="134">
                  <c:v>2.9</c:v>
                </c:pt>
                <c:pt idx="135">
                  <c:v>2.9</c:v>
                </c:pt>
                <c:pt idx="136">
                  <c:v>2.9</c:v>
                </c:pt>
                <c:pt idx="137">
                  <c:v>2.9</c:v>
                </c:pt>
                <c:pt idx="138">
                  <c:v>2.9</c:v>
                </c:pt>
                <c:pt idx="139">
                  <c:v>2.9</c:v>
                </c:pt>
                <c:pt idx="140">
                  <c:v>2.9</c:v>
                </c:pt>
                <c:pt idx="141">
                  <c:v>2.9</c:v>
                </c:pt>
                <c:pt idx="142">
                  <c:v>2.9</c:v>
                </c:pt>
                <c:pt idx="143">
                  <c:v>2.9</c:v>
                </c:pt>
                <c:pt idx="144">
                  <c:v>2.9</c:v>
                </c:pt>
                <c:pt idx="145">
                  <c:v>2.9</c:v>
                </c:pt>
                <c:pt idx="146">
                  <c:v>2.9</c:v>
                </c:pt>
                <c:pt idx="147">
                  <c:v>2.9</c:v>
                </c:pt>
                <c:pt idx="148">
                  <c:v>2.9</c:v>
                </c:pt>
                <c:pt idx="149">
                  <c:v>2.9</c:v>
                </c:pt>
                <c:pt idx="150">
                  <c:v>2.9</c:v>
                </c:pt>
                <c:pt idx="151">
                  <c:v>2.9</c:v>
                </c:pt>
                <c:pt idx="152">
                  <c:v>2.9</c:v>
                </c:pt>
                <c:pt idx="153">
                  <c:v>2.9</c:v>
                </c:pt>
                <c:pt idx="154">
                  <c:v>2.9</c:v>
                </c:pt>
                <c:pt idx="155">
                  <c:v>2.9</c:v>
                </c:pt>
                <c:pt idx="156">
                  <c:v>2.9</c:v>
                </c:pt>
                <c:pt idx="157">
                  <c:v>2.9</c:v>
                </c:pt>
                <c:pt idx="158">
                  <c:v>2.9</c:v>
                </c:pt>
                <c:pt idx="159">
                  <c:v>2.9</c:v>
                </c:pt>
                <c:pt idx="160">
                  <c:v>2.9</c:v>
                </c:pt>
                <c:pt idx="161">
                  <c:v>2.9</c:v>
                </c:pt>
                <c:pt idx="162">
                  <c:v>2.9</c:v>
                </c:pt>
                <c:pt idx="163">
                  <c:v>2.9</c:v>
                </c:pt>
                <c:pt idx="164">
                  <c:v>2.9</c:v>
                </c:pt>
                <c:pt idx="165">
                  <c:v>2.9</c:v>
                </c:pt>
                <c:pt idx="166">
                  <c:v>2.9</c:v>
                </c:pt>
                <c:pt idx="167">
                  <c:v>2.9</c:v>
                </c:pt>
                <c:pt idx="168">
                  <c:v>2.9</c:v>
                </c:pt>
                <c:pt idx="169">
                  <c:v>2.9</c:v>
                </c:pt>
                <c:pt idx="170">
                  <c:v>2.9</c:v>
                </c:pt>
                <c:pt idx="171">
                  <c:v>2.9</c:v>
                </c:pt>
                <c:pt idx="172">
                  <c:v>2.9</c:v>
                </c:pt>
                <c:pt idx="173">
                  <c:v>2.9</c:v>
                </c:pt>
                <c:pt idx="174">
                  <c:v>2.9</c:v>
                </c:pt>
                <c:pt idx="175">
                  <c:v>2.9</c:v>
                </c:pt>
                <c:pt idx="176">
                  <c:v>2.9</c:v>
                </c:pt>
                <c:pt idx="177">
                  <c:v>2.9</c:v>
                </c:pt>
                <c:pt idx="178">
                  <c:v>2.9</c:v>
                </c:pt>
                <c:pt idx="179">
                  <c:v>2.9</c:v>
                </c:pt>
                <c:pt idx="180">
                  <c:v>2.9</c:v>
                </c:pt>
                <c:pt idx="181">
                  <c:v>2.9</c:v>
                </c:pt>
                <c:pt idx="182">
                  <c:v>2.9</c:v>
                </c:pt>
                <c:pt idx="183">
                  <c:v>2.9</c:v>
                </c:pt>
                <c:pt idx="184">
                  <c:v>2.9</c:v>
                </c:pt>
                <c:pt idx="185">
                  <c:v>2.9</c:v>
                </c:pt>
                <c:pt idx="186">
                  <c:v>2.9</c:v>
                </c:pt>
                <c:pt idx="187">
                  <c:v>2.9</c:v>
                </c:pt>
                <c:pt idx="188">
                  <c:v>2.9</c:v>
                </c:pt>
                <c:pt idx="189">
                  <c:v>2.9</c:v>
                </c:pt>
                <c:pt idx="190">
                  <c:v>2.9</c:v>
                </c:pt>
                <c:pt idx="191">
                  <c:v>2.9</c:v>
                </c:pt>
                <c:pt idx="192">
                  <c:v>2.9</c:v>
                </c:pt>
                <c:pt idx="193">
                  <c:v>2.9</c:v>
                </c:pt>
                <c:pt idx="194">
                  <c:v>2.9</c:v>
                </c:pt>
                <c:pt idx="195">
                  <c:v>2.9</c:v>
                </c:pt>
                <c:pt idx="196">
                  <c:v>2.9</c:v>
                </c:pt>
                <c:pt idx="197">
                  <c:v>2.9</c:v>
                </c:pt>
                <c:pt idx="198">
                  <c:v>2.9</c:v>
                </c:pt>
                <c:pt idx="199">
                  <c:v>2.9</c:v>
                </c:pt>
                <c:pt idx="200">
                  <c:v>2.9</c:v>
                </c:pt>
                <c:pt idx="201">
                  <c:v>2.9</c:v>
                </c:pt>
                <c:pt idx="202">
                  <c:v>2.9</c:v>
                </c:pt>
                <c:pt idx="203">
                  <c:v>2.9</c:v>
                </c:pt>
                <c:pt idx="204">
                  <c:v>2.9</c:v>
                </c:pt>
                <c:pt idx="205">
                  <c:v>2.9</c:v>
                </c:pt>
                <c:pt idx="206">
                  <c:v>2.9</c:v>
                </c:pt>
                <c:pt idx="207">
                  <c:v>2.9</c:v>
                </c:pt>
                <c:pt idx="208">
                  <c:v>2.9</c:v>
                </c:pt>
                <c:pt idx="209">
                  <c:v>2.9</c:v>
                </c:pt>
                <c:pt idx="210">
                  <c:v>2.9</c:v>
                </c:pt>
                <c:pt idx="211">
                  <c:v>2.9</c:v>
                </c:pt>
                <c:pt idx="212">
                  <c:v>2.9</c:v>
                </c:pt>
                <c:pt idx="213">
                  <c:v>2.9</c:v>
                </c:pt>
                <c:pt idx="214">
                  <c:v>2.9</c:v>
                </c:pt>
                <c:pt idx="215">
                  <c:v>2.9</c:v>
                </c:pt>
                <c:pt idx="216">
                  <c:v>2.9</c:v>
                </c:pt>
                <c:pt idx="217">
                  <c:v>2.9</c:v>
                </c:pt>
                <c:pt idx="218">
                  <c:v>2.9</c:v>
                </c:pt>
                <c:pt idx="219">
                  <c:v>2.9</c:v>
                </c:pt>
                <c:pt idx="220">
                  <c:v>2.9</c:v>
                </c:pt>
                <c:pt idx="221">
                  <c:v>2.9</c:v>
                </c:pt>
                <c:pt idx="222">
                  <c:v>2.9</c:v>
                </c:pt>
                <c:pt idx="223">
                  <c:v>2.9</c:v>
                </c:pt>
                <c:pt idx="224">
                  <c:v>2.9</c:v>
                </c:pt>
                <c:pt idx="225">
                  <c:v>2.9</c:v>
                </c:pt>
                <c:pt idx="226">
                  <c:v>2.9</c:v>
                </c:pt>
                <c:pt idx="227">
                  <c:v>2.9</c:v>
                </c:pt>
                <c:pt idx="228">
                  <c:v>2.9</c:v>
                </c:pt>
                <c:pt idx="229">
                  <c:v>2.9</c:v>
                </c:pt>
                <c:pt idx="230">
                  <c:v>2.9</c:v>
                </c:pt>
                <c:pt idx="231">
                  <c:v>2.9</c:v>
                </c:pt>
                <c:pt idx="232">
                  <c:v>2.9</c:v>
                </c:pt>
                <c:pt idx="233">
                  <c:v>2.9</c:v>
                </c:pt>
                <c:pt idx="234">
                  <c:v>2.9</c:v>
                </c:pt>
                <c:pt idx="235">
                  <c:v>2.9</c:v>
                </c:pt>
                <c:pt idx="236">
                  <c:v>2.9</c:v>
                </c:pt>
                <c:pt idx="237">
                  <c:v>2.9</c:v>
                </c:pt>
                <c:pt idx="238">
                  <c:v>2.9</c:v>
                </c:pt>
                <c:pt idx="239">
                  <c:v>2.9</c:v>
                </c:pt>
                <c:pt idx="240">
                  <c:v>2.9</c:v>
                </c:pt>
                <c:pt idx="241">
                  <c:v>2.9</c:v>
                </c:pt>
                <c:pt idx="242">
                  <c:v>2.9</c:v>
                </c:pt>
                <c:pt idx="243">
                  <c:v>2.9</c:v>
                </c:pt>
                <c:pt idx="244">
                  <c:v>2.9</c:v>
                </c:pt>
                <c:pt idx="245">
                  <c:v>2.9</c:v>
                </c:pt>
                <c:pt idx="246">
                  <c:v>2.9</c:v>
                </c:pt>
                <c:pt idx="247">
                  <c:v>2.9</c:v>
                </c:pt>
                <c:pt idx="248">
                  <c:v>2.9</c:v>
                </c:pt>
                <c:pt idx="249">
                  <c:v>2.9</c:v>
                </c:pt>
                <c:pt idx="250">
                  <c:v>2.9</c:v>
                </c:pt>
                <c:pt idx="251">
                  <c:v>2.9</c:v>
                </c:pt>
                <c:pt idx="252">
                  <c:v>2.9</c:v>
                </c:pt>
                <c:pt idx="253">
                  <c:v>2.9</c:v>
                </c:pt>
                <c:pt idx="254">
                  <c:v>2.9</c:v>
                </c:pt>
                <c:pt idx="255">
                  <c:v>2.9</c:v>
                </c:pt>
                <c:pt idx="256">
                  <c:v>2.9</c:v>
                </c:pt>
                <c:pt idx="257">
                  <c:v>2.9</c:v>
                </c:pt>
                <c:pt idx="258">
                  <c:v>2.9</c:v>
                </c:pt>
                <c:pt idx="259">
                  <c:v>2.9</c:v>
                </c:pt>
                <c:pt idx="260">
                  <c:v>2.9</c:v>
                </c:pt>
                <c:pt idx="261">
                  <c:v>2.9</c:v>
                </c:pt>
                <c:pt idx="262">
                  <c:v>2.9</c:v>
                </c:pt>
                <c:pt idx="263">
                  <c:v>2.9</c:v>
                </c:pt>
                <c:pt idx="264">
                  <c:v>2.9</c:v>
                </c:pt>
                <c:pt idx="265">
                  <c:v>2.9</c:v>
                </c:pt>
                <c:pt idx="266">
                  <c:v>2.9</c:v>
                </c:pt>
                <c:pt idx="267">
                  <c:v>2.9</c:v>
                </c:pt>
                <c:pt idx="268">
                  <c:v>2.9</c:v>
                </c:pt>
                <c:pt idx="269">
                  <c:v>2.9</c:v>
                </c:pt>
                <c:pt idx="270">
                  <c:v>2.9</c:v>
                </c:pt>
                <c:pt idx="271">
                  <c:v>2.9</c:v>
                </c:pt>
                <c:pt idx="272">
                  <c:v>2.9</c:v>
                </c:pt>
                <c:pt idx="273">
                  <c:v>2.9</c:v>
                </c:pt>
                <c:pt idx="274">
                  <c:v>2.9</c:v>
                </c:pt>
                <c:pt idx="275">
                  <c:v>2.9</c:v>
                </c:pt>
                <c:pt idx="276">
                  <c:v>2.9</c:v>
                </c:pt>
                <c:pt idx="277">
                  <c:v>2.9</c:v>
                </c:pt>
                <c:pt idx="278">
                  <c:v>2.9</c:v>
                </c:pt>
                <c:pt idx="279">
                  <c:v>2.9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2.9</c:v>
                </c:pt>
                <c:pt idx="291">
                  <c:v>2.9</c:v>
                </c:pt>
                <c:pt idx="292">
                  <c:v>2.9</c:v>
                </c:pt>
                <c:pt idx="293">
                  <c:v>2.9</c:v>
                </c:pt>
                <c:pt idx="294">
                  <c:v>2.9</c:v>
                </c:pt>
                <c:pt idx="295">
                  <c:v>2.9</c:v>
                </c:pt>
                <c:pt idx="296">
                  <c:v>2.9</c:v>
                </c:pt>
                <c:pt idx="297">
                  <c:v>2.9</c:v>
                </c:pt>
                <c:pt idx="298">
                  <c:v>2.9</c:v>
                </c:pt>
                <c:pt idx="299">
                  <c:v>2.9</c:v>
                </c:pt>
                <c:pt idx="300">
                  <c:v>2.9</c:v>
                </c:pt>
                <c:pt idx="301">
                  <c:v>2.9</c:v>
                </c:pt>
                <c:pt idx="302">
                  <c:v>2.9</c:v>
                </c:pt>
                <c:pt idx="303">
                  <c:v>2.9</c:v>
                </c:pt>
                <c:pt idx="304">
                  <c:v>2.9</c:v>
                </c:pt>
                <c:pt idx="305">
                  <c:v>2.9</c:v>
                </c:pt>
                <c:pt idx="306">
                  <c:v>2.9</c:v>
                </c:pt>
                <c:pt idx="307">
                  <c:v>2.9</c:v>
                </c:pt>
                <c:pt idx="308">
                  <c:v>2.9</c:v>
                </c:pt>
                <c:pt idx="309">
                  <c:v>2.9</c:v>
                </c:pt>
                <c:pt idx="310">
                  <c:v>2.9</c:v>
                </c:pt>
                <c:pt idx="311">
                  <c:v>2.9</c:v>
                </c:pt>
                <c:pt idx="312">
                  <c:v>2.9</c:v>
                </c:pt>
                <c:pt idx="313">
                  <c:v>2.9</c:v>
                </c:pt>
                <c:pt idx="314">
                  <c:v>2.9</c:v>
                </c:pt>
                <c:pt idx="315">
                  <c:v>2.9</c:v>
                </c:pt>
                <c:pt idx="316">
                  <c:v>2.9</c:v>
                </c:pt>
                <c:pt idx="317">
                  <c:v>2.9</c:v>
                </c:pt>
                <c:pt idx="318">
                  <c:v>2.9</c:v>
                </c:pt>
                <c:pt idx="319">
                  <c:v>2.9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2.9</c:v>
                </c:pt>
                <c:pt idx="332">
                  <c:v>2.9</c:v>
                </c:pt>
                <c:pt idx="333">
                  <c:v>2.9</c:v>
                </c:pt>
                <c:pt idx="334">
                  <c:v>2.9</c:v>
                </c:pt>
                <c:pt idx="335">
                  <c:v>2.9</c:v>
                </c:pt>
                <c:pt idx="336">
                  <c:v>2.9</c:v>
                </c:pt>
                <c:pt idx="337">
                  <c:v>2.9</c:v>
                </c:pt>
                <c:pt idx="338">
                  <c:v>2.9</c:v>
                </c:pt>
                <c:pt idx="339">
                  <c:v>2.9</c:v>
                </c:pt>
                <c:pt idx="340">
                  <c:v>2.9</c:v>
                </c:pt>
                <c:pt idx="341">
                  <c:v>2.9</c:v>
                </c:pt>
                <c:pt idx="342">
                  <c:v>2.9</c:v>
                </c:pt>
                <c:pt idx="343">
                  <c:v>2.9</c:v>
                </c:pt>
                <c:pt idx="344">
                  <c:v>2.9</c:v>
                </c:pt>
                <c:pt idx="345">
                  <c:v>2.9</c:v>
                </c:pt>
                <c:pt idx="346">
                  <c:v>2.9</c:v>
                </c:pt>
                <c:pt idx="347">
                  <c:v>2.9</c:v>
                </c:pt>
                <c:pt idx="348">
                  <c:v>2.9</c:v>
                </c:pt>
                <c:pt idx="349">
                  <c:v>2.9</c:v>
                </c:pt>
                <c:pt idx="350">
                  <c:v>2.9</c:v>
                </c:pt>
                <c:pt idx="351">
                  <c:v>2.9</c:v>
                </c:pt>
                <c:pt idx="352">
                  <c:v>2.9</c:v>
                </c:pt>
                <c:pt idx="353">
                  <c:v>2.9</c:v>
                </c:pt>
                <c:pt idx="354">
                  <c:v>2.9</c:v>
                </c:pt>
                <c:pt idx="355">
                  <c:v>2.9</c:v>
                </c:pt>
                <c:pt idx="356">
                  <c:v>2.9</c:v>
                </c:pt>
                <c:pt idx="357">
                  <c:v>2.9</c:v>
                </c:pt>
                <c:pt idx="358">
                  <c:v>2.9</c:v>
                </c:pt>
                <c:pt idx="359">
                  <c:v>2.9</c:v>
                </c:pt>
                <c:pt idx="360">
                  <c:v>2.9</c:v>
                </c:pt>
                <c:pt idx="361">
                  <c:v>2.9</c:v>
                </c:pt>
                <c:pt idx="362">
                  <c:v>2.9</c:v>
                </c:pt>
                <c:pt idx="363">
                  <c:v>2.9</c:v>
                </c:pt>
                <c:pt idx="364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5D-4764-A9B9-1A565B0F991D}"/>
            </c:ext>
          </c:extLst>
        </c:ser>
        <c:ser>
          <c:idx val="8"/>
          <c:order val="9"/>
          <c:tx>
            <c:strRef>
              <c:f>data!$L$4</c:f>
              <c:strCache>
                <c:ptCount val="1"/>
                <c:pt idx="0">
                  <c:v>URC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[2]data!$B$5:$B$369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data!$L$5:$L$369</c:f>
              <c:numCache>
                <c:formatCode>General</c:formatCode>
                <c:ptCount val="365"/>
                <c:pt idx="0" formatCode="#,##0.00">
                  <c:v>96.5</c:v>
                </c:pt>
                <c:pt idx="31">
                  <c:v>90</c:v>
                </c:pt>
                <c:pt idx="59">
                  <c:v>81</c:v>
                </c:pt>
                <c:pt idx="90">
                  <c:v>72.099999999999994</c:v>
                </c:pt>
                <c:pt idx="120">
                  <c:v>68.150000000000006</c:v>
                </c:pt>
                <c:pt idx="151">
                  <c:v>63</c:v>
                </c:pt>
                <c:pt idx="181">
                  <c:v>60.75</c:v>
                </c:pt>
                <c:pt idx="212">
                  <c:v>58.2</c:v>
                </c:pt>
                <c:pt idx="243">
                  <c:v>60.5</c:v>
                </c:pt>
                <c:pt idx="273">
                  <c:v>74.67</c:v>
                </c:pt>
                <c:pt idx="304">
                  <c:v>95.11</c:v>
                </c:pt>
                <c:pt idx="334">
                  <c:v>98</c:v>
                </c:pt>
                <c:pt idx="364">
                  <c:v>96.55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5D-4764-A9B9-1A565B0F991D}"/>
            </c:ext>
          </c:extLst>
        </c:ser>
        <c:ser>
          <c:idx val="9"/>
          <c:order val="10"/>
          <c:tx>
            <c:strRef>
              <c:f>data!$M$4</c:f>
              <c:strCache>
                <c:ptCount val="1"/>
                <c:pt idx="0">
                  <c:v>LRC</c:v>
                </c:pt>
              </c:strCache>
            </c:strRef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[2]data!$B$5:$B$369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data!$M$5:$M$369</c:f>
              <c:numCache>
                <c:formatCode>General</c:formatCode>
                <c:ptCount val="365"/>
                <c:pt idx="0" formatCode="#,##0.00">
                  <c:v>36.5</c:v>
                </c:pt>
                <c:pt idx="31">
                  <c:v>30</c:v>
                </c:pt>
                <c:pt idx="59">
                  <c:v>21</c:v>
                </c:pt>
                <c:pt idx="90">
                  <c:v>12.85</c:v>
                </c:pt>
                <c:pt idx="120">
                  <c:v>9.5</c:v>
                </c:pt>
                <c:pt idx="151">
                  <c:v>10</c:v>
                </c:pt>
                <c:pt idx="181">
                  <c:v>11.75</c:v>
                </c:pt>
                <c:pt idx="212">
                  <c:v>14.2</c:v>
                </c:pt>
                <c:pt idx="243">
                  <c:v>17.5</c:v>
                </c:pt>
                <c:pt idx="273">
                  <c:v>24.67</c:v>
                </c:pt>
                <c:pt idx="304">
                  <c:v>35.11</c:v>
                </c:pt>
                <c:pt idx="334">
                  <c:v>38</c:v>
                </c:pt>
                <c:pt idx="364">
                  <c:v>36.549999999999997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5D-4764-A9B9-1A565B0F991D}"/>
            </c:ext>
          </c:extLst>
        </c:ser>
        <c:ser>
          <c:idx val="11"/>
          <c:order val="11"/>
          <c:tx>
            <c:strRef>
              <c:f>data!$N$4</c:f>
              <c:strCache>
                <c:ptCount val="1"/>
                <c:pt idx="0">
                  <c:v>LBC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0000FF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data!$N$5:$N$369</c:f>
              <c:numCache>
                <c:formatCode>General</c:formatCode>
                <c:ptCount val="365"/>
                <c:pt idx="0" formatCode="#,##0.00">
                  <c:v>66.5</c:v>
                </c:pt>
                <c:pt idx="31">
                  <c:v>60</c:v>
                </c:pt>
                <c:pt idx="59">
                  <c:v>51</c:v>
                </c:pt>
                <c:pt idx="90">
                  <c:v>42.51</c:v>
                </c:pt>
                <c:pt idx="120">
                  <c:v>38.85</c:v>
                </c:pt>
                <c:pt idx="151">
                  <c:v>36.53</c:v>
                </c:pt>
                <c:pt idx="181">
                  <c:v>36.28</c:v>
                </c:pt>
                <c:pt idx="212">
                  <c:v>36.229999999999997</c:v>
                </c:pt>
                <c:pt idx="243">
                  <c:v>39.03</c:v>
                </c:pt>
                <c:pt idx="273">
                  <c:v>49.7</c:v>
                </c:pt>
                <c:pt idx="304">
                  <c:v>65.14</c:v>
                </c:pt>
                <c:pt idx="334">
                  <c:v>68.099999999999994</c:v>
                </c:pt>
                <c:pt idx="364">
                  <c:v>66.55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D-437C-9E9A-8C835AF5A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045103"/>
        <c:axId val="1100048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data!$C$4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[2]data!$B$5:$B$369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data!$C$5:$C$369</c15:sqref>
                        </c15:formulaRef>
                      </c:ext>
                    </c:extLst>
                    <c:numCache>
                      <c:formatCode>#,##0.000</c:formatCode>
                      <c:ptCount val="36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  <c:pt idx="49">
                        <c:v>#N/A</c:v>
                      </c:pt>
                      <c:pt idx="50">
                        <c:v>#N/A</c:v>
                      </c:pt>
                      <c:pt idx="51">
                        <c:v>#N/A</c:v>
                      </c:pt>
                      <c:pt idx="52">
                        <c:v>#N/A</c:v>
                      </c:pt>
                      <c:pt idx="53">
                        <c:v>#N/A</c:v>
                      </c:pt>
                      <c:pt idx="54">
                        <c:v>#N/A</c:v>
                      </c:pt>
                      <c:pt idx="55">
                        <c:v>#N/A</c:v>
                      </c:pt>
                      <c:pt idx="56">
                        <c:v>#N/A</c:v>
                      </c:pt>
                      <c:pt idx="57">
                        <c:v>#N/A</c:v>
                      </c:pt>
                      <c:pt idx="58">
                        <c:v>#N/A</c:v>
                      </c:pt>
                      <c:pt idx="59">
                        <c:v>#N/A</c:v>
                      </c:pt>
                      <c:pt idx="60">
                        <c:v>#N/A</c:v>
                      </c:pt>
                      <c:pt idx="61">
                        <c:v>#N/A</c:v>
                      </c:pt>
                      <c:pt idx="62">
                        <c:v>#N/A</c:v>
                      </c:pt>
                      <c:pt idx="63">
                        <c:v>#N/A</c:v>
                      </c:pt>
                      <c:pt idx="64">
                        <c:v>#N/A</c:v>
                      </c:pt>
                      <c:pt idx="65">
                        <c:v>#N/A</c:v>
                      </c:pt>
                      <c:pt idx="66">
                        <c:v>#N/A</c:v>
                      </c:pt>
                      <c:pt idx="67">
                        <c:v>#N/A</c:v>
                      </c:pt>
                      <c:pt idx="68">
                        <c:v>#N/A</c:v>
                      </c:pt>
                      <c:pt idx="69">
                        <c:v>#N/A</c:v>
                      </c:pt>
                      <c:pt idx="70">
                        <c:v>#N/A</c:v>
                      </c:pt>
                      <c:pt idx="71">
                        <c:v>#N/A</c:v>
                      </c:pt>
                      <c:pt idx="72">
                        <c:v>#N/A</c:v>
                      </c:pt>
                      <c:pt idx="73">
                        <c:v>#N/A</c:v>
                      </c:pt>
                      <c:pt idx="74">
                        <c:v>#N/A</c:v>
                      </c:pt>
                      <c:pt idx="75">
                        <c:v>#N/A</c:v>
                      </c:pt>
                      <c:pt idx="76">
                        <c:v>#N/A</c:v>
                      </c:pt>
                      <c:pt idx="77">
                        <c:v>#N/A</c:v>
                      </c:pt>
                      <c:pt idx="78">
                        <c:v>#N/A</c:v>
                      </c:pt>
                      <c:pt idx="79">
                        <c:v>#N/A</c:v>
                      </c:pt>
                      <c:pt idx="80">
                        <c:v>#N/A</c:v>
                      </c:pt>
                      <c:pt idx="81">
                        <c:v>#N/A</c:v>
                      </c:pt>
                      <c:pt idx="82">
                        <c:v>#N/A</c:v>
                      </c:pt>
                      <c:pt idx="83">
                        <c:v>#N/A</c:v>
                      </c:pt>
                      <c:pt idx="84">
                        <c:v>#N/A</c:v>
                      </c:pt>
                      <c:pt idx="85">
                        <c:v>#N/A</c:v>
                      </c:pt>
                      <c:pt idx="86">
                        <c:v>#N/A</c:v>
                      </c:pt>
                      <c:pt idx="87">
                        <c:v>#N/A</c:v>
                      </c:pt>
                      <c:pt idx="88">
                        <c:v>#N/A</c:v>
                      </c:pt>
                      <c:pt idx="89">
                        <c:v>#N/A</c:v>
                      </c:pt>
                      <c:pt idx="90">
                        <c:v>#N/A</c:v>
                      </c:pt>
                      <c:pt idx="91">
                        <c:v>#N/A</c:v>
                      </c:pt>
                      <c:pt idx="92">
                        <c:v>#N/A</c:v>
                      </c:pt>
                      <c:pt idx="93">
                        <c:v>#N/A</c:v>
                      </c:pt>
                      <c:pt idx="94">
                        <c:v>#N/A</c:v>
                      </c:pt>
                      <c:pt idx="95">
                        <c:v>#N/A</c:v>
                      </c:pt>
                      <c:pt idx="96">
                        <c:v>#N/A</c:v>
                      </c:pt>
                      <c:pt idx="97">
                        <c:v>#N/A</c:v>
                      </c:pt>
                      <c:pt idx="98">
                        <c:v>#N/A</c:v>
                      </c:pt>
                      <c:pt idx="99">
                        <c:v>#N/A</c:v>
                      </c:pt>
                      <c:pt idx="100">
                        <c:v>#N/A</c:v>
                      </c:pt>
                      <c:pt idx="101">
                        <c:v>#N/A</c:v>
                      </c:pt>
                      <c:pt idx="102">
                        <c:v>#N/A</c:v>
                      </c:pt>
                      <c:pt idx="103">
                        <c:v>#N/A</c:v>
                      </c:pt>
                      <c:pt idx="104">
                        <c:v>#N/A</c:v>
                      </c:pt>
                      <c:pt idx="105">
                        <c:v>#N/A</c:v>
                      </c:pt>
                      <c:pt idx="106">
                        <c:v>#N/A</c:v>
                      </c:pt>
                      <c:pt idx="107">
                        <c:v>#N/A</c:v>
                      </c:pt>
                      <c:pt idx="108">
                        <c:v>#N/A</c:v>
                      </c:pt>
                      <c:pt idx="109">
                        <c:v>#N/A</c:v>
                      </c:pt>
                      <c:pt idx="110">
                        <c:v>#N/A</c:v>
                      </c:pt>
                      <c:pt idx="111">
                        <c:v>#N/A</c:v>
                      </c:pt>
                      <c:pt idx="112">
                        <c:v>#N/A</c:v>
                      </c:pt>
                      <c:pt idx="113">
                        <c:v>#N/A</c:v>
                      </c:pt>
                      <c:pt idx="114">
                        <c:v>#N/A</c:v>
                      </c:pt>
                      <c:pt idx="115">
                        <c:v>#N/A</c:v>
                      </c:pt>
                      <c:pt idx="116">
                        <c:v>#N/A</c:v>
                      </c:pt>
                      <c:pt idx="117">
                        <c:v>#N/A</c:v>
                      </c:pt>
                      <c:pt idx="118">
                        <c:v>#N/A</c:v>
                      </c:pt>
                      <c:pt idx="119">
                        <c:v>#N/A</c:v>
                      </c:pt>
                      <c:pt idx="120">
                        <c:v>#N/A</c:v>
                      </c:pt>
                      <c:pt idx="121">
                        <c:v>#N/A</c:v>
                      </c:pt>
                      <c:pt idx="122">
                        <c:v>#N/A</c:v>
                      </c:pt>
                      <c:pt idx="123">
                        <c:v>#N/A</c:v>
                      </c:pt>
                      <c:pt idx="124">
                        <c:v>#N/A</c:v>
                      </c:pt>
                      <c:pt idx="125">
                        <c:v>#N/A</c:v>
                      </c:pt>
                      <c:pt idx="126">
                        <c:v>#N/A</c:v>
                      </c:pt>
                      <c:pt idx="127">
                        <c:v>#N/A</c:v>
                      </c:pt>
                      <c:pt idx="128">
                        <c:v>#N/A</c:v>
                      </c:pt>
                      <c:pt idx="129">
                        <c:v>#N/A</c:v>
                      </c:pt>
                      <c:pt idx="130">
                        <c:v>#N/A</c:v>
                      </c:pt>
                      <c:pt idx="131">
                        <c:v>#N/A</c:v>
                      </c:pt>
                      <c:pt idx="132">
                        <c:v>#N/A</c:v>
                      </c:pt>
                      <c:pt idx="133">
                        <c:v>#N/A</c:v>
                      </c:pt>
                      <c:pt idx="134">
                        <c:v>#N/A</c:v>
                      </c:pt>
                      <c:pt idx="135">
                        <c:v>#N/A</c:v>
                      </c:pt>
                      <c:pt idx="136">
                        <c:v>#N/A</c:v>
                      </c:pt>
                      <c:pt idx="137">
                        <c:v>#N/A</c:v>
                      </c:pt>
                      <c:pt idx="138">
                        <c:v>#N/A</c:v>
                      </c:pt>
                      <c:pt idx="139">
                        <c:v>#N/A</c:v>
                      </c:pt>
                      <c:pt idx="140">
                        <c:v>#N/A</c:v>
                      </c:pt>
                      <c:pt idx="141">
                        <c:v>#N/A</c:v>
                      </c:pt>
                      <c:pt idx="142">
                        <c:v>#N/A</c:v>
                      </c:pt>
                      <c:pt idx="143">
                        <c:v>#N/A</c:v>
                      </c:pt>
                      <c:pt idx="144">
                        <c:v>#N/A</c:v>
                      </c:pt>
                      <c:pt idx="145">
                        <c:v>#N/A</c:v>
                      </c:pt>
                      <c:pt idx="146">
                        <c:v>#N/A</c:v>
                      </c:pt>
                      <c:pt idx="147">
                        <c:v>#N/A</c:v>
                      </c:pt>
                      <c:pt idx="148">
                        <c:v>#N/A</c:v>
                      </c:pt>
                      <c:pt idx="149">
                        <c:v>#N/A</c:v>
                      </c:pt>
                      <c:pt idx="150">
                        <c:v>#N/A</c:v>
                      </c:pt>
                      <c:pt idx="151">
                        <c:v>#N/A</c:v>
                      </c:pt>
                      <c:pt idx="152">
                        <c:v>#N/A</c:v>
                      </c:pt>
                      <c:pt idx="153">
                        <c:v>#N/A</c:v>
                      </c:pt>
                      <c:pt idx="154">
                        <c:v>#N/A</c:v>
                      </c:pt>
                      <c:pt idx="155">
                        <c:v>#N/A</c:v>
                      </c:pt>
                      <c:pt idx="156">
                        <c:v>#N/A</c:v>
                      </c:pt>
                      <c:pt idx="157">
                        <c:v>#N/A</c:v>
                      </c:pt>
                      <c:pt idx="158">
                        <c:v>#N/A</c:v>
                      </c:pt>
                      <c:pt idx="159">
                        <c:v>#N/A</c:v>
                      </c:pt>
                      <c:pt idx="160">
                        <c:v>#N/A</c:v>
                      </c:pt>
                      <c:pt idx="161">
                        <c:v>#N/A</c:v>
                      </c:pt>
                      <c:pt idx="162">
                        <c:v>#N/A</c:v>
                      </c:pt>
                      <c:pt idx="163">
                        <c:v>#N/A</c:v>
                      </c:pt>
                      <c:pt idx="164">
                        <c:v>#N/A</c:v>
                      </c:pt>
                      <c:pt idx="165">
                        <c:v>#N/A</c:v>
                      </c:pt>
                      <c:pt idx="166">
                        <c:v>#N/A</c:v>
                      </c:pt>
                      <c:pt idx="167">
                        <c:v>#N/A</c:v>
                      </c:pt>
                      <c:pt idx="168">
                        <c:v>#N/A</c:v>
                      </c:pt>
                      <c:pt idx="169">
                        <c:v>#N/A</c:v>
                      </c:pt>
                      <c:pt idx="170">
                        <c:v>#N/A</c:v>
                      </c:pt>
                      <c:pt idx="171">
                        <c:v>#N/A</c:v>
                      </c:pt>
                      <c:pt idx="172">
                        <c:v>#N/A</c:v>
                      </c:pt>
                      <c:pt idx="173">
                        <c:v>#N/A</c:v>
                      </c:pt>
                      <c:pt idx="174">
                        <c:v>#N/A</c:v>
                      </c:pt>
                      <c:pt idx="175">
                        <c:v>#N/A</c:v>
                      </c:pt>
                      <c:pt idx="176">
                        <c:v>#N/A</c:v>
                      </c:pt>
                      <c:pt idx="177">
                        <c:v>#N/A</c:v>
                      </c:pt>
                      <c:pt idx="178">
                        <c:v>#N/A</c:v>
                      </c:pt>
                      <c:pt idx="179">
                        <c:v>#N/A</c:v>
                      </c:pt>
                      <c:pt idx="180">
                        <c:v>#N/A</c:v>
                      </c:pt>
                      <c:pt idx="181">
                        <c:v>#N/A</c:v>
                      </c:pt>
                      <c:pt idx="182">
                        <c:v>#N/A</c:v>
                      </c:pt>
                      <c:pt idx="183">
                        <c:v>#N/A</c:v>
                      </c:pt>
                      <c:pt idx="184">
                        <c:v>#N/A</c:v>
                      </c:pt>
                      <c:pt idx="185">
                        <c:v>#N/A</c:v>
                      </c:pt>
                      <c:pt idx="186">
                        <c:v>#N/A</c:v>
                      </c:pt>
                      <c:pt idx="187">
                        <c:v>#N/A</c:v>
                      </c:pt>
                      <c:pt idx="188">
                        <c:v>#N/A</c:v>
                      </c:pt>
                      <c:pt idx="189">
                        <c:v>#N/A</c:v>
                      </c:pt>
                      <c:pt idx="190">
                        <c:v>#N/A</c:v>
                      </c:pt>
                      <c:pt idx="191">
                        <c:v>#N/A</c:v>
                      </c:pt>
                      <c:pt idx="192">
                        <c:v>#N/A</c:v>
                      </c:pt>
                      <c:pt idx="193">
                        <c:v>#N/A</c:v>
                      </c:pt>
                      <c:pt idx="194">
                        <c:v>#N/A</c:v>
                      </c:pt>
                      <c:pt idx="195">
                        <c:v>#N/A</c:v>
                      </c:pt>
                      <c:pt idx="196">
                        <c:v>#N/A</c:v>
                      </c:pt>
                      <c:pt idx="197">
                        <c:v>#N/A</c:v>
                      </c:pt>
                      <c:pt idx="198">
                        <c:v>#N/A</c:v>
                      </c:pt>
                      <c:pt idx="199">
                        <c:v>#N/A</c:v>
                      </c:pt>
                      <c:pt idx="200">
                        <c:v>#N/A</c:v>
                      </c:pt>
                      <c:pt idx="201">
                        <c:v>#N/A</c:v>
                      </c:pt>
                      <c:pt idx="202">
                        <c:v>#N/A</c:v>
                      </c:pt>
                      <c:pt idx="203">
                        <c:v>#N/A</c:v>
                      </c:pt>
                      <c:pt idx="204">
                        <c:v>#N/A</c:v>
                      </c:pt>
                      <c:pt idx="205">
                        <c:v>#N/A</c:v>
                      </c:pt>
                      <c:pt idx="206">
                        <c:v>#N/A</c:v>
                      </c:pt>
                      <c:pt idx="207">
                        <c:v>#N/A</c:v>
                      </c:pt>
                      <c:pt idx="208">
                        <c:v>#N/A</c:v>
                      </c:pt>
                      <c:pt idx="209">
                        <c:v>#N/A</c:v>
                      </c:pt>
                      <c:pt idx="210">
                        <c:v>#N/A</c:v>
                      </c:pt>
                      <c:pt idx="211">
                        <c:v>#N/A</c:v>
                      </c:pt>
                      <c:pt idx="212">
                        <c:v>#N/A</c:v>
                      </c:pt>
                      <c:pt idx="213">
                        <c:v>#N/A</c:v>
                      </c:pt>
                      <c:pt idx="214">
                        <c:v>#N/A</c:v>
                      </c:pt>
                      <c:pt idx="215">
                        <c:v>#N/A</c:v>
                      </c:pt>
                      <c:pt idx="216">
                        <c:v>#N/A</c:v>
                      </c:pt>
                      <c:pt idx="217">
                        <c:v>#N/A</c:v>
                      </c:pt>
                      <c:pt idx="218">
                        <c:v>#N/A</c:v>
                      </c:pt>
                      <c:pt idx="219">
                        <c:v>#N/A</c:v>
                      </c:pt>
                      <c:pt idx="220">
                        <c:v>#N/A</c:v>
                      </c:pt>
                      <c:pt idx="221">
                        <c:v>#N/A</c:v>
                      </c:pt>
                      <c:pt idx="222">
                        <c:v>#N/A</c:v>
                      </c:pt>
                      <c:pt idx="223">
                        <c:v>#N/A</c:v>
                      </c:pt>
                      <c:pt idx="224">
                        <c:v>#N/A</c:v>
                      </c:pt>
                      <c:pt idx="225">
                        <c:v>#N/A</c:v>
                      </c:pt>
                      <c:pt idx="226">
                        <c:v>#N/A</c:v>
                      </c:pt>
                      <c:pt idx="227">
                        <c:v>#N/A</c:v>
                      </c:pt>
                      <c:pt idx="228">
                        <c:v>#N/A</c:v>
                      </c:pt>
                      <c:pt idx="229">
                        <c:v>#N/A</c:v>
                      </c:pt>
                      <c:pt idx="230">
                        <c:v>#N/A</c:v>
                      </c:pt>
                      <c:pt idx="231">
                        <c:v>#N/A</c:v>
                      </c:pt>
                      <c:pt idx="232">
                        <c:v>#N/A</c:v>
                      </c:pt>
                      <c:pt idx="233">
                        <c:v>#N/A</c:v>
                      </c:pt>
                      <c:pt idx="234">
                        <c:v>#N/A</c:v>
                      </c:pt>
                      <c:pt idx="235">
                        <c:v>#N/A</c:v>
                      </c:pt>
                      <c:pt idx="236">
                        <c:v>#N/A</c:v>
                      </c:pt>
                      <c:pt idx="237">
                        <c:v>#N/A</c:v>
                      </c:pt>
                      <c:pt idx="238">
                        <c:v>#N/A</c:v>
                      </c:pt>
                      <c:pt idx="239">
                        <c:v>#N/A</c:v>
                      </c:pt>
                      <c:pt idx="240">
                        <c:v>#N/A</c:v>
                      </c:pt>
                      <c:pt idx="241">
                        <c:v>#N/A</c:v>
                      </c:pt>
                      <c:pt idx="242">
                        <c:v>#N/A</c:v>
                      </c:pt>
                      <c:pt idx="243">
                        <c:v>#N/A</c:v>
                      </c:pt>
                      <c:pt idx="244">
                        <c:v>#N/A</c:v>
                      </c:pt>
                      <c:pt idx="245">
                        <c:v>#N/A</c:v>
                      </c:pt>
                      <c:pt idx="246">
                        <c:v>#N/A</c:v>
                      </c:pt>
                      <c:pt idx="247">
                        <c:v>#N/A</c:v>
                      </c:pt>
                      <c:pt idx="248">
                        <c:v>#N/A</c:v>
                      </c:pt>
                      <c:pt idx="249">
                        <c:v>#N/A</c:v>
                      </c:pt>
                      <c:pt idx="250">
                        <c:v>#N/A</c:v>
                      </c:pt>
                      <c:pt idx="251">
                        <c:v>#N/A</c:v>
                      </c:pt>
                      <c:pt idx="252">
                        <c:v>#N/A</c:v>
                      </c:pt>
                      <c:pt idx="253">
                        <c:v>#N/A</c:v>
                      </c:pt>
                      <c:pt idx="254">
                        <c:v>#N/A</c:v>
                      </c:pt>
                      <c:pt idx="255">
                        <c:v>#N/A</c:v>
                      </c:pt>
                      <c:pt idx="256">
                        <c:v>#N/A</c:v>
                      </c:pt>
                      <c:pt idx="257">
                        <c:v>#N/A</c:v>
                      </c:pt>
                      <c:pt idx="258">
                        <c:v>#N/A</c:v>
                      </c:pt>
                      <c:pt idx="259">
                        <c:v>#N/A</c:v>
                      </c:pt>
                      <c:pt idx="260">
                        <c:v>#N/A</c:v>
                      </c:pt>
                      <c:pt idx="261">
                        <c:v>#N/A</c:v>
                      </c:pt>
                      <c:pt idx="262">
                        <c:v>#N/A</c:v>
                      </c:pt>
                      <c:pt idx="263">
                        <c:v>#N/A</c:v>
                      </c:pt>
                      <c:pt idx="264">
                        <c:v>#N/A</c:v>
                      </c:pt>
                      <c:pt idx="265">
                        <c:v>#N/A</c:v>
                      </c:pt>
                      <c:pt idx="266">
                        <c:v>#N/A</c:v>
                      </c:pt>
                      <c:pt idx="267">
                        <c:v>#N/A</c:v>
                      </c:pt>
                      <c:pt idx="268">
                        <c:v>#N/A</c:v>
                      </c:pt>
                      <c:pt idx="269">
                        <c:v>#N/A</c:v>
                      </c:pt>
                      <c:pt idx="270">
                        <c:v>#N/A</c:v>
                      </c:pt>
                      <c:pt idx="271">
                        <c:v>#N/A</c:v>
                      </c:pt>
                      <c:pt idx="272">
                        <c:v>#N/A</c:v>
                      </c:pt>
                      <c:pt idx="273">
                        <c:v>#N/A</c:v>
                      </c:pt>
                      <c:pt idx="274">
                        <c:v>#N/A</c:v>
                      </c:pt>
                      <c:pt idx="275">
                        <c:v>#N/A</c:v>
                      </c:pt>
                      <c:pt idx="276">
                        <c:v>#N/A</c:v>
                      </c:pt>
                      <c:pt idx="277">
                        <c:v>#N/A</c:v>
                      </c:pt>
                      <c:pt idx="278">
                        <c:v>#N/A</c:v>
                      </c:pt>
                      <c:pt idx="279">
                        <c:v>#N/A</c:v>
                      </c:pt>
                      <c:pt idx="280">
                        <c:v>#N/A</c:v>
                      </c:pt>
                      <c:pt idx="281">
                        <c:v>#N/A</c:v>
                      </c:pt>
                      <c:pt idx="282">
                        <c:v>#N/A</c:v>
                      </c:pt>
                      <c:pt idx="283">
                        <c:v>#N/A</c:v>
                      </c:pt>
                      <c:pt idx="284">
                        <c:v>#N/A</c:v>
                      </c:pt>
                      <c:pt idx="285">
                        <c:v>#N/A</c:v>
                      </c:pt>
                      <c:pt idx="286">
                        <c:v>#N/A</c:v>
                      </c:pt>
                      <c:pt idx="287">
                        <c:v>#N/A</c:v>
                      </c:pt>
                      <c:pt idx="288">
                        <c:v>#N/A</c:v>
                      </c:pt>
                      <c:pt idx="289">
                        <c:v>#N/A</c:v>
                      </c:pt>
                      <c:pt idx="290">
                        <c:v>#N/A</c:v>
                      </c:pt>
                      <c:pt idx="291">
                        <c:v>#N/A</c:v>
                      </c:pt>
                      <c:pt idx="292">
                        <c:v>#N/A</c:v>
                      </c:pt>
                      <c:pt idx="293">
                        <c:v>#N/A</c:v>
                      </c:pt>
                      <c:pt idx="294">
                        <c:v>#N/A</c:v>
                      </c:pt>
                      <c:pt idx="295">
                        <c:v>#N/A</c:v>
                      </c:pt>
                      <c:pt idx="296">
                        <c:v>#N/A</c:v>
                      </c:pt>
                      <c:pt idx="297">
                        <c:v>#N/A</c:v>
                      </c:pt>
                      <c:pt idx="298">
                        <c:v>#N/A</c:v>
                      </c:pt>
                      <c:pt idx="299">
                        <c:v>#N/A</c:v>
                      </c:pt>
                      <c:pt idx="300">
                        <c:v>#N/A</c:v>
                      </c:pt>
                      <c:pt idx="301">
                        <c:v>#N/A</c:v>
                      </c:pt>
                      <c:pt idx="302">
                        <c:v>#N/A</c:v>
                      </c:pt>
                      <c:pt idx="303">
                        <c:v>#N/A</c:v>
                      </c:pt>
                      <c:pt idx="304">
                        <c:v>98.24</c:v>
                      </c:pt>
                      <c:pt idx="305">
                        <c:v>98.24</c:v>
                      </c:pt>
                      <c:pt idx="306">
                        <c:v>98.24</c:v>
                      </c:pt>
                      <c:pt idx="307">
                        <c:v>98.24</c:v>
                      </c:pt>
                      <c:pt idx="308">
                        <c:v>98.24</c:v>
                      </c:pt>
                      <c:pt idx="309">
                        <c:v>98.24</c:v>
                      </c:pt>
                      <c:pt idx="310">
                        <c:v>98.24</c:v>
                      </c:pt>
                      <c:pt idx="311">
                        <c:v>98.24</c:v>
                      </c:pt>
                      <c:pt idx="312">
                        <c:v>98.24</c:v>
                      </c:pt>
                      <c:pt idx="313">
                        <c:v>98.24</c:v>
                      </c:pt>
                      <c:pt idx="314">
                        <c:v>98</c:v>
                      </c:pt>
                      <c:pt idx="315">
                        <c:v>98</c:v>
                      </c:pt>
                      <c:pt idx="316">
                        <c:v>98</c:v>
                      </c:pt>
                      <c:pt idx="317">
                        <c:v>98</c:v>
                      </c:pt>
                      <c:pt idx="318">
                        <c:v>98.24</c:v>
                      </c:pt>
                      <c:pt idx="319">
                        <c:v>98.24</c:v>
                      </c:pt>
                      <c:pt idx="320">
                        <c:v>98.24</c:v>
                      </c:pt>
                      <c:pt idx="321">
                        <c:v>98.24</c:v>
                      </c:pt>
                      <c:pt idx="322">
                        <c:v>98.24</c:v>
                      </c:pt>
                      <c:pt idx="323">
                        <c:v>98.24</c:v>
                      </c:pt>
                      <c:pt idx="324">
                        <c:v>98.24</c:v>
                      </c:pt>
                      <c:pt idx="325">
                        <c:v>98.24</c:v>
                      </c:pt>
                      <c:pt idx="326">
                        <c:v>98.24</c:v>
                      </c:pt>
                      <c:pt idx="327">
                        <c:v>98.24</c:v>
                      </c:pt>
                      <c:pt idx="328">
                        <c:v>98.24</c:v>
                      </c:pt>
                      <c:pt idx="329">
                        <c:v>98.24</c:v>
                      </c:pt>
                      <c:pt idx="330">
                        <c:v>98.24</c:v>
                      </c:pt>
                      <c:pt idx="331">
                        <c:v>98.24</c:v>
                      </c:pt>
                      <c:pt idx="332">
                        <c:v>98</c:v>
                      </c:pt>
                      <c:pt idx="333">
                        <c:v>98</c:v>
                      </c:pt>
                      <c:pt idx="334">
                        <c:v>98</c:v>
                      </c:pt>
                      <c:pt idx="335">
                        <c:v>98</c:v>
                      </c:pt>
                      <c:pt idx="336">
                        <c:v>98</c:v>
                      </c:pt>
                      <c:pt idx="337">
                        <c:v>98</c:v>
                      </c:pt>
                      <c:pt idx="338">
                        <c:v>98</c:v>
                      </c:pt>
                      <c:pt idx="339">
                        <c:v>98</c:v>
                      </c:pt>
                      <c:pt idx="340">
                        <c:v>97.48</c:v>
                      </c:pt>
                      <c:pt idx="341">
                        <c:v>96.7</c:v>
                      </c:pt>
                      <c:pt idx="342">
                        <c:v>96.18</c:v>
                      </c:pt>
                      <c:pt idx="343">
                        <c:v>95.4</c:v>
                      </c:pt>
                      <c:pt idx="344">
                        <c:v>94.62</c:v>
                      </c:pt>
                      <c:pt idx="345">
                        <c:v>93.84</c:v>
                      </c:pt>
                      <c:pt idx="346">
                        <c:v>93.06</c:v>
                      </c:pt>
                      <c:pt idx="347">
                        <c:v>92.02</c:v>
                      </c:pt>
                      <c:pt idx="348">
                        <c:v>91.24</c:v>
                      </c:pt>
                      <c:pt idx="349">
                        <c:v>90.72</c:v>
                      </c:pt>
                      <c:pt idx="350">
                        <c:v>90.46</c:v>
                      </c:pt>
                      <c:pt idx="351">
                        <c:v>89.94</c:v>
                      </c:pt>
                      <c:pt idx="352">
                        <c:v>89.42</c:v>
                      </c:pt>
                      <c:pt idx="353">
                        <c:v>88.9</c:v>
                      </c:pt>
                      <c:pt idx="354">
                        <c:v>88.38</c:v>
                      </c:pt>
                      <c:pt idx="355">
                        <c:v>87.86</c:v>
                      </c:pt>
                      <c:pt idx="356">
                        <c:v>87.34</c:v>
                      </c:pt>
                      <c:pt idx="357">
                        <c:v>87.08</c:v>
                      </c:pt>
                      <c:pt idx="358">
                        <c:v>86.56</c:v>
                      </c:pt>
                      <c:pt idx="359">
                        <c:v>86.3</c:v>
                      </c:pt>
                      <c:pt idx="360">
                        <c:v>86.04</c:v>
                      </c:pt>
                      <c:pt idx="361">
                        <c:v>85.78</c:v>
                      </c:pt>
                      <c:pt idx="362">
                        <c:v>85.52</c:v>
                      </c:pt>
                      <c:pt idx="363">
                        <c:v>85.26</c:v>
                      </c:pt>
                      <c:pt idx="364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5D-4764-A9B9-1A565B0F991D}"/>
                  </c:ext>
                </c:extLst>
              </c15:ser>
            </c15:filteredLineSeries>
            <c15:filteredLine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[3]data!$I$4</c15:sqref>
                        </c15:formulaRef>
                      </c:ext>
                    </c:extLst>
                    <c:strCache>
                      <c:ptCount val="1"/>
                      <c:pt idx="0">
                        <c:v>NHWL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[3]data!$I$5:$I$369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420</c:v>
                      </c:pt>
                      <c:pt idx="1">
                        <c:v>420</c:v>
                      </c:pt>
                      <c:pt idx="2">
                        <c:v>420</c:v>
                      </c:pt>
                      <c:pt idx="3">
                        <c:v>420</c:v>
                      </c:pt>
                      <c:pt idx="4">
                        <c:v>420</c:v>
                      </c:pt>
                      <c:pt idx="5">
                        <c:v>420</c:v>
                      </c:pt>
                      <c:pt idx="6">
                        <c:v>420</c:v>
                      </c:pt>
                      <c:pt idx="7">
                        <c:v>420</c:v>
                      </c:pt>
                      <c:pt idx="8">
                        <c:v>420</c:v>
                      </c:pt>
                      <c:pt idx="9">
                        <c:v>420</c:v>
                      </c:pt>
                      <c:pt idx="10">
                        <c:v>420</c:v>
                      </c:pt>
                      <c:pt idx="11">
                        <c:v>420</c:v>
                      </c:pt>
                      <c:pt idx="12">
                        <c:v>420</c:v>
                      </c:pt>
                      <c:pt idx="13">
                        <c:v>420</c:v>
                      </c:pt>
                      <c:pt idx="14">
                        <c:v>420</c:v>
                      </c:pt>
                      <c:pt idx="15">
                        <c:v>420</c:v>
                      </c:pt>
                      <c:pt idx="16">
                        <c:v>420</c:v>
                      </c:pt>
                      <c:pt idx="17">
                        <c:v>420</c:v>
                      </c:pt>
                      <c:pt idx="18">
                        <c:v>420</c:v>
                      </c:pt>
                      <c:pt idx="19">
                        <c:v>420</c:v>
                      </c:pt>
                      <c:pt idx="20">
                        <c:v>420</c:v>
                      </c:pt>
                      <c:pt idx="21">
                        <c:v>420</c:v>
                      </c:pt>
                      <c:pt idx="22">
                        <c:v>420</c:v>
                      </c:pt>
                      <c:pt idx="23">
                        <c:v>420</c:v>
                      </c:pt>
                      <c:pt idx="24">
                        <c:v>420</c:v>
                      </c:pt>
                      <c:pt idx="25">
                        <c:v>420</c:v>
                      </c:pt>
                      <c:pt idx="26">
                        <c:v>420</c:v>
                      </c:pt>
                      <c:pt idx="27">
                        <c:v>420</c:v>
                      </c:pt>
                      <c:pt idx="28">
                        <c:v>420</c:v>
                      </c:pt>
                      <c:pt idx="29">
                        <c:v>420</c:v>
                      </c:pt>
                      <c:pt idx="30">
                        <c:v>420</c:v>
                      </c:pt>
                      <c:pt idx="31">
                        <c:v>420</c:v>
                      </c:pt>
                      <c:pt idx="32">
                        <c:v>420</c:v>
                      </c:pt>
                      <c:pt idx="33">
                        <c:v>420</c:v>
                      </c:pt>
                      <c:pt idx="34">
                        <c:v>420</c:v>
                      </c:pt>
                      <c:pt idx="35">
                        <c:v>420</c:v>
                      </c:pt>
                      <c:pt idx="36">
                        <c:v>420</c:v>
                      </c:pt>
                      <c:pt idx="37">
                        <c:v>420</c:v>
                      </c:pt>
                      <c:pt idx="38">
                        <c:v>420</c:v>
                      </c:pt>
                      <c:pt idx="39">
                        <c:v>420</c:v>
                      </c:pt>
                      <c:pt idx="40">
                        <c:v>420</c:v>
                      </c:pt>
                      <c:pt idx="41">
                        <c:v>420</c:v>
                      </c:pt>
                      <c:pt idx="42">
                        <c:v>420</c:v>
                      </c:pt>
                      <c:pt idx="43">
                        <c:v>420</c:v>
                      </c:pt>
                      <c:pt idx="44">
                        <c:v>420</c:v>
                      </c:pt>
                      <c:pt idx="45">
                        <c:v>420</c:v>
                      </c:pt>
                      <c:pt idx="46">
                        <c:v>420</c:v>
                      </c:pt>
                      <c:pt idx="47">
                        <c:v>420</c:v>
                      </c:pt>
                      <c:pt idx="48">
                        <c:v>420</c:v>
                      </c:pt>
                      <c:pt idx="49">
                        <c:v>420</c:v>
                      </c:pt>
                      <c:pt idx="50">
                        <c:v>420</c:v>
                      </c:pt>
                      <c:pt idx="51">
                        <c:v>420</c:v>
                      </c:pt>
                      <c:pt idx="52">
                        <c:v>420</c:v>
                      </c:pt>
                      <c:pt idx="53">
                        <c:v>420</c:v>
                      </c:pt>
                      <c:pt idx="54">
                        <c:v>420</c:v>
                      </c:pt>
                      <c:pt idx="55">
                        <c:v>420</c:v>
                      </c:pt>
                      <c:pt idx="56">
                        <c:v>420</c:v>
                      </c:pt>
                      <c:pt idx="57">
                        <c:v>420</c:v>
                      </c:pt>
                      <c:pt idx="58">
                        <c:v>420</c:v>
                      </c:pt>
                      <c:pt idx="59">
                        <c:v>420</c:v>
                      </c:pt>
                      <c:pt idx="60">
                        <c:v>420</c:v>
                      </c:pt>
                      <c:pt idx="61">
                        <c:v>420</c:v>
                      </c:pt>
                      <c:pt idx="62">
                        <c:v>420</c:v>
                      </c:pt>
                      <c:pt idx="63">
                        <c:v>420</c:v>
                      </c:pt>
                      <c:pt idx="64">
                        <c:v>420</c:v>
                      </c:pt>
                      <c:pt idx="65">
                        <c:v>420</c:v>
                      </c:pt>
                      <c:pt idx="66">
                        <c:v>420</c:v>
                      </c:pt>
                      <c:pt idx="67">
                        <c:v>420</c:v>
                      </c:pt>
                      <c:pt idx="68">
                        <c:v>420</c:v>
                      </c:pt>
                      <c:pt idx="69">
                        <c:v>420</c:v>
                      </c:pt>
                      <c:pt idx="70">
                        <c:v>420</c:v>
                      </c:pt>
                      <c:pt idx="71">
                        <c:v>420</c:v>
                      </c:pt>
                      <c:pt idx="72">
                        <c:v>420</c:v>
                      </c:pt>
                      <c:pt idx="73">
                        <c:v>420</c:v>
                      </c:pt>
                      <c:pt idx="74">
                        <c:v>420</c:v>
                      </c:pt>
                      <c:pt idx="75">
                        <c:v>420</c:v>
                      </c:pt>
                      <c:pt idx="76">
                        <c:v>420</c:v>
                      </c:pt>
                      <c:pt idx="77">
                        <c:v>420</c:v>
                      </c:pt>
                      <c:pt idx="78">
                        <c:v>420</c:v>
                      </c:pt>
                      <c:pt idx="79">
                        <c:v>420</c:v>
                      </c:pt>
                      <c:pt idx="80">
                        <c:v>420</c:v>
                      </c:pt>
                      <c:pt idx="81">
                        <c:v>420</c:v>
                      </c:pt>
                      <c:pt idx="82">
                        <c:v>420</c:v>
                      </c:pt>
                      <c:pt idx="83">
                        <c:v>420</c:v>
                      </c:pt>
                      <c:pt idx="84">
                        <c:v>420</c:v>
                      </c:pt>
                      <c:pt idx="85">
                        <c:v>420</c:v>
                      </c:pt>
                      <c:pt idx="86">
                        <c:v>420</c:v>
                      </c:pt>
                      <c:pt idx="87">
                        <c:v>420</c:v>
                      </c:pt>
                      <c:pt idx="88">
                        <c:v>420</c:v>
                      </c:pt>
                      <c:pt idx="89">
                        <c:v>420</c:v>
                      </c:pt>
                      <c:pt idx="90">
                        <c:v>420</c:v>
                      </c:pt>
                      <c:pt idx="91">
                        <c:v>420</c:v>
                      </c:pt>
                      <c:pt idx="92">
                        <c:v>420</c:v>
                      </c:pt>
                      <c:pt idx="93">
                        <c:v>420</c:v>
                      </c:pt>
                      <c:pt idx="94">
                        <c:v>420</c:v>
                      </c:pt>
                      <c:pt idx="95">
                        <c:v>420</c:v>
                      </c:pt>
                      <c:pt idx="96">
                        <c:v>420</c:v>
                      </c:pt>
                      <c:pt idx="97">
                        <c:v>420</c:v>
                      </c:pt>
                      <c:pt idx="98">
                        <c:v>420</c:v>
                      </c:pt>
                      <c:pt idx="99">
                        <c:v>420</c:v>
                      </c:pt>
                      <c:pt idx="100">
                        <c:v>420</c:v>
                      </c:pt>
                      <c:pt idx="101">
                        <c:v>420</c:v>
                      </c:pt>
                      <c:pt idx="102">
                        <c:v>420</c:v>
                      </c:pt>
                      <c:pt idx="103">
                        <c:v>420</c:v>
                      </c:pt>
                      <c:pt idx="104">
                        <c:v>420</c:v>
                      </c:pt>
                      <c:pt idx="105">
                        <c:v>420</c:v>
                      </c:pt>
                      <c:pt idx="106">
                        <c:v>420</c:v>
                      </c:pt>
                      <c:pt idx="107">
                        <c:v>420</c:v>
                      </c:pt>
                      <c:pt idx="108">
                        <c:v>420</c:v>
                      </c:pt>
                      <c:pt idx="109">
                        <c:v>420</c:v>
                      </c:pt>
                      <c:pt idx="110">
                        <c:v>420</c:v>
                      </c:pt>
                      <c:pt idx="111">
                        <c:v>420</c:v>
                      </c:pt>
                      <c:pt idx="112">
                        <c:v>420</c:v>
                      </c:pt>
                      <c:pt idx="113">
                        <c:v>420</c:v>
                      </c:pt>
                      <c:pt idx="114">
                        <c:v>420</c:v>
                      </c:pt>
                      <c:pt idx="115">
                        <c:v>420</c:v>
                      </c:pt>
                      <c:pt idx="116">
                        <c:v>420</c:v>
                      </c:pt>
                      <c:pt idx="117">
                        <c:v>420</c:v>
                      </c:pt>
                      <c:pt idx="118">
                        <c:v>420</c:v>
                      </c:pt>
                      <c:pt idx="119">
                        <c:v>420</c:v>
                      </c:pt>
                      <c:pt idx="120">
                        <c:v>420</c:v>
                      </c:pt>
                      <c:pt idx="121">
                        <c:v>420</c:v>
                      </c:pt>
                      <c:pt idx="122">
                        <c:v>420</c:v>
                      </c:pt>
                      <c:pt idx="123">
                        <c:v>420</c:v>
                      </c:pt>
                      <c:pt idx="124">
                        <c:v>420</c:v>
                      </c:pt>
                      <c:pt idx="125">
                        <c:v>420</c:v>
                      </c:pt>
                      <c:pt idx="126">
                        <c:v>420</c:v>
                      </c:pt>
                      <c:pt idx="127">
                        <c:v>420</c:v>
                      </c:pt>
                      <c:pt idx="128">
                        <c:v>420</c:v>
                      </c:pt>
                      <c:pt idx="129">
                        <c:v>420</c:v>
                      </c:pt>
                      <c:pt idx="130">
                        <c:v>420</c:v>
                      </c:pt>
                      <c:pt idx="131">
                        <c:v>420</c:v>
                      </c:pt>
                      <c:pt idx="132">
                        <c:v>420</c:v>
                      </c:pt>
                      <c:pt idx="133">
                        <c:v>420</c:v>
                      </c:pt>
                      <c:pt idx="134">
                        <c:v>420</c:v>
                      </c:pt>
                      <c:pt idx="135">
                        <c:v>420</c:v>
                      </c:pt>
                      <c:pt idx="136">
                        <c:v>420</c:v>
                      </c:pt>
                      <c:pt idx="137">
                        <c:v>420</c:v>
                      </c:pt>
                      <c:pt idx="138">
                        <c:v>420</c:v>
                      </c:pt>
                      <c:pt idx="139">
                        <c:v>420</c:v>
                      </c:pt>
                      <c:pt idx="140">
                        <c:v>420</c:v>
                      </c:pt>
                      <c:pt idx="141">
                        <c:v>420</c:v>
                      </c:pt>
                      <c:pt idx="142">
                        <c:v>420</c:v>
                      </c:pt>
                      <c:pt idx="143">
                        <c:v>420</c:v>
                      </c:pt>
                      <c:pt idx="144">
                        <c:v>420</c:v>
                      </c:pt>
                      <c:pt idx="145">
                        <c:v>420</c:v>
                      </c:pt>
                      <c:pt idx="146">
                        <c:v>420</c:v>
                      </c:pt>
                      <c:pt idx="147">
                        <c:v>420</c:v>
                      </c:pt>
                      <c:pt idx="148">
                        <c:v>420</c:v>
                      </c:pt>
                      <c:pt idx="149">
                        <c:v>420</c:v>
                      </c:pt>
                      <c:pt idx="150">
                        <c:v>420</c:v>
                      </c:pt>
                      <c:pt idx="151">
                        <c:v>420</c:v>
                      </c:pt>
                      <c:pt idx="152">
                        <c:v>420</c:v>
                      </c:pt>
                      <c:pt idx="153">
                        <c:v>420</c:v>
                      </c:pt>
                      <c:pt idx="154">
                        <c:v>420</c:v>
                      </c:pt>
                      <c:pt idx="155">
                        <c:v>420</c:v>
                      </c:pt>
                      <c:pt idx="156">
                        <c:v>420</c:v>
                      </c:pt>
                      <c:pt idx="157">
                        <c:v>420</c:v>
                      </c:pt>
                      <c:pt idx="158">
                        <c:v>420</c:v>
                      </c:pt>
                      <c:pt idx="159">
                        <c:v>420</c:v>
                      </c:pt>
                      <c:pt idx="160">
                        <c:v>420</c:v>
                      </c:pt>
                      <c:pt idx="161">
                        <c:v>420</c:v>
                      </c:pt>
                      <c:pt idx="162">
                        <c:v>420</c:v>
                      </c:pt>
                      <c:pt idx="163">
                        <c:v>420</c:v>
                      </c:pt>
                      <c:pt idx="164">
                        <c:v>420</c:v>
                      </c:pt>
                      <c:pt idx="165">
                        <c:v>420</c:v>
                      </c:pt>
                      <c:pt idx="166">
                        <c:v>420</c:v>
                      </c:pt>
                      <c:pt idx="167">
                        <c:v>420</c:v>
                      </c:pt>
                      <c:pt idx="168">
                        <c:v>420</c:v>
                      </c:pt>
                      <c:pt idx="169">
                        <c:v>420</c:v>
                      </c:pt>
                      <c:pt idx="170">
                        <c:v>420</c:v>
                      </c:pt>
                      <c:pt idx="171">
                        <c:v>420</c:v>
                      </c:pt>
                      <c:pt idx="172">
                        <c:v>420</c:v>
                      </c:pt>
                      <c:pt idx="173">
                        <c:v>420</c:v>
                      </c:pt>
                      <c:pt idx="174">
                        <c:v>420</c:v>
                      </c:pt>
                      <c:pt idx="175">
                        <c:v>420</c:v>
                      </c:pt>
                      <c:pt idx="176">
                        <c:v>420</c:v>
                      </c:pt>
                      <c:pt idx="177">
                        <c:v>420</c:v>
                      </c:pt>
                      <c:pt idx="178">
                        <c:v>420</c:v>
                      </c:pt>
                      <c:pt idx="179">
                        <c:v>420</c:v>
                      </c:pt>
                      <c:pt idx="180">
                        <c:v>420</c:v>
                      </c:pt>
                      <c:pt idx="181">
                        <c:v>420</c:v>
                      </c:pt>
                      <c:pt idx="182">
                        <c:v>420</c:v>
                      </c:pt>
                      <c:pt idx="183">
                        <c:v>420</c:v>
                      </c:pt>
                      <c:pt idx="184">
                        <c:v>420</c:v>
                      </c:pt>
                      <c:pt idx="185">
                        <c:v>420</c:v>
                      </c:pt>
                      <c:pt idx="186">
                        <c:v>420</c:v>
                      </c:pt>
                      <c:pt idx="187">
                        <c:v>420</c:v>
                      </c:pt>
                      <c:pt idx="188">
                        <c:v>420</c:v>
                      </c:pt>
                      <c:pt idx="189">
                        <c:v>420</c:v>
                      </c:pt>
                      <c:pt idx="190">
                        <c:v>420</c:v>
                      </c:pt>
                      <c:pt idx="191">
                        <c:v>420</c:v>
                      </c:pt>
                      <c:pt idx="192">
                        <c:v>420</c:v>
                      </c:pt>
                      <c:pt idx="193">
                        <c:v>420</c:v>
                      </c:pt>
                      <c:pt idx="194">
                        <c:v>420</c:v>
                      </c:pt>
                      <c:pt idx="195">
                        <c:v>420</c:v>
                      </c:pt>
                      <c:pt idx="196">
                        <c:v>420</c:v>
                      </c:pt>
                      <c:pt idx="197">
                        <c:v>420</c:v>
                      </c:pt>
                      <c:pt idx="198">
                        <c:v>420</c:v>
                      </c:pt>
                      <c:pt idx="199">
                        <c:v>420</c:v>
                      </c:pt>
                      <c:pt idx="200">
                        <c:v>420</c:v>
                      </c:pt>
                      <c:pt idx="201">
                        <c:v>420</c:v>
                      </c:pt>
                      <c:pt idx="202">
                        <c:v>420</c:v>
                      </c:pt>
                      <c:pt idx="203">
                        <c:v>420</c:v>
                      </c:pt>
                      <c:pt idx="204">
                        <c:v>420</c:v>
                      </c:pt>
                      <c:pt idx="205">
                        <c:v>420</c:v>
                      </c:pt>
                      <c:pt idx="206">
                        <c:v>420</c:v>
                      </c:pt>
                      <c:pt idx="207">
                        <c:v>420</c:v>
                      </c:pt>
                      <c:pt idx="208">
                        <c:v>420</c:v>
                      </c:pt>
                      <c:pt idx="209">
                        <c:v>420</c:v>
                      </c:pt>
                      <c:pt idx="210">
                        <c:v>420</c:v>
                      </c:pt>
                      <c:pt idx="211">
                        <c:v>420</c:v>
                      </c:pt>
                      <c:pt idx="212">
                        <c:v>420</c:v>
                      </c:pt>
                      <c:pt idx="213">
                        <c:v>420</c:v>
                      </c:pt>
                      <c:pt idx="214">
                        <c:v>420</c:v>
                      </c:pt>
                      <c:pt idx="215">
                        <c:v>420</c:v>
                      </c:pt>
                      <c:pt idx="216">
                        <c:v>420</c:v>
                      </c:pt>
                      <c:pt idx="217">
                        <c:v>420</c:v>
                      </c:pt>
                      <c:pt idx="218">
                        <c:v>420</c:v>
                      </c:pt>
                      <c:pt idx="219">
                        <c:v>420</c:v>
                      </c:pt>
                      <c:pt idx="220">
                        <c:v>420</c:v>
                      </c:pt>
                      <c:pt idx="221">
                        <c:v>420</c:v>
                      </c:pt>
                      <c:pt idx="222">
                        <c:v>420</c:v>
                      </c:pt>
                      <c:pt idx="223">
                        <c:v>420</c:v>
                      </c:pt>
                      <c:pt idx="224">
                        <c:v>420</c:v>
                      </c:pt>
                      <c:pt idx="225">
                        <c:v>420</c:v>
                      </c:pt>
                      <c:pt idx="226">
                        <c:v>420</c:v>
                      </c:pt>
                      <c:pt idx="227">
                        <c:v>420</c:v>
                      </c:pt>
                      <c:pt idx="228">
                        <c:v>420</c:v>
                      </c:pt>
                      <c:pt idx="229">
                        <c:v>420</c:v>
                      </c:pt>
                      <c:pt idx="230">
                        <c:v>420</c:v>
                      </c:pt>
                      <c:pt idx="231">
                        <c:v>420</c:v>
                      </c:pt>
                      <c:pt idx="232">
                        <c:v>420</c:v>
                      </c:pt>
                      <c:pt idx="233">
                        <c:v>420</c:v>
                      </c:pt>
                      <c:pt idx="234">
                        <c:v>420</c:v>
                      </c:pt>
                      <c:pt idx="235">
                        <c:v>420</c:v>
                      </c:pt>
                      <c:pt idx="236">
                        <c:v>420</c:v>
                      </c:pt>
                      <c:pt idx="237">
                        <c:v>420</c:v>
                      </c:pt>
                      <c:pt idx="238">
                        <c:v>420</c:v>
                      </c:pt>
                      <c:pt idx="239">
                        <c:v>420</c:v>
                      </c:pt>
                      <c:pt idx="240">
                        <c:v>420</c:v>
                      </c:pt>
                      <c:pt idx="241">
                        <c:v>420</c:v>
                      </c:pt>
                      <c:pt idx="242">
                        <c:v>420</c:v>
                      </c:pt>
                      <c:pt idx="243">
                        <c:v>420</c:v>
                      </c:pt>
                      <c:pt idx="244">
                        <c:v>420</c:v>
                      </c:pt>
                      <c:pt idx="245">
                        <c:v>420</c:v>
                      </c:pt>
                      <c:pt idx="246">
                        <c:v>420</c:v>
                      </c:pt>
                      <c:pt idx="247">
                        <c:v>420</c:v>
                      </c:pt>
                      <c:pt idx="248">
                        <c:v>420</c:v>
                      </c:pt>
                      <c:pt idx="249">
                        <c:v>420</c:v>
                      </c:pt>
                      <c:pt idx="250">
                        <c:v>420</c:v>
                      </c:pt>
                      <c:pt idx="251">
                        <c:v>420</c:v>
                      </c:pt>
                      <c:pt idx="252">
                        <c:v>420</c:v>
                      </c:pt>
                      <c:pt idx="253">
                        <c:v>420</c:v>
                      </c:pt>
                      <c:pt idx="254">
                        <c:v>420</c:v>
                      </c:pt>
                      <c:pt idx="255">
                        <c:v>420</c:v>
                      </c:pt>
                      <c:pt idx="256">
                        <c:v>420</c:v>
                      </c:pt>
                      <c:pt idx="257">
                        <c:v>420</c:v>
                      </c:pt>
                      <c:pt idx="258">
                        <c:v>420</c:v>
                      </c:pt>
                      <c:pt idx="259">
                        <c:v>420</c:v>
                      </c:pt>
                      <c:pt idx="260">
                        <c:v>420</c:v>
                      </c:pt>
                      <c:pt idx="261">
                        <c:v>420</c:v>
                      </c:pt>
                      <c:pt idx="262">
                        <c:v>420</c:v>
                      </c:pt>
                      <c:pt idx="263">
                        <c:v>420</c:v>
                      </c:pt>
                      <c:pt idx="264">
                        <c:v>420</c:v>
                      </c:pt>
                      <c:pt idx="265">
                        <c:v>420</c:v>
                      </c:pt>
                      <c:pt idx="266">
                        <c:v>420</c:v>
                      </c:pt>
                      <c:pt idx="267">
                        <c:v>420</c:v>
                      </c:pt>
                      <c:pt idx="268">
                        <c:v>420</c:v>
                      </c:pt>
                      <c:pt idx="269">
                        <c:v>420</c:v>
                      </c:pt>
                      <c:pt idx="270">
                        <c:v>420</c:v>
                      </c:pt>
                      <c:pt idx="271">
                        <c:v>420</c:v>
                      </c:pt>
                      <c:pt idx="272">
                        <c:v>420</c:v>
                      </c:pt>
                      <c:pt idx="273">
                        <c:v>420</c:v>
                      </c:pt>
                      <c:pt idx="274">
                        <c:v>420</c:v>
                      </c:pt>
                      <c:pt idx="275">
                        <c:v>420</c:v>
                      </c:pt>
                      <c:pt idx="276">
                        <c:v>420</c:v>
                      </c:pt>
                      <c:pt idx="277">
                        <c:v>420</c:v>
                      </c:pt>
                      <c:pt idx="278">
                        <c:v>420</c:v>
                      </c:pt>
                      <c:pt idx="279">
                        <c:v>420</c:v>
                      </c:pt>
                      <c:pt idx="280">
                        <c:v>420</c:v>
                      </c:pt>
                      <c:pt idx="281">
                        <c:v>420</c:v>
                      </c:pt>
                      <c:pt idx="282">
                        <c:v>420</c:v>
                      </c:pt>
                      <c:pt idx="283">
                        <c:v>420</c:v>
                      </c:pt>
                      <c:pt idx="284">
                        <c:v>420</c:v>
                      </c:pt>
                      <c:pt idx="285">
                        <c:v>420</c:v>
                      </c:pt>
                      <c:pt idx="286">
                        <c:v>420</c:v>
                      </c:pt>
                      <c:pt idx="287">
                        <c:v>420</c:v>
                      </c:pt>
                      <c:pt idx="288">
                        <c:v>420</c:v>
                      </c:pt>
                      <c:pt idx="289">
                        <c:v>420</c:v>
                      </c:pt>
                      <c:pt idx="290">
                        <c:v>420</c:v>
                      </c:pt>
                      <c:pt idx="291">
                        <c:v>420</c:v>
                      </c:pt>
                      <c:pt idx="292">
                        <c:v>420</c:v>
                      </c:pt>
                      <c:pt idx="293">
                        <c:v>420</c:v>
                      </c:pt>
                      <c:pt idx="294">
                        <c:v>420</c:v>
                      </c:pt>
                      <c:pt idx="295">
                        <c:v>420</c:v>
                      </c:pt>
                      <c:pt idx="296">
                        <c:v>420</c:v>
                      </c:pt>
                      <c:pt idx="297">
                        <c:v>420</c:v>
                      </c:pt>
                      <c:pt idx="298">
                        <c:v>420</c:v>
                      </c:pt>
                      <c:pt idx="299">
                        <c:v>420</c:v>
                      </c:pt>
                      <c:pt idx="300">
                        <c:v>420</c:v>
                      </c:pt>
                      <c:pt idx="301">
                        <c:v>420</c:v>
                      </c:pt>
                      <c:pt idx="302">
                        <c:v>420</c:v>
                      </c:pt>
                      <c:pt idx="303">
                        <c:v>420</c:v>
                      </c:pt>
                      <c:pt idx="304">
                        <c:v>420</c:v>
                      </c:pt>
                      <c:pt idx="305">
                        <c:v>420</c:v>
                      </c:pt>
                      <c:pt idx="306">
                        <c:v>420</c:v>
                      </c:pt>
                      <c:pt idx="307">
                        <c:v>420</c:v>
                      </c:pt>
                      <c:pt idx="308">
                        <c:v>420</c:v>
                      </c:pt>
                      <c:pt idx="309">
                        <c:v>420</c:v>
                      </c:pt>
                      <c:pt idx="310">
                        <c:v>420</c:v>
                      </c:pt>
                      <c:pt idx="311">
                        <c:v>420</c:v>
                      </c:pt>
                      <c:pt idx="312">
                        <c:v>420</c:v>
                      </c:pt>
                      <c:pt idx="313">
                        <c:v>420</c:v>
                      </c:pt>
                      <c:pt idx="314">
                        <c:v>420</c:v>
                      </c:pt>
                      <c:pt idx="315">
                        <c:v>420</c:v>
                      </c:pt>
                      <c:pt idx="316">
                        <c:v>420</c:v>
                      </c:pt>
                      <c:pt idx="317">
                        <c:v>420</c:v>
                      </c:pt>
                      <c:pt idx="318">
                        <c:v>420</c:v>
                      </c:pt>
                      <c:pt idx="319">
                        <c:v>420</c:v>
                      </c:pt>
                      <c:pt idx="320">
                        <c:v>420</c:v>
                      </c:pt>
                      <c:pt idx="321">
                        <c:v>420</c:v>
                      </c:pt>
                      <c:pt idx="322">
                        <c:v>420</c:v>
                      </c:pt>
                      <c:pt idx="323">
                        <c:v>420</c:v>
                      </c:pt>
                      <c:pt idx="324">
                        <c:v>420</c:v>
                      </c:pt>
                      <c:pt idx="325">
                        <c:v>420</c:v>
                      </c:pt>
                      <c:pt idx="326">
                        <c:v>420</c:v>
                      </c:pt>
                      <c:pt idx="327">
                        <c:v>420</c:v>
                      </c:pt>
                      <c:pt idx="328">
                        <c:v>420</c:v>
                      </c:pt>
                      <c:pt idx="329">
                        <c:v>420</c:v>
                      </c:pt>
                      <c:pt idx="330">
                        <c:v>420</c:v>
                      </c:pt>
                      <c:pt idx="331">
                        <c:v>420</c:v>
                      </c:pt>
                      <c:pt idx="332">
                        <c:v>420</c:v>
                      </c:pt>
                      <c:pt idx="333">
                        <c:v>420</c:v>
                      </c:pt>
                      <c:pt idx="334">
                        <c:v>420</c:v>
                      </c:pt>
                      <c:pt idx="335">
                        <c:v>420</c:v>
                      </c:pt>
                      <c:pt idx="336">
                        <c:v>420</c:v>
                      </c:pt>
                      <c:pt idx="337">
                        <c:v>420</c:v>
                      </c:pt>
                      <c:pt idx="338">
                        <c:v>420</c:v>
                      </c:pt>
                      <c:pt idx="339">
                        <c:v>420</c:v>
                      </c:pt>
                      <c:pt idx="340">
                        <c:v>420</c:v>
                      </c:pt>
                      <c:pt idx="341">
                        <c:v>420</c:v>
                      </c:pt>
                      <c:pt idx="342">
                        <c:v>420</c:v>
                      </c:pt>
                      <c:pt idx="343">
                        <c:v>420</c:v>
                      </c:pt>
                      <c:pt idx="344">
                        <c:v>420</c:v>
                      </c:pt>
                      <c:pt idx="345">
                        <c:v>420</c:v>
                      </c:pt>
                      <c:pt idx="346">
                        <c:v>420</c:v>
                      </c:pt>
                      <c:pt idx="347">
                        <c:v>420</c:v>
                      </c:pt>
                      <c:pt idx="348">
                        <c:v>420</c:v>
                      </c:pt>
                      <c:pt idx="349">
                        <c:v>420</c:v>
                      </c:pt>
                      <c:pt idx="350">
                        <c:v>420</c:v>
                      </c:pt>
                      <c:pt idx="351">
                        <c:v>420</c:v>
                      </c:pt>
                      <c:pt idx="352">
                        <c:v>420</c:v>
                      </c:pt>
                      <c:pt idx="353">
                        <c:v>420</c:v>
                      </c:pt>
                      <c:pt idx="354">
                        <c:v>420</c:v>
                      </c:pt>
                      <c:pt idx="355">
                        <c:v>420</c:v>
                      </c:pt>
                      <c:pt idx="356">
                        <c:v>420</c:v>
                      </c:pt>
                      <c:pt idx="357">
                        <c:v>420</c:v>
                      </c:pt>
                      <c:pt idx="358">
                        <c:v>420</c:v>
                      </c:pt>
                      <c:pt idx="359">
                        <c:v>420</c:v>
                      </c:pt>
                      <c:pt idx="360">
                        <c:v>420</c:v>
                      </c:pt>
                      <c:pt idx="361">
                        <c:v>420</c:v>
                      </c:pt>
                      <c:pt idx="362">
                        <c:v>420</c:v>
                      </c:pt>
                      <c:pt idx="363">
                        <c:v>420</c:v>
                      </c:pt>
                      <c:pt idx="364">
                        <c:v>420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85D-4764-A9B9-1A565B0F991D}"/>
                  </c:ext>
                </c:extLst>
              </c15:ser>
            </c15:filteredLineSeries>
          </c:ext>
        </c:extLst>
      </c:lineChart>
      <c:dateAx>
        <c:axId val="1100045103"/>
        <c:scaling>
          <c:orientation val="minMax"/>
        </c:scaling>
        <c:delete val="0"/>
        <c:axPos val="b"/>
        <c:numFmt formatCode="[$-409]\ \ \ \ \ \ \ \ \ \ \ \ \ \ \ 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8431"/>
        <c:crosses val="autoZero"/>
        <c:auto val="0"/>
        <c:lblOffset val="100"/>
        <c:baseTimeUnit val="days"/>
        <c:majorUnit val="1"/>
        <c:majorTimeUnit val="months"/>
      </c:dateAx>
      <c:valAx>
        <c:axId val="1100048431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eelawadee" panose="020B0502040204020203" pitchFamily="34" charset="-34"/>
                    <a:ea typeface="+mn-ea"/>
                    <a:cs typeface="Leelawadee" panose="020B0502040204020203" pitchFamily="34" charset="-34"/>
                  </a:defRPr>
                </a:pP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ปริมาตรน้ำในอ่าง</a:t>
                </a:r>
                <a:r>
                  <a:rPr lang="en-GB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, </a:t>
                </a: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ล้าน ลบ.ม.</a:t>
                </a:r>
                <a:endParaRPr lang="en-US" sz="1200">
                  <a:effectLst/>
                  <a:latin typeface="Leelawadee" panose="020B0502040204020203" pitchFamily="34" charset="-34"/>
                  <a:cs typeface="Leelawadee" panose="020B0502040204020203" pitchFamily="34" charset="-34"/>
                </a:endParaRPr>
              </a:p>
            </c:rich>
          </c:tx>
          <c:layout>
            <c:manualLayout>
              <c:xMode val="edge"/>
              <c:yMode val="edge"/>
              <c:x val="8.9342490104369204E-3"/>
              <c:y val="0.2551486090850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eelawadee" panose="020B0502040204020203" pitchFamily="34" charset="-34"/>
                  <a:ea typeface="+mn-ea"/>
                  <a:cs typeface="Leelawadee" panose="020B0502040204020203" pitchFamily="34" charset="-34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5103"/>
        <c:crosses val="autoZero"/>
        <c:crossBetween val="between"/>
        <c:majorUnit val="10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182885</xdr:rowOff>
    </xdr:from>
    <xdr:to>
      <xdr:col>17</xdr:col>
      <xdr:colOff>348000</xdr:colOff>
      <xdr:row>33</xdr:row>
      <xdr:rowOff>160985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339044</xdr:colOff>
      <xdr:row>7</xdr:row>
      <xdr:rowOff>0</xdr:rowOff>
    </xdr:from>
    <xdr:to>
      <xdr:col>14</xdr:col>
      <xdr:colOff>171450</xdr:colOff>
      <xdr:row>9</xdr:row>
      <xdr:rowOff>8284</xdr:rowOff>
    </xdr:to>
    <xdr:sp macro="" textlink="">
      <xdr:nvSpPr>
        <xdr:cNvPr id="3" name="Rounded Rectangle 2"/>
        <xdr:cNvSpPr/>
      </xdr:nvSpPr>
      <xdr:spPr>
        <a:xfrm>
          <a:off x="5215844" y="1333500"/>
          <a:ext cx="3490006" cy="389284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400" b="0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alibri"/>
            </a:rPr>
            <a:t>อ่างเก็บน้ำคลองหลวง รัชชโลทร</a:t>
          </a:r>
          <a:r>
            <a:rPr lang="th-TH" sz="1400" b="0" i="0" u="none" strike="noStrike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alibri"/>
            </a:rPr>
            <a:t> จ.ชลบุรี</a:t>
          </a:r>
          <a:endParaRPr lang="en-US" sz="1400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5</xdr:col>
      <xdr:colOff>171451</xdr:colOff>
      <xdr:row>20</xdr:row>
      <xdr:rowOff>47626</xdr:rowOff>
    </xdr:from>
    <xdr:to>
      <xdr:col>6</xdr:col>
      <xdr:colOff>391800</xdr:colOff>
      <xdr:row>21</xdr:row>
      <xdr:rowOff>144761</xdr:rowOff>
    </xdr:to>
    <xdr:sp macro="" textlink="">
      <xdr:nvSpPr>
        <xdr:cNvPr id="4" name="TextBox 1"/>
        <xdr:cNvSpPr txBox="1"/>
      </xdr:nvSpPr>
      <xdr:spPr>
        <a:xfrm rot="1314485">
          <a:off x="3219451" y="3857626"/>
          <a:ext cx="829949" cy="28763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Middle RC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0.10642</cdr:x>
      <cdr:y>0.1312</cdr:y>
    </cdr:from>
    <cdr:to>
      <cdr:x>0.2074</cdr:x>
      <cdr:y>0.19709</cdr:y>
    </cdr:to>
    <cdr:sp macro="" textlink="">
      <cdr:nvSpPr>
        <cdr:cNvPr id="2" name="TextBox 1"/>
        <cdr:cNvSpPr txBox="1"/>
      </cdr:nvSpPr>
      <cdr:spPr>
        <a:xfrm xmlns:a="http://schemas.openxmlformats.org/drawingml/2006/main" rot="1190333">
          <a:off x="880418" y="571973"/>
          <a:ext cx="835388" cy="287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Upper RC</a:t>
          </a:r>
        </a:p>
      </cdr:txBody>
    </cdr:sp>
  </cdr:relSizeAnchor>
  <cdr:relSizeAnchor xmlns:cdr="http://schemas.openxmlformats.org/drawingml/2006/chartDrawing">
    <cdr:from>
      <cdr:x>0.09073</cdr:x>
      <cdr:y>0.60502</cdr:y>
    </cdr:from>
    <cdr:to>
      <cdr:x>0.1917</cdr:x>
      <cdr:y>0.67091</cdr:y>
    </cdr:to>
    <cdr:sp macro="" textlink="">
      <cdr:nvSpPr>
        <cdr:cNvPr id="3" name="TextBox 1"/>
        <cdr:cNvSpPr txBox="1"/>
      </cdr:nvSpPr>
      <cdr:spPr>
        <a:xfrm xmlns:a="http://schemas.openxmlformats.org/drawingml/2006/main" rot="1314485">
          <a:off x="750588" y="2637650"/>
          <a:ext cx="835305" cy="287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Lower RC</a:t>
          </a:r>
        </a:p>
      </cdr:txBody>
    </cdr:sp>
  </cdr:relSizeAnchor>
  <cdr:relSizeAnchor xmlns:cdr="http://schemas.openxmlformats.org/drawingml/2006/chartDrawing">
    <cdr:from>
      <cdr:x>0.08562</cdr:x>
      <cdr:y>0.03789</cdr:y>
    </cdr:from>
    <cdr:to>
      <cdr:x>0.42182</cdr:x>
      <cdr:y>0.10817</cdr:y>
    </cdr:to>
    <cdr:sp macro="" textlink="data!$R$4">
      <cdr:nvSpPr>
        <cdr:cNvPr id="4" name="Rectangle 3"/>
        <cdr:cNvSpPr/>
      </cdr:nvSpPr>
      <cdr:spPr>
        <a:xfrm xmlns:a="http://schemas.openxmlformats.org/drawingml/2006/main">
          <a:off x="703785" y="165383"/>
          <a:ext cx="2763481" cy="3067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68A974AA-80A8-4F3E-8FF9-5A9CEA1CC821}" type="TxLink">
            <a:rPr lang="th-TH" sz="11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Tahoma"/>
              <a:ea typeface="Tahoma"/>
              <a:cs typeface="Tahoma"/>
            </a:rPr>
            <a:pPr/>
            <a:t>เก็บกักปกติ 98.00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0.08661</cdr:x>
      <cdr:y>0.84021</cdr:y>
    </cdr:from>
    <cdr:to>
      <cdr:x>0.42281</cdr:x>
      <cdr:y>0.9105</cdr:y>
    </cdr:to>
    <cdr:sp macro="" textlink="data!$R$5">
      <cdr:nvSpPr>
        <cdr:cNvPr id="5" name="Rectangle 4"/>
        <cdr:cNvSpPr/>
      </cdr:nvSpPr>
      <cdr:spPr>
        <a:xfrm xmlns:a="http://schemas.openxmlformats.org/drawingml/2006/main">
          <a:off x="711913" y="3667855"/>
          <a:ext cx="2763480" cy="3068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8C222F2-792E-482F-91D9-FA47E97614F2}" type="TxLink">
            <a:rPr lang="th-TH" sz="11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Tahoma"/>
              <a:ea typeface="Tahoma"/>
              <a:cs typeface="Tahoma"/>
            </a:rPr>
            <a:pPr/>
            <a:t>เก็บกักต่ำสุด 2.900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0.28273</cdr:x>
      <cdr:y>0.63868</cdr:y>
    </cdr:from>
    <cdr:to>
      <cdr:x>0.35541</cdr:x>
      <cdr:y>0.70458</cdr:y>
    </cdr:to>
    <cdr:sp macro="" textlink="">
      <cdr:nvSpPr>
        <cdr:cNvPr id="6" name="TextBox 5"/>
        <cdr:cNvSpPr txBox="1"/>
      </cdr:nvSpPr>
      <cdr:spPr>
        <a:xfrm xmlns:a="http://schemas.openxmlformats.org/drawingml/2006/main" rot="1125161">
          <a:off x="2323935" y="2788095"/>
          <a:ext cx="597411" cy="287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6">
                  <a:lumMod val="50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2564</a:t>
          </a:r>
        </a:p>
      </cdr:txBody>
    </cdr:sp>
  </cdr:relSizeAnchor>
  <cdr:relSizeAnchor xmlns:cdr="http://schemas.openxmlformats.org/drawingml/2006/chartDrawing">
    <cdr:from>
      <cdr:x>0.2887</cdr:x>
      <cdr:y>0.42119</cdr:y>
    </cdr:from>
    <cdr:to>
      <cdr:x>0.36137</cdr:x>
      <cdr:y>0.48709</cdr:y>
    </cdr:to>
    <cdr:sp macro="" textlink="">
      <cdr:nvSpPr>
        <cdr:cNvPr id="7" name="TextBox 6"/>
        <cdr:cNvSpPr txBox="1"/>
      </cdr:nvSpPr>
      <cdr:spPr>
        <a:xfrm xmlns:a="http://schemas.openxmlformats.org/drawingml/2006/main" rot="272474">
          <a:off x="2388351" y="1836236"/>
          <a:ext cx="601184" cy="287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1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</a:t>
          </a:r>
          <a:r>
            <a:rPr lang="th-TH" sz="1000" b="0">
              <a:solidFill>
                <a:schemeClr val="accent1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5</a:t>
          </a:r>
          <a:endParaRPr lang="en-US" sz="1000" b="0">
            <a:solidFill>
              <a:schemeClr val="accent1"/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0.28898</cdr:x>
      <cdr:y>0.69977</cdr:y>
    </cdr:from>
    <cdr:to>
      <cdr:x>0.32398</cdr:x>
      <cdr:y>0.8366</cdr:y>
    </cdr:to>
    <cdr:sp macro="" textlink="">
      <cdr:nvSpPr>
        <cdr:cNvPr id="8" name="TextBox 7"/>
        <cdr:cNvSpPr txBox="1"/>
      </cdr:nvSpPr>
      <cdr:spPr>
        <a:xfrm xmlns:a="http://schemas.openxmlformats.org/drawingml/2006/main" rot="2808363">
          <a:off x="2220497" y="3209568"/>
          <a:ext cx="597329" cy="28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4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2563</a:t>
          </a:r>
        </a:p>
      </cdr:txBody>
    </cdr:sp>
  </cdr:relSizeAnchor>
  <cdr:relSizeAnchor xmlns:cdr="http://schemas.openxmlformats.org/drawingml/2006/chartDrawing">
    <cdr:from>
      <cdr:x>0.18919</cdr:x>
      <cdr:y>0.29616</cdr:y>
    </cdr:from>
    <cdr:to>
      <cdr:x>0.26187</cdr:x>
      <cdr:y>0.36206</cdr:y>
    </cdr:to>
    <cdr:sp macro="" textlink="">
      <cdr:nvSpPr>
        <cdr:cNvPr id="9" name="TextBox 8"/>
        <cdr:cNvSpPr txBox="1"/>
      </cdr:nvSpPr>
      <cdr:spPr>
        <a:xfrm xmlns:a="http://schemas.openxmlformats.org/drawingml/2006/main" rot="2150190">
          <a:off x="1565097" y="1291154"/>
          <a:ext cx="601268" cy="287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2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2561</a:t>
          </a:r>
        </a:p>
      </cdr:txBody>
    </cdr:sp>
  </cdr:relSizeAnchor>
  <cdr:relSizeAnchor xmlns:cdr="http://schemas.openxmlformats.org/drawingml/2006/chartDrawing">
    <cdr:from>
      <cdr:x>0.41074</cdr:x>
      <cdr:y>0.63524</cdr:y>
    </cdr:from>
    <cdr:to>
      <cdr:x>0.48342</cdr:x>
      <cdr:y>0.70114</cdr:y>
    </cdr:to>
    <cdr:sp macro="" textlink="">
      <cdr:nvSpPr>
        <cdr:cNvPr id="10" name="TextBox 9"/>
        <cdr:cNvSpPr txBox="1"/>
      </cdr:nvSpPr>
      <cdr:spPr>
        <a:xfrm xmlns:a="http://schemas.openxmlformats.org/drawingml/2006/main" rot="194817">
          <a:off x="3398004" y="2769402"/>
          <a:ext cx="601267" cy="287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rgbClr val="7030A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WOC\information\Excel\&#3626;&#3619;&#3640;&#3611;&#3626;&#3616;&#3634;&#3614;&#3609;&#3657;&#3635;\Chart\midium\&#3585;&#3619;&#3634;&#3615;&#3627;&#3657;&#3623;&#3618;&#3594;&#3634;&#3585;&#3609;&#3629;&#35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WOC\information\Excel\&#3626;&#3619;&#3640;&#3611;&#3626;&#3616;&#3634;&#3614;&#3609;&#3657;&#3635;\&#3605;&#3633;&#3623;&#3629;&#3618;&#3656;&#3634;&#3591;&#3649;&#3617;&#3656;&#3617;&#3629;&#358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WOC\information\Excel\&#3626;&#3619;&#3640;&#3611;&#3626;&#3616;&#3634;&#3614;&#3609;&#3657;&#3635;\Chart\large\&#3585;&#3619;&#3634;&#3615;&#3626;&#3637;&#3618;&#3633;&#3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ตารางสรุปสภาพน้ำใน อ่างเก็บน้ำซ"/>
      <sheetName val="ชากนอก"/>
      <sheetName val="rulecurve"/>
      <sheetName val="data"/>
      <sheetName val="chart"/>
    </sheetNames>
    <sheetDataSet>
      <sheetData sheetId="0"/>
      <sheetData sheetId="1">
        <row r="1">
          <cell r="A1" t="str">
            <v>date</v>
          </cell>
          <cell r="B1" t="str">
            <v>Volume, MCM</v>
          </cell>
          <cell r="C1" t="str">
            <v>Inflow, MCM</v>
          </cell>
          <cell r="D1" t="str">
            <v>Outflow, MCM</v>
          </cell>
        </row>
        <row r="2">
          <cell r="A2">
            <v>39814</v>
          </cell>
        </row>
        <row r="3">
          <cell r="A3">
            <v>39815</v>
          </cell>
        </row>
        <row r="4">
          <cell r="A4">
            <v>39816</v>
          </cell>
        </row>
        <row r="5">
          <cell r="A5">
            <v>39817</v>
          </cell>
        </row>
        <row r="6">
          <cell r="A6">
            <v>39818</v>
          </cell>
        </row>
        <row r="7">
          <cell r="A7">
            <v>39819</v>
          </cell>
        </row>
        <row r="8">
          <cell r="A8">
            <v>39820</v>
          </cell>
        </row>
        <row r="9">
          <cell r="A9">
            <v>39821</v>
          </cell>
        </row>
        <row r="10">
          <cell r="A10">
            <v>39822</v>
          </cell>
        </row>
        <row r="11">
          <cell r="A11">
            <v>39823</v>
          </cell>
        </row>
        <row r="12">
          <cell r="A12">
            <v>39824</v>
          </cell>
        </row>
        <row r="13">
          <cell r="A13">
            <v>39825</v>
          </cell>
        </row>
        <row r="14">
          <cell r="A14">
            <v>39826</v>
          </cell>
        </row>
        <row r="15">
          <cell r="A15">
            <v>39827</v>
          </cell>
        </row>
        <row r="16">
          <cell r="A16">
            <v>39828</v>
          </cell>
        </row>
        <row r="17">
          <cell r="A17">
            <v>39829</v>
          </cell>
        </row>
        <row r="18">
          <cell r="A18">
            <v>39830</v>
          </cell>
        </row>
        <row r="19">
          <cell r="A19">
            <v>39831</v>
          </cell>
        </row>
        <row r="20">
          <cell r="A20">
            <v>39832</v>
          </cell>
        </row>
        <row r="21">
          <cell r="A21">
            <v>39833</v>
          </cell>
        </row>
        <row r="22">
          <cell r="A22">
            <v>39834</v>
          </cell>
        </row>
        <row r="23">
          <cell r="A23">
            <v>39835</v>
          </cell>
        </row>
        <row r="24">
          <cell r="A24">
            <v>39836</v>
          </cell>
        </row>
        <row r="25">
          <cell r="A25">
            <v>39837</v>
          </cell>
        </row>
        <row r="26">
          <cell r="A26">
            <v>39838</v>
          </cell>
        </row>
        <row r="27">
          <cell r="A27">
            <v>39839</v>
          </cell>
        </row>
        <row r="28">
          <cell r="A28">
            <v>39840</v>
          </cell>
        </row>
        <row r="29">
          <cell r="A29">
            <v>39841</v>
          </cell>
        </row>
        <row r="30">
          <cell r="A30">
            <v>39842</v>
          </cell>
        </row>
        <row r="31">
          <cell r="A31">
            <v>39843</v>
          </cell>
        </row>
        <row r="32">
          <cell r="A32">
            <v>39844</v>
          </cell>
        </row>
        <row r="33">
          <cell r="A33">
            <v>39845</v>
          </cell>
        </row>
        <row r="34">
          <cell r="A34">
            <v>39846</v>
          </cell>
        </row>
        <row r="35">
          <cell r="A35">
            <v>39847</v>
          </cell>
        </row>
        <row r="36">
          <cell r="A36">
            <v>39848</v>
          </cell>
        </row>
        <row r="37">
          <cell r="A37">
            <v>39849</v>
          </cell>
        </row>
        <row r="38">
          <cell r="A38">
            <v>39850</v>
          </cell>
        </row>
        <row r="39">
          <cell r="A39">
            <v>39851</v>
          </cell>
        </row>
        <row r="40">
          <cell r="A40">
            <v>39852</v>
          </cell>
        </row>
        <row r="41">
          <cell r="A41">
            <v>39853</v>
          </cell>
        </row>
        <row r="42">
          <cell r="A42">
            <v>39854</v>
          </cell>
        </row>
        <row r="43">
          <cell r="A43">
            <v>39855</v>
          </cell>
        </row>
        <row r="44">
          <cell r="A44">
            <v>39856</v>
          </cell>
        </row>
        <row r="45">
          <cell r="A45">
            <v>39857</v>
          </cell>
        </row>
        <row r="46">
          <cell r="A46">
            <v>39858</v>
          </cell>
        </row>
        <row r="47">
          <cell r="A47">
            <v>39859</v>
          </cell>
        </row>
        <row r="48">
          <cell r="A48">
            <v>39860</v>
          </cell>
        </row>
        <row r="49">
          <cell r="A49">
            <v>39861</v>
          </cell>
        </row>
        <row r="50">
          <cell r="A50">
            <v>39862</v>
          </cell>
        </row>
        <row r="51">
          <cell r="A51">
            <v>39863</v>
          </cell>
        </row>
        <row r="52">
          <cell r="A52">
            <v>39864</v>
          </cell>
        </row>
        <row r="53">
          <cell r="A53">
            <v>39865</v>
          </cell>
        </row>
        <row r="54">
          <cell r="A54">
            <v>39866</v>
          </cell>
        </row>
        <row r="55">
          <cell r="A55">
            <v>39867</v>
          </cell>
        </row>
        <row r="56">
          <cell r="A56">
            <v>39868</v>
          </cell>
        </row>
        <row r="57">
          <cell r="A57">
            <v>39869</v>
          </cell>
        </row>
        <row r="58">
          <cell r="A58">
            <v>39870</v>
          </cell>
        </row>
        <row r="59">
          <cell r="A59">
            <v>39871</v>
          </cell>
        </row>
        <row r="60">
          <cell r="A60">
            <v>39872</v>
          </cell>
        </row>
        <row r="61">
          <cell r="A61">
            <v>39873</v>
          </cell>
        </row>
        <row r="62">
          <cell r="A62">
            <v>39874</v>
          </cell>
        </row>
        <row r="63">
          <cell r="A63">
            <v>39875</v>
          </cell>
        </row>
        <row r="64">
          <cell r="A64">
            <v>39876</v>
          </cell>
        </row>
        <row r="65">
          <cell r="A65">
            <v>39877</v>
          </cell>
        </row>
        <row r="66">
          <cell r="A66">
            <v>39878</v>
          </cell>
        </row>
        <row r="67">
          <cell r="A67">
            <v>39879</v>
          </cell>
        </row>
        <row r="68">
          <cell r="A68">
            <v>39880</v>
          </cell>
        </row>
        <row r="69">
          <cell r="A69">
            <v>39881</v>
          </cell>
        </row>
        <row r="70">
          <cell r="A70">
            <v>39882</v>
          </cell>
        </row>
        <row r="71">
          <cell r="A71">
            <v>39883</v>
          </cell>
        </row>
        <row r="72">
          <cell r="A72">
            <v>39884</v>
          </cell>
        </row>
        <row r="73">
          <cell r="A73">
            <v>39885</v>
          </cell>
        </row>
        <row r="74">
          <cell r="A74">
            <v>39886</v>
          </cell>
        </row>
        <row r="75">
          <cell r="A75">
            <v>39887</v>
          </cell>
        </row>
        <row r="76">
          <cell r="A76">
            <v>39888</v>
          </cell>
        </row>
        <row r="77">
          <cell r="A77">
            <v>39889</v>
          </cell>
        </row>
        <row r="78">
          <cell r="A78">
            <v>39890</v>
          </cell>
        </row>
        <row r="79">
          <cell r="A79">
            <v>39891</v>
          </cell>
        </row>
        <row r="80">
          <cell r="A80">
            <v>39892</v>
          </cell>
        </row>
        <row r="81">
          <cell r="A81">
            <v>39893</v>
          </cell>
        </row>
        <row r="82">
          <cell r="A82">
            <v>39894</v>
          </cell>
        </row>
        <row r="83">
          <cell r="A83">
            <v>39895</v>
          </cell>
        </row>
        <row r="84">
          <cell r="A84">
            <v>39896</v>
          </cell>
        </row>
        <row r="85">
          <cell r="A85">
            <v>39897</v>
          </cell>
        </row>
        <row r="86">
          <cell r="A86">
            <v>39898</v>
          </cell>
        </row>
        <row r="87">
          <cell r="A87">
            <v>39899</v>
          </cell>
        </row>
        <row r="88">
          <cell r="A88">
            <v>39900</v>
          </cell>
        </row>
        <row r="89">
          <cell r="A89">
            <v>39901</v>
          </cell>
        </row>
        <row r="90">
          <cell r="A90">
            <v>39902</v>
          </cell>
        </row>
        <row r="91">
          <cell r="A91">
            <v>39903</v>
          </cell>
        </row>
        <row r="92">
          <cell r="A92">
            <v>39904</v>
          </cell>
        </row>
        <row r="93">
          <cell r="A93">
            <v>39905</v>
          </cell>
        </row>
        <row r="94">
          <cell r="A94">
            <v>39906</v>
          </cell>
        </row>
        <row r="95">
          <cell r="A95">
            <v>39907</v>
          </cell>
        </row>
        <row r="96">
          <cell r="A96">
            <v>39908</v>
          </cell>
        </row>
        <row r="97">
          <cell r="A97">
            <v>39909</v>
          </cell>
        </row>
        <row r="98">
          <cell r="A98">
            <v>39910</v>
          </cell>
        </row>
        <row r="99">
          <cell r="A99">
            <v>39911</v>
          </cell>
        </row>
        <row r="100">
          <cell r="A100">
            <v>39912</v>
          </cell>
        </row>
        <row r="101">
          <cell r="A101">
            <v>39913</v>
          </cell>
        </row>
        <row r="102">
          <cell r="A102">
            <v>39914</v>
          </cell>
        </row>
        <row r="103">
          <cell r="A103">
            <v>39915</v>
          </cell>
        </row>
        <row r="104">
          <cell r="A104">
            <v>39916</v>
          </cell>
        </row>
        <row r="105">
          <cell r="A105">
            <v>39917</v>
          </cell>
        </row>
        <row r="106">
          <cell r="A106">
            <v>39918</v>
          </cell>
        </row>
        <row r="107">
          <cell r="A107">
            <v>39919</v>
          </cell>
        </row>
        <row r="108">
          <cell r="A108">
            <v>39920</v>
          </cell>
        </row>
        <row r="109">
          <cell r="A109">
            <v>39921</v>
          </cell>
        </row>
        <row r="110">
          <cell r="A110">
            <v>39922</v>
          </cell>
        </row>
        <row r="111">
          <cell r="A111">
            <v>39923</v>
          </cell>
        </row>
        <row r="112">
          <cell r="A112">
            <v>39924</v>
          </cell>
        </row>
        <row r="113">
          <cell r="A113">
            <v>39925</v>
          </cell>
        </row>
        <row r="114">
          <cell r="A114">
            <v>39926</v>
          </cell>
        </row>
        <row r="115">
          <cell r="A115">
            <v>39927</v>
          </cell>
        </row>
        <row r="116">
          <cell r="A116">
            <v>39928</v>
          </cell>
        </row>
        <row r="117">
          <cell r="A117">
            <v>39929</v>
          </cell>
        </row>
        <row r="118">
          <cell r="A118">
            <v>39930</v>
          </cell>
        </row>
        <row r="119">
          <cell r="A119">
            <v>39931</v>
          </cell>
        </row>
        <row r="120">
          <cell r="A120">
            <v>39932</v>
          </cell>
        </row>
        <row r="121">
          <cell r="A121">
            <v>39933</v>
          </cell>
        </row>
        <row r="122">
          <cell r="A122">
            <v>39934</v>
          </cell>
        </row>
        <row r="123">
          <cell r="A123">
            <v>39935</v>
          </cell>
        </row>
        <row r="124">
          <cell r="A124">
            <v>39936</v>
          </cell>
        </row>
        <row r="125">
          <cell r="A125">
            <v>39937</v>
          </cell>
        </row>
        <row r="126">
          <cell r="A126">
            <v>39938</v>
          </cell>
        </row>
        <row r="127">
          <cell r="A127">
            <v>39939</v>
          </cell>
        </row>
        <row r="128">
          <cell r="A128">
            <v>39940</v>
          </cell>
        </row>
        <row r="129">
          <cell r="A129">
            <v>39941</v>
          </cell>
        </row>
        <row r="130">
          <cell r="A130">
            <v>39942</v>
          </cell>
        </row>
        <row r="131">
          <cell r="A131">
            <v>39943</v>
          </cell>
        </row>
        <row r="132">
          <cell r="A132">
            <v>39944</v>
          </cell>
        </row>
        <row r="133">
          <cell r="A133">
            <v>39945</v>
          </cell>
        </row>
        <row r="134">
          <cell r="A134">
            <v>39946</v>
          </cell>
        </row>
        <row r="135">
          <cell r="A135">
            <v>39947</v>
          </cell>
        </row>
        <row r="136">
          <cell r="A136">
            <v>39948</v>
          </cell>
        </row>
        <row r="137">
          <cell r="A137">
            <v>39949</v>
          </cell>
        </row>
        <row r="138">
          <cell r="A138">
            <v>39950</v>
          </cell>
        </row>
        <row r="139">
          <cell r="A139">
            <v>39951</v>
          </cell>
        </row>
        <row r="140">
          <cell r="A140">
            <v>39952</v>
          </cell>
        </row>
        <row r="141">
          <cell r="A141">
            <v>39953</v>
          </cell>
        </row>
        <row r="142">
          <cell r="A142">
            <v>39954</v>
          </cell>
        </row>
        <row r="143">
          <cell r="A143">
            <v>39955</v>
          </cell>
        </row>
        <row r="144">
          <cell r="A144">
            <v>39956</v>
          </cell>
        </row>
        <row r="145">
          <cell r="A145">
            <v>39957</v>
          </cell>
        </row>
        <row r="146">
          <cell r="A146">
            <v>39958</v>
          </cell>
        </row>
        <row r="147">
          <cell r="A147">
            <v>39959</v>
          </cell>
        </row>
        <row r="148">
          <cell r="A148">
            <v>39960</v>
          </cell>
        </row>
        <row r="149">
          <cell r="A149">
            <v>39961</v>
          </cell>
        </row>
        <row r="150">
          <cell r="A150">
            <v>39962</v>
          </cell>
        </row>
        <row r="151">
          <cell r="A151">
            <v>39963</v>
          </cell>
        </row>
        <row r="152">
          <cell r="A152">
            <v>39964</v>
          </cell>
        </row>
        <row r="153">
          <cell r="A153">
            <v>39965</v>
          </cell>
        </row>
        <row r="154">
          <cell r="A154">
            <v>39966</v>
          </cell>
        </row>
        <row r="155">
          <cell r="A155">
            <v>39967</v>
          </cell>
        </row>
        <row r="156">
          <cell r="A156">
            <v>39968</v>
          </cell>
        </row>
        <row r="157">
          <cell r="A157">
            <v>39969</v>
          </cell>
        </row>
        <row r="158">
          <cell r="A158">
            <v>39970</v>
          </cell>
        </row>
        <row r="159">
          <cell r="A159">
            <v>39971</v>
          </cell>
        </row>
        <row r="160">
          <cell r="A160">
            <v>39972</v>
          </cell>
        </row>
        <row r="161">
          <cell r="A161">
            <v>39973</v>
          </cell>
        </row>
        <row r="162">
          <cell r="A162">
            <v>39974</v>
          </cell>
        </row>
        <row r="163">
          <cell r="A163">
            <v>39975</v>
          </cell>
        </row>
        <row r="164">
          <cell r="A164">
            <v>39976</v>
          </cell>
        </row>
        <row r="165">
          <cell r="A165">
            <v>39977</v>
          </cell>
        </row>
        <row r="166">
          <cell r="A166">
            <v>39978</v>
          </cell>
        </row>
        <row r="167">
          <cell r="A167">
            <v>39979</v>
          </cell>
        </row>
        <row r="168">
          <cell r="A168">
            <v>39980</v>
          </cell>
        </row>
        <row r="169">
          <cell r="A169">
            <v>39981</v>
          </cell>
        </row>
        <row r="170">
          <cell r="A170">
            <v>39982</v>
          </cell>
        </row>
        <row r="171">
          <cell r="A171">
            <v>39983</v>
          </cell>
        </row>
        <row r="172">
          <cell r="A172">
            <v>39984</v>
          </cell>
        </row>
        <row r="173">
          <cell r="A173">
            <v>39985</v>
          </cell>
        </row>
        <row r="174">
          <cell r="A174">
            <v>39986</v>
          </cell>
        </row>
        <row r="175">
          <cell r="A175">
            <v>39987</v>
          </cell>
        </row>
        <row r="176">
          <cell r="A176">
            <v>39988</v>
          </cell>
        </row>
        <row r="177">
          <cell r="A177">
            <v>39989</v>
          </cell>
        </row>
        <row r="178">
          <cell r="A178">
            <v>39990</v>
          </cell>
        </row>
        <row r="179">
          <cell r="A179">
            <v>39991</v>
          </cell>
        </row>
        <row r="180">
          <cell r="A180">
            <v>39992</v>
          </cell>
        </row>
        <row r="181">
          <cell r="A181">
            <v>39993</v>
          </cell>
        </row>
        <row r="182">
          <cell r="A182">
            <v>39994</v>
          </cell>
        </row>
        <row r="183">
          <cell r="A183">
            <v>39995</v>
          </cell>
        </row>
        <row r="184">
          <cell r="A184">
            <v>39996</v>
          </cell>
        </row>
        <row r="185">
          <cell r="A185">
            <v>39997</v>
          </cell>
        </row>
        <row r="186">
          <cell r="A186">
            <v>39998</v>
          </cell>
        </row>
        <row r="187">
          <cell r="A187">
            <v>39999</v>
          </cell>
        </row>
        <row r="188">
          <cell r="A188">
            <v>40000</v>
          </cell>
        </row>
        <row r="189">
          <cell r="A189">
            <v>40001</v>
          </cell>
        </row>
        <row r="190">
          <cell r="A190">
            <v>40002</v>
          </cell>
        </row>
        <row r="191">
          <cell r="A191">
            <v>40003</v>
          </cell>
        </row>
        <row r="192">
          <cell r="A192">
            <v>40004</v>
          </cell>
        </row>
        <row r="193">
          <cell r="A193">
            <v>40005</v>
          </cell>
        </row>
        <row r="194">
          <cell r="A194">
            <v>40006</v>
          </cell>
        </row>
        <row r="195">
          <cell r="A195">
            <v>40007</v>
          </cell>
        </row>
        <row r="196">
          <cell r="A196">
            <v>40008</v>
          </cell>
        </row>
        <row r="197">
          <cell r="A197">
            <v>40009</v>
          </cell>
        </row>
        <row r="198">
          <cell r="A198">
            <v>40010</v>
          </cell>
        </row>
        <row r="199">
          <cell r="A199">
            <v>40011</v>
          </cell>
        </row>
        <row r="200">
          <cell r="A200">
            <v>40012</v>
          </cell>
        </row>
        <row r="201">
          <cell r="A201">
            <v>40013</v>
          </cell>
        </row>
        <row r="202">
          <cell r="A202">
            <v>40014</v>
          </cell>
        </row>
        <row r="203">
          <cell r="A203">
            <v>40015</v>
          </cell>
        </row>
        <row r="204">
          <cell r="A204">
            <v>40016</v>
          </cell>
        </row>
        <row r="205">
          <cell r="A205">
            <v>40017</v>
          </cell>
        </row>
        <row r="206">
          <cell r="A206">
            <v>40018</v>
          </cell>
        </row>
        <row r="207">
          <cell r="A207">
            <v>40019</v>
          </cell>
        </row>
        <row r="208">
          <cell r="A208">
            <v>40020</v>
          </cell>
        </row>
        <row r="209">
          <cell r="A209">
            <v>40021</v>
          </cell>
        </row>
        <row r="210">
          <cell r="A210">
            <v>40022</v>
          </cell>
        </row>
        <row r="211">
          <cell r="A211">
            <v>40023</v>
          </cell>
        </row>
        <row r="212">
          <cell r="A212">
            <v>40024</v>
          </cell>
        </row>
        <row r="213">
          <cell r="A213">
            <v>40025</v>
          </cell>
        </row>
        <row r="214">
          <cell r="A214">
            <v>40026</v>
          </cell>
        </row>
        <row r="215">
          <cell r="A215">
            <v>40027</v>
          </cell>
        </row>
        <row r="216">
          <cell r="A216">
            <v>40028</v>
          </cell>
        </row>
        <row r="217">
          <cell r="A217">
            <v>40029</v>
          </cell>
        </row>
        <row r="218">
          <cell r="A218">
            <v>40030</v>
          </cell>
        </row>
        <row r="219">
          <cell r="A219">
            <v>40031</v>
          </cell>
        </row>
        <row r="220">
          <cell r="A220">
            <v>40032</v>
          </cell>
        </row>
        <row r="221">
          <cell r="A221">
            <v>40033</v>
          </cell>
        </row>
        <row r="222">
          <cell r="A222">
            <v>40034</v>
          </cell>
        </row>
        <row r="223">
          <cell r="A223">
            <v>40035</v>
          </cell>
        </row>
        <row r="224">
          <cell r="A224">
            <v>40036</v>
          </cell>
        </row>
        <row r="225">
          <cell r="A225">
            <v>40037</v>
          </cell>
        </row>
        <row r="226">
          <cell r="A226">
            <v>40038</v>
          </cell>
        </row>
        <row r="227">
          <cell r="A227">
            <v>40039</v>
          </cell>
        </row>
        <row r="228">
          <cell r="A228">
            <v>40040</v>
          </cell>
        </row>
        <row r="229">
          <cell r="A229">
            <v>40041</v>
          </cell>
        </row>
        <row r="230">
          <cell r="A230">
            <v>40042</v>
          </cell>
        </row>
        <row r="231">
          <cell r="A231">
            <v>40043</v>
          </cell>
        </row>
        <row r="232">
          <cell r="A232">
            <v>40044</v>
          </cell>
        </row>
        <row r="233">
          <cell r="A233">
            <v>40045</v>
          </cell>
        </row>
        <row r="234">
          <cell r="A234">
            <v>40046</v>
          </cell>
        </row>
        <row r="235">
          <cell r="A235">
            <v>40047</v>
          </cell>
        </row>
        <row r="236">
          <cell r="A236">
            <v>40048</v>
          </cell>
        </row>
        <row r="237">
          <cell r="A237">
            <v>40049</v>
          </cell>
        </row>
        <row r="238">
          <cell r="A238">
            <v>40050</v>
          </cell>
        </row>
        <row r="239">
          <cell r="A239">
            <v>40051</v>
          </cell>
        </row>
        <row r="240">
          <cell r="A240">
            <v>40052</v>
          </cell>
        </row>
        <row r="241">
          <cell r="A241">
            <v>40053</v>
          </cell>
        </row>
        <row r="242">
          <cell r="A242">
            <v>40054</v>
          </cell>
        </row>
        <row r="243">
          <cell r="A243">
            <v>40055</v>
          </cell>
        </row>
        <row r="244">
          <cell r="A244">
            <v>40056</v>
          </cell>
        </row>
        <row r="245">
          <cell r="A245">
            <v>40057</v>
          </cell>
        </row>
        <row r="246">
          <cell r="A246">
            <v>40058</v>
          </cell>
        </row>
        <row r="247">
          <cell r="A247">
            <v>40059</v>
          </cell>
        </row>
        <row r="248">
          <cell r="A248">
            <v>40060</v>
          </cell>
        </row>
        <row r="249">
          <cell r="A249">
            <v>40061</v>
          </cell>
        </row>
        <row r="250">
          <cell r="A250">
            <v>40062</v>
          </cell>
        </row>
        <row r="251">
          <cell r="A251">
            <v>40063</v>
          </cell>
        </row>
        <row r="252">
          <cell r="A252">
            <v>40064</v>
          </cell>
        </row>
        <row r="253">
          <cell r="A253">
            <v>40065</v>
          </cell>
        </row>
        <row r="254">
          <cell r="A254">
            <v>40066</v>
          </cell>
        </row>
        <row r="255">
          <cell r="A255">
            <v>40067</v>
          </cell>
        </row>
        <row r="256">
          <cell r="A256">
            <v>40068</v>
          </cell>
        </row>
        <row r="257">
          <cell r="A257">
            <v>40069</v>
          </cell>
        </row>
        <row r="258">
          <cell r="A258">
            <v>40070</v>
          </cell>
        </row>
        <row r="259">
          <cell r="A259">
            <v>40071</v>
          </cell>
        </row>
        <row r="260">
          <cell r="A260">
            <v>40072</v>
          </cell>
        </row>
        <row r="261">
          <cell r="A261">
            <v>40073</v>
          </cell>
        </row>
        <row r="262">
          <cell r="A262">
            <v>40074</v>
          </cell>
        </row>
        <row r="263">
          <cell r="A263">
            <v>40075</v>
          </cell>
        </row>
        <row r="264">
          <cell r="A264">
            <v>40076</v>
          </cell>
        </row>
        <row r="265">
          <cell r="A265">
            <v>40077</v>
          </cell>
        </row>
        <row r="266">
          <cell r="A266">
            <v>40078</v>
          </cell>
        </row>
        <row r="267">
          <cell r="A267">
            <v>40079</v>
          </cell>
        </row>
        <row r="268">
          <cell r="A268">
            <v>40080</v>
          </cell>
        </row>
        <row r="269">
          <cell r="A269">
            <v>40081</v>
          </cell>
        </row>
        <row r="270">
          <cell r="A270">
            <v>40082</v>
          </cell>
        </row>
        <row r="271">
          <cell r="A271">
            <v>40083</v>
          </cell>
        </row>
        <row r="272">
          <cell r="A272">
            <v>40084</v>
          </cell>
        </row>
        <row r="273">
          <cell r="A273">
            <v>40085</v>
          </cell>
        </row>
        <row r="274">
          <cell r="A274">
            <v>40086</v>
          </cell>
        </row>
        <row r="275">
          <cell r="A275">
            <v>40087</v>
          </cell>
        </row>
        <row r="276">
          <cell r="A276">
            <v>40088</v>
          </cell>
        </row>
        <row r="277">
          <cell r="A277">
            <v>40089</v>
          </cell>
        </row>
        <row r="278">
          <cell r="A278">
            <v>40090</v>
          </cell>
        </row>
        <row r="279">
          <cell r="A279">
            <v>40091</v>
          </cell>
        </row>
        <row r="280">
          <cell r="A280">
            <v>40092</v>
          </cell>
        </row>
        <row r="281">
          <cell r="A281">
            <v>40093</v>
          </cell>
        </row>
        <row r="282">
          <cell r="A282">
            <v>40094</v>
          </cell>
        </row>
        <row r="283">
          <cell r="A283">
            <v>40095</v>
          </cell>
        </row>
        <row r="284">
          <cell r="A284">
            <v>40096</v>
          </cell>
        </row>
        <row r="285">
          <cell r="A285">
            <v>40097</v>
          </cell>
        </row>
        <row r="286">
          <cell r="A286">
            <v>40098</v>
          </cell>
        </row>
        <row r="287">
          <cell r="A287">
            <v>40099</v>
          </cell>
        </row>
        <row r="288">
          <cell r="A288">
            <v>40100</v>
          </cell>
        </row>
        <row r="289">
          <cell r="A289">
            <v>40101</v>
          </cell>
        </row>
        <row r="290">
          <cell r="A290">
            <v>40102</v>
          </cell>
        </row>
        <row r="291">
          <cell r="A291">
            <v>40103</v>
          </cell>
        </row>
        <row r="292">
          <cell r="A292">
            <v>40104</v>
          </cell>
        </row>
        <row r="293">
          <cell r="A293">
            <v>40105</v>
          </cell>
        </row>
        <row r="294">
          <cell r="A294">
            <v>40106</v>
          </cell>
        </row>
        <row r="295">
          <cell r="A295">
            <v>40107</v>
          </cell>
        </row>
        <row r="296">
          <cell r="A296">
            <v>40108</v>
          </cell>
        </row>
        <row r="297">
          <cell r="A297">
            <v>40109</v>
          </cell>
        </row>
        <row r="298">
          <cell r="A298">
            <v>40110</v>
          </cell>
        </row>
        <row r="299">
          <cell r="A299">
            <v>40111</v>
          </cell>
        </row>
        <row r="300">
          <cell r="A300">
            <v>40112</v>
          </cell>
        </row>
        <row r="301">
          <cell r="A301">
            <v>40113</v>
          </cell>
        </row>
        <row r="302">
          <cell r="A302">
            <v>40114</v>
          </cell>
        </row>
        <row r="303">
          <cell r="A303">
            <v>40115</v>
          </cell>
        </row>
        <row r="304">
          <cell r="A304">
            <v>40116</v>
          </cell>
        </row>
        <row r="305">
          <cell r="A305">
            <v>40117</v>
          </cell>
        </row>
        <row r="306">
          <cell r="A306">
            <v>40118</v>
          </cell>
        </row>
        <row r="307">
          <cell r="A307">
            <v>40119</v>
          </cell>
        </row>
        <row r="308">
          <cell r="A308">
            <v>40120</v>
          </cell>
        </row>
        <row r="309">
          <cell r="A309">
            <v>40121</v>
          </cell>
        </row>
        <row r="310">
          <cell r="A310">
            <v>40122</v>
          </cell>
        </row>
        <row r="311">
          <cell r="A311">
            <v>40123</v>
          </cell>
        </row>
        <row r="312">
          <cell r="A312">
            <v>40124</v>
          </cell>
        </row>
        <row r="313">
          <cell r="A313">
            <v>40125</v>
          </cell>
        </row>
        <row r="314">
          <cell r="A314">
            <v>40126</v>
          </cell>
        </row>
        <row r="315">
          <cell r="A315">
            <v>40127</v>
          </cell>
        </row>
        <row r="316">
          <cell r="A316">
            <v>40128</v>
          </cell>
        </row>
        <row r="317">
          <cell r="A317">
            <v>40129</v>
          </cell>
        </row>
        <row r="318">
          <cell r="A318">
            <v>40130</v>
          </cell>
        </row>
        <row r="319">
          <cell r="A319">
            <v>40131</v>
          </cell>
        </row>
        <row r="320">
          <cell r="A320">
            <v>40132</v>
          </cell>
        </row>
        <row r="321">
          <cell r="A321">
            <v>40133</v>
          </cell>
        </row>
        <row r="322">
          <cell r="A322">
            <v>40134</v>
          </cell>
        </row>
        <row r="323">
          <cell r="A323">
            <v>40135</v>
          </cell>
        </row>
        <row r="324">
          <cell r="A324">
            <v>40136</v>
          </cell>
        </row>
        <row r="325">
          <cell r="A325">
            <v>40137</v>
          </cell>
        </row>
        <row r="326">
          <cell r="A326">
            <v>40138</v>
          </cell>
        </row>
        <row r="327">
          <cell r="A327">
            <v>40139</v>
          </cell>
        </row>
        <row r="328">
          <cell r="A328">
            <v>40140</v>
          </cell>
        </row>
        <row r="329">
          <cell r="A329">
            <v>40141</v>
          </cell>
        </row>
        <row r="330">
          <cell r="A330">
            <v>40142</v>
          </cell>
        </row>
        <row r="331">
          <cell r="A331">
            <v>40143</v>
          </cell>
        </row>
        <row r="332">
          <cell r="A332">
            <v>40144</v>
          </cell>
        </row>
        <row r="333">
          <cell r="A333">
            <v>40145</v>
          </cell>
        </row>
        <row r="334">
          <cell r="A334">
            <v>40146</v>
          </cell>
        </row>
        <row r="335">
          <cell r="A335">
            <v>40147</v>
          </cell>
        </row>
        <row r="336">
          <cell r="A336">
            <v>40148</v>
          </cell>
        </row>
        <row r="337">
          <cell r="A337">
            <v>40149</v>
          </cell>
        </row>
        <row r="338">
          <cell r="A338">
            <v>40150</v>
          </cell>
        </row>
        <row r="339">
          <cell r="A339">
            <v>40151</v>
          </cell>
        </row>
        <row r="340">
          <cell r="A340">
            <v>40152</v>
          </cell>
        </row>
        <row r="341">
          <cell r="A341">
            <v>40153</v>
          </cell>
        </row>
        <row r="342">
          <cell r="A342">
            <v>40154</v>
          </cell>
        </row>
        <row r="343">
          <cell r="A343">
            <v>40155</v>
          </cell>
        </row>
        <row r="344">
          <cell r="A344">
            <v>40156</v>
          </cell>
        </row>
        <row r="345">
          <cell r="A345">
            <v>40157</v>
          </cell>
        </row>
        <row r="346">
          <cell r="A346">
            <v>40158</v>
          </cell>
        </row>
        <row r="347">
          <cell r="A347">
            <v>40159</v>
          </cell>
        </row>
        <row r="348">
          <cell r="A348">
            <v>40160</v>
          </cell>
        </row>
        <row r="349">
          <cell r="A349">
            <v>40161</v>
          </cell>
        </row>
        <row r="350">
          <cell r="A350">
            <v>40162</v>
          </cell>
        </row>
        <row r="351">
          <cell r="A351">
            <v>40163</v>
          </cell>
        </row>
        <row r="352">
          <cell r="A352">
            <v>40164</v>
          </cell>
        </row>
        <row r="353">
          <cell r="A353">
            <v>40165</v>
          </cell>
        </row>
        <row r="354">
          <cell r="A354">
            <v>40166</v>
          </cell>
        </row>
        <row r="355">
          <cell r="A355">
            <v>40167</v>
          </cell>
        </row>
        <row r="356">
          <cell r="A356">
            <v>40168</v>
          </cell>
        </row>
        <row r="357">
          <cell r="A357">
            <v>40169</v>
          </cell>
        </row>
        <row r="358">
          <cell r="A358">
            <v>40170</v>
          </cell>
        </row>
        <row r="359">
          <cell r="A359">
            <v>40171</v>
          </cell>
        </row>
        <row r="360">
          <cell r="A360">
            <v>40172</v>
          </cell>
        </row>
        <row r="361">
          <cell r="A361">
            <v>40173</v>
          </cell>
        </row>
        <row r="362">
          <cell r="A362">
            <v>40174</v>
          </cell>
        </row>
        <row r="363">
          <cell r="A363">
            <v>40175</v>
          </cell>
        </row>
        <row r="364">
          <cell r="A364">
            <v>40176</v>
          </cell>
        </row>
        <row r="365">
          <cell r="A365">
            <v>40177</v>
          </cell>
        </row>
        <row r="366">
          <cell r="A366">
            <v>40178</v>
          </cell>
        </row>
        <row r="367">
          <cell r="A367">
            <v>40179</v>
          </cell>
        </row>
        <row r="368">
          <cell r="A368">
            <v>40180</v>
          </cell>
        </row>
        <row r="369">
          <cell r="A369">
            <v>40181</v>
          </cell>
        </row>
        <row r="370">
          <cell r="A370">
            <v>40182</v>
          </cell>
        </row>
        <row r="371">
          <cell r="A371">
            <v>40183</v>
          </cell>
        </row>
        <row r="372">
          <cell r="A372">
            <v>40184</v>
          </cell>
        </row>
        <row r="373">
          <cell r="A373">
            <v>40185</v>
          </cell>
        </row>
        <row r="374">
          <cell r="A374">
            <v>40186</v>
          </cell>
        </row>
        <row r="375">
          <cell r="A375">
            <v>40187</v>
          </cell>
        </row>
        <row r="376">
          <cell r="A376">
            <v>40188</v>
          </cell>
        </row>
        <row r="377">
          <cell r="A377">
            <v>40189</v>
          </cell>
        </row>
        <row r="378">
          <cell r="A378">
            <v>40190</v>
          </cell>
        </row>
        <row r="379">
          <cell r="A379">
            <v>40191</v>
          </cell>
        </row>
        <row r="380">
          <cell r="A380">
            <v>40192</v>
          </cell>
        </row>
        <row r="381">
          <cell r="A381">
            <v>40193</v>
          </cell>
        </row>
        <row r="382">
          <cell r="A382">
            <v>40194</v>
          </cell>
        </row>
        <row r="383">
          <cell r="A383">
            <v>40195</v>
          </cell>
        </row>
        <row r="384">
          <cell r="A384">
            <v>40196</v>
          </cell>
        </row>
        <row r="385">
          <cell r="A385">
            <v>40197</v>
          </cell>
        </row>
        <row r="386">
          <cell r="A386">
            <v>40198</v>
          </cell>
        </row>
        <row r="387">
          <cell r="A387">
            <v>40199</v>
          </cell>
        </row>
        <row r="388">
          <cell r="A388">
            <v>40200</v>
          </cell>
        </row>
        <row r="389">
          <cell r="A389">
            <v>40201</v>
          </cell>
        </row>
        <row r="390">
          <cell r="A390">
            <v>40202</v>
          </cell>
        </row>
        <row r="391">
          <cell r="A391">
            <v>40203</v>
          </cell>
        </row>
        <row r="392">
          <cell r="A392">
            <v>40204</v>
          </cell>
        </row>
        <row r="393">
          <cell r="A393">
            <v>40205</v>
          </cell>
        </row>
        <row r="394">
          <cell r="A394">
            <v>40206</v>
          </cell>
        </row>
        <row r="395">
          <cell r="A395">
            <v>40207</v>
          </cell>
        </row>
        <row r="396">
          <cell r="A396">
            <v>40208</v>
          </cell>
        </row>
        <row r="397">
          <cell r="A397">
            <v>40209</v>
          </cell>
        </row>
        <row r="398">
          <cell r="A398">
            <v>40210</v>
          </cell>
        </row>
        <row r="399">
          <cell r="A399">
            <v>40211</v>
          </cell>
        </row>
        <row r="400">
          <cell r="A400">
            <v>40212</v>
          </cell>
        </row>
        <row r="401">
          <cell r="A401">
            <v>40213</v>
          </cell>
        </row>
        <row r="402">
          <cell r="A402">
            <v>40214</v>
          </cell>
        </row>
        <row r="403">
          <cell r="A403">
            <v>40215</v>
          </cell>
        </row>
        <row r="404">
          <cell r="A404">
            <v>40216</v>
          </cell>
        </row>
        <row r="405">
          <cell r="A405">
            <v>40217</v>
          </cell>
        </row>
        <row r="406">
          <cell r="A406">
            <v>40218</v>
          </cell>
        </row>
        <row r="407">
          <cell r="A407">
            <v>40219</v>
          </cell>
        </row>
        <row r="408">
          <cell r="A408">
            <v>40220</v>
          </cell>
        </row>
        <row r="409">
          <cell r="A409">
            <v>40221</v>
          </cell>
        </row>
        <row r="410">
          <cell r="A410">
            <v>40222</v>
          </cell>
        </row>
        <row r="411">
          <cell r="A411">
            <v>40223</v>
          </cell>
        </row>
        <row r="412">
          <cell r="A412">
            <v>40224</v>
          </cell>
        </row>
        <row r="413">
          <cell r="A413">
            <v>40225</v>
          </cell>
        </row>
        <row r="414">
          <cell r="A414">
            <v>40226</v>
          </cell>
        </row>
        <row r="415">
          <cell r="A415">
            <v>40227</v>
          </cell>
        </row>
        <row r="416">
          <cell r="A416">
            <v>40228</v>
          </cell>
        </row>
        <row r="417">
          <cell r="A417">
            <v>40229</v>
          </cell>
        </row>
        <row r="418">
          <cell r="A418">
            <v>40230</v>
          </cell>
        </row>
        <row r="419">
          <cell r="A419">
            <v>40231</v>
          </cell>
        </row>
        <row r="420">
          <cell r="A420">
            <v>40232</v>
          </cell>
        </row>
        <row r="421">
          <cell r="A421">
            <v>40233</v>
          </cell>
        </row>
        <row r="422">
          <cell r="A422">
            <v>40234</v>
          </cell>
        </row>
        <row r="423">
          <cell r="A423">
            <v>40235</v>
          </cell>
        </row>
        <row r="424">
          <cell r="A424">
            <v>40236</v>
          </cell>
        </row>
        <row r="425">
          <cell r="A425">
            <v>40237</v>
          </cell>
        </row>
        <row r="426">
          <cell r="A426">
            <v>40238</v>
          </cell>
        </row>
        <row r="427">
          <cell r="A427">
            <v>40239</v>
          </cell>
        </row>
        <row r="428">
          <cell r="A428">
            <v>40240</v>
          </cell>
        </row>
        <row r="429">
          <cell r="A429">
            <v>40241</v>
          </cell>
        </row>
        <row r="430">
          <cell r="A430">
            <v>40242</v>
          </cell>
        </row>
        <row r="431">
          <cell r="A431">
            <v>40243</v>
          </cell>
        </row>
        <row r="432">
          <cell r="A432">
            <v>40244</v>
          </cell>
        </row>
        <row r="433">
          <cell r="A433">
            <v>40245</v>
          </cell>
        </row>
        <row r="434">
          <cell r="A434">
            <v>40246</v>
          </cell>
        </row>
        <row r="435">
          <cell r="A435">
            <v>40247</v>
          </cell>
        </row>
        <row r="436">
          <cell r="A436">
            <v>40248</v>
          </cell>
        </row>
        <row r="437">
          <cell r="A437">
            <v>40249</v>
          </cell>
        </row>
        <row r="438">
          <cell r="A438">
            <v>40250</v>
          </cell>
        </row>
        <row r="439">
          <cell r="A439">
            <v>40251</v>
          </cell>
        </row>
        <row r="440">
          <cell r="A440">
            <v>40252</v>
          </cell>
        </row>
        <row r="441">
          <cell r="A441">
            <v>40253</v>
          </cell>
        </row>
        <row r="442">
          <cell r="A442">
            <v>40254</v>
          </cell>
        </row>
        <row r="443">
          <cell r="A443">
            <v>40255</v>
          </cell>
        </row>
        <row r="444">
          <cell r="A444">
            <v>40256</v>
          </cell>
        </row>
        <row r="445">
          <cell r="A445">
            <v>40257</v>
          </cell>
        </row>
        <row r="446">
          <cell r="A446">
            <v>40258</v>
          </cell>
        </row>
        <row r="447">
          <cell r="A447">
            <v>40259</v>
          </cell>
        </row>
        <row r="448">
          <cell r="A448">
            <v>40260</v>
          </cell>
        </row>
        <row r="449">
          <cell r="A449">
            <v>40261</v>
          </cell>
        </row>
        <row r="450">
          <cell r="A450">
            <v>40262</v>
          </cell>
        </row>
        <row r="451">
          <cell r="A451">
            <v>40263</v>
          </cell>
        </row>
        <row r="452">
          <cell r="A452">
            <v>40264</v>
          </cell>
        </row>
        <row r="453">
          <cell r="A453">
            <v>40265</v>
          </cell>
        </row>
        <row r="454">
          <cell r="A454">
            <v>40266</v>
          </cell>
        </row>
        <row r="455">
          <cell r="A455">
            <v>40267</v>
          </cell>
        </row>
        <row r="456">
          <cell r="A456">
            <v>40268</v>
          </cell>
        </row>
        <row r="457">
          <cell r="A457">
            <v>40269</v>
          </cell>
        </row>
        <row r="458">
          <cell r="A458">
            <v>40270</v>
          </cell>
        </row>
        <row r="459">
          <cell r="A459">
            <v>40271</v>
          </cell>
        </row>
        <row r="460">
          <cell r="A460">
            <v>40272</v>
          </cell>
        </row>
        <row r="461">
          <cell r="A461">
            <v>40273</v>
          </cell>
        </row>
        <row r="462">
          <cell r="A462">
            <v>40274</v>
          </cell>
        </row>
        <row r="463">
          <cell r="A463">
            <v>40275</v>
          </cell>
        </row>
        <row r="464">
          <cell r="A464">
            <v>40276</v>
          </cell>
        </row>
        <row r="465">
          <cell r="A465">
            <v>40277</v>
          </cell>
        </row>
        <row r="466">
          <cell r="A466">
            <v>40278</v>
          </cell>
        </row>
        <row r="467">
          <cell r="A467">
            <v>40279</v>
          </cell>
        </row>
        <row r="468">
          <cell r="A468">
            <v>40280</v>
          </cell>
        </row>
        <row r="469">
          <cell r="A469">
            <v>40281</v>
          </cell>
        </row>
        <row r="470">
          <cell r="A470">
            <v>40282</v>
          </cell>
        </row>
        <row r="471">
          <cell r="A471">
            <v>40283</v>
          </cell>
        </row>
        <row r="472">
          <cell r="A472">
            <v>40284</v>
          </cell>
        </row>
        <row r="473">
          <cell r="A473">
            <v>40285</v>
          </cell>
        </row>
        <row r="474">
          <cell r="A474">
            <v>40286</v>
          </cell>
        </row>
        <row r="475">
          <cell r="A475">
            <v>40287</v>
          </cell>
        </row>
        <row r="476">
          <cell r="A476">
            <v>40288</v>
          </cell>
        </row>
        <row r="477">
          <cell r="A477">
            <v>40289</v>
          </cell>
        </row>
        <row r="478">
          <cell r="A478">
            <v>40290</v>
          </cell>
        </row>
        <row r="479">
          <cell r="A479">
            <v>40291</v>
          </cell>
        </row>
        <row r="480">
          <cell r="A480">
            <v>40292</v>
          </cell>
        </row>
        <row r="481">
          <cell r="A481">
            <v>40293</v>
          </cell>
        </row>
        <row r="482">
          <cell r="A482">
            <v>40294</v>
          </cell>
        </row>
        <row r="483">
          <cell r="A483">
            <v>40295</v>
          </cell>
        </row>
        <row r="484">
          <cell r="A484">
            <v>40296</v>
          </cell>
        </row>
        <row r="485">
          <cell r="A485">
            <v>40297</v>
          </cell>
        </row>
        <row r="486">
          <cell r="A486">
            <v>40298</v>
          </cell>
        </row>
        <row r="487">
          <cell r="A487">
            <v>40299</v>
          </cell>
        </row>
        <row r="488">
          <cell r="A488">
            <v>40300</v>
          </cell>
        </row>
        <row r="489">
          <cell r="A489">
            <v>40301</v>
          </cell>
        </row>
        <row r="490">
          <cell r="A490">
            <v>40302</v>
          </cell>
        </row>
        <row r="491">
          <cell r="A491">
            <v>40303</v>
          </cell>
        </row>
        <row r="492">
          <cell r="A492">
            <v>40304</v>
          </cell>
        </row>
        <row r="493">
          <cell r="A493">
            <v>40305</v>
          </cell>
        </row>
        <row r="494">
          <cell r="A494">
            <v>40306</v>
          </cell>
        </row>
        <row r="495">
          <cell r="A495">
            <v>40307</v>
          </cell>
        </row>
        <row r="496">
          <cell r="A496">
            <v>40308</v>
          </cell>
        </row>
        <row r="497">
          <cell r="A497">
            <v>40309</v>
          </cell>
        </row>
        <row r="498">
          <cell r="A498">
            <v>40310</v>
          </cell>
        </row>
        <row r="499">
          <cell r="A499">
            <v>40311</v>
          </cell>
        </row>
        <row r="500">
          <cell r="A500">
            <v>40312</v>
          </cell>
        </row>
        <row r="501">
          <cell r="A501">
            <v>40313</v>
          </cell>
        </row>
        <row r="502">
          <cell r="A502">
            <v>40314</v>
          </cell>
        </row>
        <row r="503">
          <cell r="A503">
            <v>40315</v>
          </cell>
        </row>
        <row r="504">
          <cell r="A504">
            <v>40316</v>
          </cell>
        </row>
        <row r="505">
          <cell r="A505">
            <v>40317</v>
          </cell>
        </row>
        <row r="506">
          <cell r="A506">
            <v>40318</v>
          </cell>
        </row>
        <row r="507">
          <cell r="A507">
            <v>40319</v>
          </cell>
        </row>
        <row r="508">
          <cell r="A508">
            <v>40320</v>
          </cell>
        </row>
        <row r="509">
          <cell r="A509">
            <v>40321</v>
          </cell>
        </row>
        <row r="510">
          <cell r="A510">
            <v>40322</v>
          </cell>
        </row>
        <row r="511">
          <cell r="A511">
            <v>40323</v>
          </cell>
        </row>
        <row r="512">
          <cell r="A512">
            <v>40324</v>
          </cell>
        </row>
        <row r="513">
          <cell r="A513">
            <v>40325</v>
          </cell>
        </row>
        <row r="514">
          <cell r="A514">
            <v>40326</v>
          </cell>
        </row>
        <row r="515">
          <cell r="A515">
            <v>40327</v>
          </cell>
        </row>
        <row r="516">
          <cell r="A516">
            <v>40328</v>
          </cell>
        </row>
        <row r="517">
          <cell r="A517">
            <v>40329</v>
          </cell>
        </row>
        <row r="518">
          <cell r="A518">
            <v>40330</v>
          </cell>
        </row>
        <row r="519">
          <cell r="A519">
            <v>40331</v>
          </cell>
        </row>
        <row r="520">
          <cell r="A520">
            <v>40332</v>
          </cell>
        </row>
        <row r="521">
          <cell r="A521">
            <v>40333</v>
          </cell>
        </row>
        <row r="522">
          <cell r="A522">
            <v>40334</v>
          </cell>
        </row>
        <row r="523">
          <cell r="A523">
            <v>40335</v>
          </cell>
        </row>
        <row r="524">
          <cell r="A524">
            <v>40336</v>
          </cell>
        </row>
        <row r="525">
          <cell r="A525">
            <v>40337</v>
          </cell>
        </row>
        <row r="526">
          <cell r="A526">
            <v>40338</v>
          </cell>
        </row>
        <row r="527">
          <cell r="A527">
            <v>40339</v>
          </cell>
        </row>
        <row r="528">
          <cell r="A528">
            <v>40340</v>
          </cell>
        </row>
        <row r="529">
          <cell r="A529">
            <v>40341</v>
          </cell>
        </row>
        <row r="530">
          <cell r="A530">
            <v>40342</v>
          </cell>
        </row>
        <row r="531">
          <cell r="A531">
            <v>40343</v>
          </cell>
        </row>
        <row r="532">
          <cell r="A532">
            <v>40344</v>
          </cell>
        </row>
        <row r="533">
          <cell r="A533">
            <v>40345</v>
          </cell>
        </row>
        <row r="534">
          <cell r="A534">
            <v>40346</v>
          </cell>
        </row>
        <row r="535">
          <cell r="A535">
            <v>40347</v>
          </cell>
        </row>
        <row r="536">
          <cell r="A536">
            <v>40348</v>
          </cell>
        </row>
        <row r="537">
          <cell r="A537">
            <v>40349</v>
          </cell>
        </row>
        <row r="538">
          <cell r="A538">
            <v>40350</v>
          </cell>
        </row>
        <row r="539">
          <cell r="A539">
            <v>40351</v>
          </cell>
        </row>
        <row r="540">
          <cell r="A540">
            <v>40352</v>
          </cell>
        </row>
        <row r="541">
          <cell r="A541">
            <v>40353</v>
          </cell>
        </row>
        <row r="542">
          <cell r="A542">
            <v>40354</v>
          </cell>
        </row>
        <row r="543">
          <cell r="A543">
            <v>40355</v>
          </cell>
        </row>
        <row r="544">
          <cell r="A544">
            <v>40356</v>
          </cell>
        </row>
        <row r="545">
          <cell r="A545">
            <v>40357</v>
          </cell>
        </row>
        <row r="546">
          <cell r="A546">
            <v>40358</v>
          </cell>
        </row>
        <row r="547">
          <cell r="A547">
            <v>40359</v>
          </cell>
        </row>
        <row r="548">
          <cell r="A548">
            <v>40360</v>
          </cell>
        </row>
        <row r="549">
          <cell r="A549">
            <v>40361</v>
          </cell>
        </row>
        <row r="550">
          <cell r="A550">
            <v>40362</v>
          </cell>
        </row>
        <row r="551">
          <cell r="A551">
            <v>40363</v>
          </cell>
        </row>
        <row r="552">
          <cell r="A552">
            <v>40364</v>
          </cell>
        </row>
        <row r="553">
          <cell r="A553">
            <v>40365</v>
          </cell>
        </row>
        <row r="554">
          <cell r="A554">
            <v>40366</v>
          </cell>
        </row>
        <row r="555">
          <cell r="A555">
            <v>40367</v>
          </cell>
        </row>
        <row r="556">
          <cell r="A556">
            <v>40368</v>
          </cell>
        </row>
        <row r="557">
          <cell r="A557">
            <v>40369</v>
          </cell>
        </row>
        <row r="558">
          <cell r="A558">
            <v>40370</v>
          </cell>
        </row>
        <row r="559">
          <cell r="A559">
            <v>40371</v>
          </cell>
        </row>
        <row r="560">
          <cell r="A560">
            <v>40372</v>
          </cell>
        </row>
        <row r="561">
          <cell r="A561">
            <v>40373</v>
          </cell>
        </row>
        <row r="562">
          <cell r="A562">
            <v>40374</v>
          </cell>
        </row>
        <row r="563">
          <cell r="A563">
            <v>40375</v>
          </cell>
        </row>
        <row r="564">
          <cell r="A564">
            <v>40376</v>
          </cell>
        </row>
        <row r="565">
          <cell r="A565">
            <v>40377</v>
          </cell>
        </row>
        <row r="566">
          <cell r="A566">
            <v>40378</v>
          </cell>
        </row>
        <row r="567">
          <cell r="A567">
            <v>40379</v>
          </cell>
        </row>
        <row r="568">
          <cell r="A568">
            <v>40380</v>
          </cell>
        </row>
        <row r="569">
          <cell r="A569">
            <v>40381</v>
          </cell>
        </row>
        <row r="570">
          <cell r="A570">
            <v>40382</v>
          </cell>
        </row>
        <row r="571">
          <cell r="A571">
            <v>40383</v>
          </cell>
        </row>
        <row r="572">
          <cell r="A572">
            <v>40384</v>
          </cell>
        </row>
        <row r="573">
          <cell r="A573">
            <v>40385</v>
          </cell>
        </row>
        <row r="574">
          <cell r="A574">
            <v>40386</v>
          </cell>
        </row>
        <row r="575">
          <cell r="A575">
            <v>40387</v>
          </cell>
        </row>
        <row r="576">
          <cell r="A576">
            <v>40388</v>
          </cell>
        </row>
        <row r="577">
          <cell r="A577">
            <v>40389</v>
          </cell>
        </row>
        <row r="578">
          <cell r="A578">
            <v>40390</v>
          </cell>
        </row>
        <row r="579">
          <cell r="A579">
            <v>40391</v>
          </cell>
        </row>
        <row r="580">
          <cell r="A580">
            <v>40392</v>
          </cell>
        </row>
        <row r="581">
          <cell r="A581">
            <v>40393</v>
          </cell>
        </row>
        <row r="582">
          <cell r="A582">
            <v>40394</v>
          </cell>
        </row>
        <row r="583">
          <cell r="A583">
            <v>40395</v>
          </cell>
        </row>
        <row r="584">
          <cell r="A584">
            <v>40396</v>
          </cell>
        </row>
        <row r="585">
          <cell r="A585">
            <v>40397</v>
          </cell>
        </row>
        <row r="586">
          <cell r="A586">
            <v>40398</v>
          </cell>
        </row>
        <row r="587">
          <cell r="A587">
            <v>40399</v>
          </cell>
        </row>
        <row r="588">
          <cell r="A588">
            <v>40400</v>
          </cell>
        </row>
        <row r="589">
          <cell r="A589">
            <v>40401</v>
          </cell>
        </row>
        <row r="590">
          <cell r="A590">
            <v>40402</v>
          </cell>
        </row>
        <row r="591">
          <cell r="A591">
            <v>40403</v>
          </cell>
        </row>
        <row r="592">
          <cell r="A592">
            <v>40404</v>
          </cell>
        </row>
        <row r="593">
          <cell r="A593">
            <v>40405</v>
          </cell>
        </row>
        <row r="594">
          <cell r="A594">
            <v>40406</v>
          </cell>
        </row>
        <row r="595">
          <cell r="A595">
            <v>40407</v>
          </cell>
        </row>
        <row r="596">
          <cell r="A596">
            <v>40408</v>
          </cell>
        </row>
        <row r="597">
          <cell r="A597">
            <v>40409</v>
          </cell>
        </row>
        <row r="598">
          <cell r="A598">
            <v>40410</v>
          </cell>
        </row>
        <row r="599">
          <cell r="A599">
            <v>40411</v>
          </cell>
        </row>
        <row r="600">
          <cell r="A600">
            <v>40412</v>
          </cell>
        </row>
        <row r="601">
          <cell r="A601">
            <v>40413</v>
          </cell>
        </row>
        <row r="602">
          <cell r="A602">
            <v>40414</v>
          </cell>
        </row>
        <row r="603">
          <cell r="A603">
            <v>40415</v>
          </cell>
        </row>
        <row r="604">
          <cell r="A604">
            <v>40416</v>
          </cell>
        </row>
        <row r="605">
          <cell r="A605">
            <v>40417</v>
          </cell>
        </row>
        <row r="606">
          <cell r="A606">
            <v>40418</v>
          </cell>
        </row>
        <row r="607">
          <cell r="A607">
            <v>40419</v>
          </cell>
        </row>
        <row r="608">
          <cell r="A608">
            <v>40420</v>
          </cell>
        </row>
        <row r="609">
          <cell r="A609">
            <v>40421</v>
          </cell>
        </row>
        <row r="610">
          <cell r="A610">
            <v>40422</v>
          </cell>
        </row>
        <row r="611">
          <cell r="A611">
            <v>40423</v>
          </cell>
        </row>
        <row r="612">
          <cell r="A612">
            <v>40424</v>
          </cell>
        </row>
        <row r="613">
          <cell r="A613">
            <v>40425</v>
          </cell>
        </row>
        <row r="614">
          <cell r="A614">
            <v>40426</v>
          </cell>
        </row>
        <row r="615">
          <cell r="A615">
            <v>40427</v>
          </cell>
        </row>
        <row r="616">
          <cell r="A616">
            <v>40428</v>
          </cell>
        </row>
        <row r="617">
          <cell r="A617">
            <v>40429</v>
          </cell>
        </row>
        <row r="618">
          <cell r="A618">
            <v>40430</v>
          </cell>
        </row>
        <row r="619">
          <cell r="A619">
            <v>40431</v>
          </cell>
        </row>
        <row r="620">
          <cell r="A620">
            <v>40432</v>
          </cell>
        </row>
        <row r="621">
          <cell r="A621">
            <v>40433</v>
          </cell>
        </row>
        <row r="622">
          <cell r="A622">
            <v>40434</v>
          </cell>
        </row>
        <row r="623">
          <cell r="A623">
            <v>40435</v>
          </cell>
        </row>
        <row r="624">
          <cell r="A624">
            <v>40436</v>
          </cell>
        </row>
        <row r="625">
          <cell r="A625">
            <v>40437</v>
          </cell>
        </row>
        <row r="626">
          <cell r="A626">
            <v>40438</v>
          </cell>
        </row>
        <row r="627">
          <cell r="A627">
            <v>40439</v>
          </cell>
        </row>
        <row r="628">
          <cell r="A628">
            <v>40440</v>
          </cell>
        </row>
        <row r="629">
          <cell r="A629">
            <v>40441</v>
          </cell>
        </row>
        <row r="630">
          <cell r="A630">
            <v>40442</v>
          </cell>
        </row>
        <row r="631">
          <cell r="A631">
            <v>40443</v>
          </cell>
        </row>
        <row r="632">
          <cell r="A632">
            <v>40444</v>
          </cell>
        </row>
        <row r="633">
          <cell r="A633">
            <v>40445</v>
          </cell>
        </row>
        <row r="634">
          <cell r="A634">
            <v>40446</v>
          </cell>
        </row>
        <row r="635">
          <cell r="A635">
            <v>40447</v>
          </cell>
        </row>
        <row r="636">
          <cell r="A636">
            <v>40448</v>
          </cell>
        </row>
        <row r="637">
          <cell r="A637">
            <v>40449</v>
          </cell>
        </row>
        <row r="638">
          <cell r="A638">
            <v>40450</v>
          </cell>
        </row>
        <row r="639">
          <cell r="A639">
            <v>40451</v>
          </cell>
        </row>
        <row r="640">
          <cell r="A640">
            <v>40452</v>
          </cell>
        </row>
        <row r="641">
          <cell r="A641">
            <v>40453</v>
          </cell>
        </row>
        <row r="642">
          <cell r="A642">
            <v>40454</v>
          </cell>
        </row>
        <row r="643">
          <cell r="A643">
            <v>40455</v>
          </cell>
        </row>
        <row r="644">
          <cell r="A644">
            <v>40456</v>
          </cell>
        </row>
        <row r="645">
          <cell r="A645">
            <v>40457</v>
          </cell>
        </row>
        <row r="646">
          <cell r="A646">
            <v>40458</v>
          </cell>
        </row>
        <row r="647">
          <cell r="A647">
            <v>40459</v>
          </cell>
        </row>
        <row r="648">
          <cell r="A648">
            <v>40460</v>
          </cell>
        </row>
        <row r="649">
          <cell r="A649">
            <v>40461</v>
          </cell>
        </row>
        <row r="650">
          <cell r="A650">
            <v>40462</v>
          </cell>
        </row>
        <row r="651">
          <cell r="A651">
            <v>40463</v>
          </cell>
        </row>
        <row r="652">
          <cell r="A652">
            <v>40464</v>
          </cell>
        </row>
        <row r="653">
          <cell r="A653">
            <v>40465</v>
          </cell>
        </row>
        <row r="654">
          <cell r="A654">
            <v>40466</v>
          </cell>
        </row>
        <row r="655">
          <cell r="A655">
            <v>40467</v>
          </cell>
        </row>
        <row r="656">
          <cell r="A656">
            <v>40468</v>
          </cell>
        </row>
        <row r="657">
          <cell r="A657">
            <v>40469</v>
          </cell>
        </row>
        <row r="658">
          <cell r="A658">
            <v>40470</v>
          </cell>
        </row>
        <row r="659">
          <cell r="A659">
            <v>40471</v>
          </cell>
        </row>
        <row r="660">
          <cell r="A660">
            <v>40472</v>
          </cell>
        </row>
        <row r="661">
          <cell r="A661">
            <v>40473</v>
          </cell>
        </row>
        <row r="662">
          <cell r="A662">
            <v>40474</v>
          </cell>
        </row>
        <row r="663">
          <cell r="A663">
            <v>40475</v>
          </cell>
        </row>
        <row r="664">
          <cell r="A664">
            <v>40476</v>
          </cell>
        </row>
        <row r="665">
          <cell r="A665">
            <v>40477</v>
          </cell>
        </row>
        <row r="666">
          <cell r="A666">
            <v>40478</v>
          </cell>
        </row>
        <row r="667">
          <cell r="A667">
            <v>40479</v>
          </cell>
        </row>
        <row r="668">
          <cell r="A668">
            <v>40480</v>
          </cell>
        </row>
        <row r="669">
          <cell r="A669">
            <v>40481</v>
          </cell>
        </row>
        <row r="670">
          <cell r="A670">
            <v>40482</v>
          </cell>
        </row>
        <row r="671">
          <cell r="A671">
            <v>40483</v>
          </cell>
        </row>
        <row r="672">
          <cell r="A672">
            <v>40484</v>
          </cell>
        </row>
        <row r="673">
          <cell r="A673">
            <v>40485</v>
          </cell>
        </row>
        <row r="674">
          <cell r="A674">
            <v>40486</v>
          </cell>
        </row>
        <row r="675">
          <cell r="A675">
            <v>40487</v>
          </cell>
        </row>
        <row r="676">
          <cell r="A676">
            <v>40488</v>
          </cell>
        </row>
        <row r="677">
          <cell r="A677">
            <v>40489</v>
          </cell>
        </row>
        <row r="678">
          <cell r="A678">
            <v>40490</v>
          </cell>
        </row>
        <row r="679">
          <cell r="A679">
            <v>40491</v>
          </cell>
        </row>
        <row r="680">
          <cell r="A680">
            <v>40492</v>
          </cell>
        </row>
        <row r="681">
          <cell r="A681">
            <v>40493</v>
          </cell>
        </row>
        <row r="682">
          <cell r="A682">
            <v>40494</v>
          </cell>
        </row>
        <row r="683">
          <cell r="A683">
            <v>40495</v>
          </cell>
        </row>
        <row r="684">
          <cell r="A684">
            <v>40496</v>
          </cell>
        </row>
        <row r="685">
          <cell r="A685">
            <v>40497</v>
          </cell>
        </row>
        <row r="686">
          <cell r="A686">
            <v>40498</v>
          </cell>
        </row>
        <row r="687">
          <cell r="A687">
            <v>40499</v>
          </cell>
        </row>
        <row r="688">
          <cell r="A688">
            <v>40500</v>
          </cell>
        </row>
        <row r="689">
          <cell r="A689">
            <v>40501</v>
          </cell>
        </row>
        <row r="690">
          <cell r="A690">
            <v>40502</v>
          </cell>
        </row>
        <row r="691">
          <cell r="A691">
            <v>40503</v>
          </cell>
        </row>
        <row r="692">
          <cell r="A692">
            <v>40504</v>
          </cell>
        </row>
        <row r="693">
          <cell r="A693">
            <v>40505</v>
          </cell>
        </row>
        <row r="694">
          <cell r="A694">
            <v>40506</v>
          </cell>
        </row>
        <row r="695">
          <cell r="A695">
            <v>40507</v>
          </cell>
        </row>
        <row r="696">
          <cell r="A696">
            <v>40508</v>
          </cell>
        </row>
        <row r="697">
          <cell r="A697">
            <v>40509</v>
          </cell>
        </row>
        <row r="698">
          <cell r="A698">
            <v>40510</v>
          </cell>
        </row>
        <row r="699">
          <cell r="A699">
            <v>40511</v>
          </cell>
        </row>
        <row r="700">
          <cell r="A700">
            <v>40512</v>
          </cell>
        </row>
        <row r="701">
          <cell r="A701">
            <v>40513</v>
          </cell>
        </row>
        <row r="702">
          <cell r="A702">
            <v>40514</v>
          </cell>
        </row>
        <row r="703">
          <cell r="A703">
            <v>40515</v>
          </cell>
        </row>
        <row r="704">
          <cell r="A704">
            <v>40516</v>
          </cell>
        </row>
        <row r="705">
          <cell r="A705">
            <v>40517</v>
          </cell>
        </row>
        <row r="706">
          <cell r="A706">
            <v>40518</v>
          </cell>
        </row>
        <row r="707">
          <cell r="A707">
            <v>40519</v>
          </cell>
        </row>
        <row r="708">
          <cell r="A708">
            <v>40520</v>
          </cell>
        </row>
        <row r="709">
          <cell r="A709">
            <v>40521</v>
          </cell>
        </row>
        <row r="710">
          <cell r="A710">
            <v>40522</v>
          </cell>
        </row>
        <row r="711">
          <cell r="A711">
            <v>40523</v>
          </cell>
        </row>
        <row r="712">
          <cell r="A712">
            <v>40524</v>
          </cell>
        </row>
        <row r="713">
          <cell r="A713">
            <v>40525</v>
          </cell>
        </row>
        <row r="714">
          <cell r="A714">
            <v>40526</v>
          </cell>
        </row>
        <row r="715">
          <cell r="A715">
            <v>40527</v>
          </cell>
        </row>
        <row r="716">
          <cell r="A716">
            <v>40528</v>
          </cell>
        </row>
        <row r="717">
          <cell r="A717">
            <v>40529</v>
          </cell>
        </row>
        <row r="718">
          <cell r="A718">
            <v>40530</v>
          </cell>
        </row>
        <row r="719">
          <cell r="A719">
            <v>40531</v>
          </cell>
        </row>
        <row r="720">
          <cell r="A720">
            <v>40532</v>
          </cell>
        </row>
        <row r="721">
          <cell r="A721">
            <v>40533</v>
          </cell>
        </row>
        <row r="722">
          <cell r="A722">
            <v>40534</v>
          </cell>
        </row>
        <row r="723">
          <cell r="A723">
            <v>40535</v>
          </cell>
        </row>
        <row r="724">
          <cell r="A724">
            <v>40536</v>
          </cell>
        </row>
        <row r="725">
          <cell r="A725">
            <v>40537</v>
          </cell>
        </row>
        <row r="726">
          <cell r="A726">
            <v>40538</v>
          </cell>
        </row>
        <row r="727">
          <cell r="A727">
            <v>40539</v>
          </cell>
        </row>
        <row r="728">
          <cell r="A728">
            <v>40540</v>
          </cell>
        </row>
        <row r="729">
          <cell r="A729">
            <v>40541</v>
          </cell>
        </row>
        <row r="730">
          <cell r="A730">
            <v>40542</v>
          </cell>
        </row>
        <row r="731">
          <cell r="A731">
            <v>40543</v>
          </cell>
        </row>
        <row r="732">
          <cell r="A732">
            <v>40544</v>
          </cell>
        </row>
        <row r="733">
          <cell r="A733">
            <v>40545</v>
          </cell>
        </row>
        <row r="734">
          <cell r="A734">
            <v>40546</v>
          </cell>
        </row>
        <row r="735">
          <cell r="A735">
            <v>40547</v>
          </cell>
        </row>
        <row r="736">
          <cell r="A736">
            <v>40548</v>
          </cell>
        </row>
        <row r="737">
          <cell r="A737">
            <v>40549</v>
          </cell>
        </row>
        <row r="738">
          <cell r="A738">
            <v>40550</v>
          </cell>
        </row>
        <row r="739">
          <cell r="A739">
            <v>40551</v>
          </cell>
        </row>
        <row r="740">
          <cell r="A740">
            <v>40552</v>
          </cell>
        </row>
        <row r="741">
          <cell r="A741">
            <v>40553</v>
          </cell>
        </row>
        <row r="742">
          <cell r="A742">
            <v>40554</v>
          </cell>
        </row>
        <row r="743">
          <cell r="A743">
            <v>40555</v>
          </cell>
        </row>
        <row r="744">
          <cell r="A744">
            <v>40556</v>
          </cell>
        </row>
        <row r="745">
          <cell r="A745">
            <v>40557</v>
          </cell>
        </row>
        <row r="746">
          <cell r="A746">
            <v>40558</v>
          </cell>
        </row>
        <row r="747">
          <cell r="A747">
            <v>40559</v>
          </cell>
        </row>
        <row r="748">
          <cell r="A748">
            <v>40560</v>
          </cell>
        </row>
        <row r="749">
          <cell r="A749">
            <v>40561</v>
          </cell>
        </row>
        <row r="750">
          <cell r="A750">
            <v>40562</v>
          </cell>
        </row>
        <row r="751">
          <cell r="A751">
            <v>40563</v>
          </cell>
        </row>
        <row r="752">
          <cell r="A752">
            <v>40564</v>
          </cell>
        </row>
        <row r="753">
          <cell r="A753">
            <v>40565</v>
          </cell>
        </row>
        <row r="754">
          <cell r="A754">
            <v>40566</v>
          </cell>
        </row>
        <row r="755">
          <cell r="A755">
            <v>40567</v>
          </cell>
        </row>
        <row r="756">
          <cell r="A756">
            <v>40568</v>
          </cell>
        </row>
        <row r="757">
          <cell r="A757">
            <v>40569</v>
          </cell>
        </row>
        <row r="758">
          <cell r="A758">
            <v>40570</v>
          </cell>
        </row>
        <row r="759">
          <cell r="A759">
            <v>40571</v>
          </cell>
        </row>
        <row r="760">
          <cell r="A760">
            <v>40572</v>
          </cell>
        </row>
        <row r="761">
          <cell r="A761">
            <v>40573</v>
          </cell>
        </row>
        <row r="762">
          <cell r="A762">
            <v>40574</v>
          </cell>
        </row>
        <row r="763">
          <cell r="A763">
            <v>40575</v>
          </cell>
        </row>
        <row r="764">
          <cell r="A764">
            <v>40576</v>
          </cell>
        </row>
        <row r="765">
          <cell r="A765">
            <v>40577</v>
          </cell>
        </row>
        <row r="766">
          <cell r="A766">
            <v>40578</v>
          </cell>
        </row>
        <row r="767">
          <cell r="A767">
            <v>40579</v>
          </cell>
        </row>
        <row r="768">
          <cell r="A768">
            <v>40580</v>
          </cell>
        </row>
        <row r="769">
          <cell r="A769">
            <v>40581</v>
          </cell>
        </row>
        <row r="770">
          <cell r="A770">
            <v>40582</v>
          </cell>
        </row>
        <row r="771">
          <cell r="A771">
            <v>40583</v>
          </cell>
        </row>
        <row r="772">
          <cell r="A772">
            <v>40584</v>
          </cell>
        </row>
        <row r="773">
          <cell r="A773">
            <v>40585</v>
          </cell>
        </row>
        <row r="774">
          <cell r="A774">
            <v>40586</v>
          </cell>
        </row>
        <row r="775">
          <cell r="A775">
            <v>40587</v>
          </cell>
        </row>
        <row r="776">
          <cell r="A776">
            <v>40588</v>
          </cell>
        </row>
        <row r="777">
          <cell r="A777">
            <v>40589</v>
          </cell>
        </row>
        <row r="778">
          <cell r="A778">
            <v>40590</v>
          </cell>
        </row>
        <row r="779">
          <cell r="A779">
            <v>40591</v>
          </cell>
        </row>
        <row r="780">
          <cell r="A780">
            <v>40592</v>
          </cell>
        </row>
        <row r="781">
          <cell r="A781">
            <v>40593</v>
          </cell>
        </row>
        <row r="782">
          <cell r="A782">
            <v>40594</v>
          </cell>
        </row>
        <row r="783">
          <cell r="A783">
            <v>40595</v>
          </cell>
        </row>
        <row r="784">
          <cell r="A784">
            <v>40596</v>
          </cell>
        </row>
        <row r="785">
          <cell r="A785">
            <v>40597</v>
          </cell>
        </row>
        <row r="786">
          <cell r="A786">
            <v>40598</v>
          </cell>
        </row>
        <row r="787">
          <cell r="A787">
            <v>40599</v>
          </cell>
        </row>
        <row r="788">
          <cell r="A788">
            <v>40600</v>
          </cell>
        </row>
        <row r="789">
          <cell r="A789">
            <v>40601</v>
          </cell>
        </row>
        <row r="790">
          <cell r="A790">
            <v>40602</v>
          </cell>
        </row>
        <row r="791">
          <cell r="A791">
            <v>40603</v>
          </cell>
        </row>
        <row r="792">
          <cell r="A792">
            <v>40604</v>
          </cell>
        </row>
        <row r="793">
          <cell r="A793">
            <v>40605</v>
          </cell>
        </row>
        <row r="794">
          <cell r="A794">
            <v>40606</v>
          </cell>
        </row>
        <row r="795">
          <cell r="A795">
            <v>40607</v>
          </cell>
        </row>
        <row r="796">
          <cell r="A796">
            <v>40608</v>
          </cell>
        </row>
        <row r="797">
          <cell r="A797">
            <v>40609</v>
          </cell>
        </row>
        <row r="798">
          <cell r="A798">
            <v>40610</v>
          </cell>
        </row>
        <row r="799">
          <cell r="A799">
            <v>40611</v>
          </cell>
        </row>
        <row r="800">
          <cell r="A800">
            <v>40612</v>
          </cell>
        </row>
        <row r="801">
          <cell r="A801">
            <v>40613</v>
          </cell>
        </row>
        <row r="802">
          <cell r="A802">
            <v>40614</v>
          </cell>
        </row>
        <row r="803">
          <cell r="A803">
            <v>40615</v>
          </cell>
        </row>
        <row r="804">
          <cell r="A804">
            <v>40616</v>
          </cell>
        </row>
        <row r="805">
          <cell r="A805">
            <v>40617</v>
          </cell>
        </row>
        <row r="806">
          <cell r="A806">
            <v>40618</v>
          </cell>
        </row>
        <row r="807">
          <cell r="A807">
            <v>40619</v>
          </cell>
        </row>
        <row r="808">
          <cell r="A808">
            <v>40620</v>
          </cell>
        </row>
        <row r="809">
          <cell r="A809">
            <v>40621</v>
          </cell>
        </row>
        <row r="810">
          <cell r="A810">
            <v>40622</v>
          </cell>
        </row>
        <row r="811">
          <cell r="A811">
            <v>40623</v>
          </cell>
        </row>
        <row r="812">
          <cell r="A812">
            <v>40624</v>
          </cell>
        </row>
        <row r="813">
          <cell r="A813">
            <v>40625</v>
          </cell>
        </row>
        <row r="814">
          <cell r="A814">
            <v>40626</v>
          </cell>
        </row>
        <row r="815">
          <cell r="A815">
            <v>40627</v>
          </cell>
        </row>
        <row r="816">
          <cell r="A816">
            <v>40628</v>
          </cell>
        </row>
        <row r="817">
          <cell r="A817">
            <v>40629</v>
          </cell>
        </row>
        <row r="818">
          <cell r="A818">
            <v>40630</v>
          </cell>
        </row>
        <row r="819">
          <cell r="A819">
            <v>40631</v>
          </cell>
        </row>
        <row r="820">
          <cell r="A820">
            <v>40632</v>
          </cell>
        </row>
        <row r="821">
          <cell r="A821">
            <v>40633</v>
          </cell>
        </row>
        <row r="822">
          <cell r="A822">
            <v>40634</v>
          </cell>
        </row>
        <row r="823">
          <cell r="A823">
            <v>40635</v>
          </cell>
        </row>
        <row r="824">
          <cell r="A824">
            <v>40636</v>
          </cell>
        </row>
        <row r="825">
          <cell r="A825">
            <v>40637</v>
          </cell>
        </row>
        <row r="826">
          <cell r="A826">
            <v>40638</v>
          </cell>
        </row>
        <row r="827">
          <cell r="A827">
            <v>40639</v>
          </cell>
        </row>
        <row r="828">
          <cell r="A828">
            <v>40640</v>
          </cell>
        </row>
        <row r="829">
          <cell r="A829">
            <v>40641</v>
          </cell>
        </row>
        <row r="830">
          <cell r="A830">
            <v>40642</v>
          </cell>
        </row>
        <row r="831">
          <cell r="A831">
            <v>40643</v>
          </cell>
        </row>
        <row r="832">
          <cell r="A832">
            <v>40644</v>
          </cell>
        </row>
        <row r="833">
          <cell r="A833">
            <v>40645</v>
          </cell>
        </row>
        <row r="834">
          <cell r="A834">
            <v>40646</v>
          </cell>
        </row>
        <row r="835">
          <cell r="A835">
            <v>40647</v>
          </cell>
        </row>
        <row r="836">
          <cell r="A836">
            <v>40648</v>
          </cell>
        </row>
        <row r="837">
          <cell r="A837">
            <v>40649</v>
          </cell>
        </row>
        <row r="838">
          <cell r="A838">
            <v>40650</v>
          </cell>
        </row>
        <row r="839">
          <cell r="A839">
            <v>40651</v>
          </cell>
        </row>
        <row r="840">
          <cell r="A840">
            <v>40652</v>
          </cell>
        </row>
        <row r="841">
          <cell r="A841">
            <v>40653</v>
          </cell>
        </row>
        <row r="842">
          <cell r="A842">
            <v>40654</v>
          </cell>
        </row>
        <row r="843">
          <cell r="A843">
            <v>40655</v>
          </cell>
        </row>
        <row r="844">
          <cell r="A844">
            <v>40656</v>
          </cell>
        </row>
        <row r="845">
          <cell r="A845">
            <v>40657</v>
          </cell>
        </row>
        <row r="846">
          <cell r="A846">
            <v>40658</v>
          </cell>
        </row>
        <row r="847">
          <cell r="A847">
            <v>40659</v>
          </cell>
        </row>
        <row r="848">
          <cell r="A848">
            <v>40660</v>
          </cell>
        </row>
        <row r="849">
          <cell r="A849">
            <v>40661</v>
          </cell>
        </row>
        <row r="850">
          <cell r="A850">
            <v>40662</v>
          </cell>
        </row>
        <row r="851">
          <cell r="A851">
            <v>40663</v>
          </cell>
        </row>
        <row r="852">
          <cell r="A852">
            <v>40664</v>
          </cell>
        </row>
        <row r="853">
          <cell r="A853">
            <v>40665</v>
          </cell>
        </row>
        <row r="854">
          <cell r="A854">
            <v>40666</v>
          </cell>
        </row>
        <row r="855">
          <cell r="A855">
            <v>40667</v>
          </cell>
        </row>
        <row r="856">
          <cell r="A856">
            <v>40668</v>
          </cell>
        </row>
        <row r="857">
          <cell r="A857">
            <v>40669</v>
          </cell>
        </row>
        <row r="858">
          <cell r="A858">
            <v>40670</v>
          </cell>
        </row>
        <row r="859">
          <cell r="A859">
            <v>40671</v>
          </cell>
        </row>
        <row r="860">
          <cell r="A860">
            <v>40672</v>
          </cell>
        </row>
        <row r="861">
          <cell r="A861">
            <v>40673</v>
          </cell>
        </row>
        <row r="862">
          <cell r="A862">
            <v>40674</v>
          </cell>
        </row>
        <row r="863">
          <cell r="A863">
            <v>40675</v>
          </cell>
        </row>
        <row r="864">
          <cell r="A864">
            <v>40676</v>
          </cell>
        </row>
        <row r="865">
          <cell r="A865">
            <v>40677</v>
          </cell>
        </row>
        <row r="866">
          <cell r="A866">
            <v>40678</v>
          </cell>
        </row>
        <row r="867">
          <cell r="A867">
            <v>40679</v>
          </cell>
        </row>
        <row r="868">
          <cell r="A868">
            <v>40680</v>
          </cell>
        </row>
        <row r="869">
          <cell r="A869">
            <v>40681</v>
          </cell>
        </row>
        <row r="870">
          <cell r="A870">
            <v>40682</v>
          </cell>
        </row>
        <row r="871">
          <cell r="A871">
            <v>40683</v>
          </cell>
        </row>
        <row r="872">
          <cell r="A872">
            <v>40684</v>
          </cell>
        </row>
        <row r="873">
          <cell r="A873">
            <v>40685</v>
          </cell>
        </row>
        <row r="874">
          <cell r="A874">
            <v>40686</v>
          </cell>
        </row>
        <row r="875">
          <cell r="A875">
            <v>40687</v>
          </cell>
        </row>
        <row r="876">
          <cell r="A876">
            <v>40688</v>
          </cell>
        </row>
        <row r="877">
          <cell r="A877">
            <v>40689</v>
          </cell>
        </row>
        <row r="878">
          <cell r="A878">
            <v>40690</v>
          </cell>
        </row>
        <row r="879">
          <cell r="A879">
            <v>40691</v>
          </cell>
        </row>
        <row r="880">
          <cell r="A880">
            <v>40692</v>
          </cell>
        </row>
        <row r="881">
          <cell r="A881">
            <v>40693</v>
          </cell>
        </row>
        <row r="882">
          <cell r="A882">
            <v>40694</v>
          </cell>
        </row>
        <row r="883">
          <cell r="A883">
            <v>40695</v>
          </cell>
        </row>
        <row r="884">
          <cell r="A884">
            <v>40696</v>
          </cell>
        </row>
        <row r="885">
          <cell r="A885">
            <v>40697</v>
          </cell>
        </row>
        <row r="886">
          <cell r="A886">
            <v>40698</v>
          </cell>
        </row>
        <row r="887">
          <cell r="A887">
            <v>40699</v>
          </cell>
        </row>
        <row r="888">
          <cell r="A888">
            <v>40700</v>
          </cell>
        </row>
        <row r="889">
          <cell r="A889">
            <v>40701</v>
          </cell>
        </row>
        <row r="890">
          <cell r="A890">
            <v>40702</v>
          </cell>
        </row>
        <row r="891">
          <cell r="A891">
            <v>40703</v>
          </cell>
        </row>
        <row r="892">
          <cell r="A892">
            <v>40704</v>
          </cell>
        </row>
        <row r="893">
          <cell r="A893">
            <v>40705</v>
          </cell>
        </row>
        <row r="894">
          <cell r="A894">
            <v>40706</v>
          </cell>
        </row>
        <row r="895">
          <cell r="A895">
            <v>40707</v>
          </cell>
        </row>
        <row r="896">
          <cell r="A896">
            <v>40708</v>
          </cell>
        </row>
        <row r="897">
          <cell r="A897">
            <v>40709</v>
          </cell>
        </row>
        <row r="898">
          <cell r="A898">
            <v>40710</v>
          </cell>
        </row>
        <row r="899">
          <cell r="A899">
            <v>40711</v>
          </cell>
        </row>
        <row r="900">
          <cell r="A900">
            <v>40712</v>
          </cell>
        </row>
        <row r="901">
          <cell r="A901">
            <v>40713</v>
          </cell>
        </row>
        <row r="902">
          <cell r="A902">
            <v>40714</v>
          </cell>
        </row>
        <row r="903">
          <cell r="A903">
            <v>40715</v>
          </cell>
        </row>
        <row r="904">
          <cell r="A904">
            <v>40716</v>
          </cell>
        </row>
        <row r="905">
          <cell r="A905">
            <v>40717</v>
          </cell>
        </row>
        <row r="906">
          <cell r="A906">
            <v>40718</v>
          </cell>
        </row>
        <row r="907">
          <cell r="A907">
            <v>40719</v>
          </cell>
        </row>
        <row r="908">
          <cell r="A908">
            <v>40720</v>
          </cell>
        </row>
        <row r="909">
          <cell r="A909">
            <v>40721</v>
          </cell>
        </row>
        <row r="910">
          <cell r="A910">
            <v>40722</v>
          </cell>
        </row>
        <row r="911">
          <cell r="A911">
            <v>40723</v>
          </cell>
        </row>
        <row r="912">
          <cell r="A912">
            <v>40724</v>
          </cell>
        </row>
        <row r="913">
          <cell r="A913">
            <v>40725</v>
          </cell>
        </row>
        <row r="914">
          <cell r="A914">
            <v>40726</v>
          </cell>
        </row>
        <row r="915">
          <cell r="A915">
            <v>40727</v>
          </cell>
        </row>
        <row r="916">
          <cell r="A916">
            <v>40728</v>
          </cell>
        </row>
        <row r="917">
          <cell r="A917">
            <v>40729</v>
          </cell>
        </row>
        <row r="918">
          <cell r="A918">
            <v>40730</v>
          </cell>
        </row>
        <row r="919">
          <cell r="A919">
            <v>40731</v>
          </cell>
        </row>
        <row r="920">
          <cell r="A920">
            <v>40732</v>
          </cell>
        </row>
        <row r="921">
          <cell r="A921">
            <v>40733</v>
          </cell>
        </row>
        <row r="922">
          <cell r="A922">
            <v>40734</v>
          </cell>
        </row>
        <row r="923">
          <cell r="A923">
            <v>40735</v>
          </cell>
        </row>
        <row r="924">
          <cell r="A924">
            <v>40736</v>
          </cell>
        </row>
        <row r="925">
          <cell r="A925">
            <v>40737</v>
          </cell>
        </row>
        <row r="926">
          <cell r="A926">
            <v>40738</v>
          </cell>
        </row>
        <row r="927">
          <cell r="A927">
            <v>40739</v>
          </cell>
        </row>
        <row r="928">
          <cell r="A928">
            <v>40740</v>
          </cell>
        </row>
        <row r="929">
          <cell r="A929">
            <v>40741</v>
          </cell>
        </row>
        <row r="930">
          <cell r="A930">
            <v>40742</v>
          </cell>
        </row>
        <row r="931">
          <cell r="A931">
            <v>40743</v>
          </cell>
        </row>
        <row r="932">
          <cell r="A932">
            <v>40744</v>
          </cell>
        </row>
        <row r="933">
          <cell r="A933">
            <v>40745</v>
          </cell>
        </row>
        <row r="934">
          <cell r="A934">
            <v>40746</v>
          </cell>
        </row>
        <row r="935">
          <cell r="A935">
            <v>40747</v>
          </cell>
        </row>
        <row r="936">
          <cell r="A936">
            <v>40748</v>
          </cell>
        </row>
        <row r="937">
          <cell r="A937">
            <v>40749</v>
          </cell>
        </row>
        <row r="938">
          <cell r="A938">
            <v>40750</v>
          </cell>
        </row>
        <row r="939">
          <cell r="A939">
            <v>40751</v>
          </cell>
        </row>
        <row r="940">
          <cell r="A940">
            <v>40752</v>
          </cell>
        </row>
        <row r="941">
          <cell r="A941">
            <v>40753</v>
          </cell>
        </row>
        <row r="942">
          <cell r="A942">
            <v>40754</v>
          </cell>
        </row>
        <row r="943">
          <cell r="A943">
            <v>40755</v>
          </cell>
        </row>
        <row r="944">
          <cell r="A944">
            <v>40756</v>
          </cell>
        </row>
        <row r="945">
          <cell r="A945">
            <v>40757</v>
          </cell>
        </row>
        <row r="946">
          <cell r="A946">
            <v>40758</v>
          </cell>
        </row>
        <row r="947">
          <cell r="A947">
            <v>40759</v>
          </cell>
        </row>
        <row r="948">
          <cell r="A948">
            <v>40760</v>
          </cell>
        </row>
        <row r="949">
          <cell r="A949">
            <v>40761</v>
          </cell>
        </row>
        <row r="950">
          <cell r="A950">
            <v>40762</v>
          </cell>
        </row>
        <row r="951">
          <cell r="A951">
            <v>40763</v>
          </cell>
        </row>
        <row r="952">
          <cell r="A952">
            <v>40764</v>
          </cell>
        </row>
        <row r="953">
          <cell r="A953">
            <v>40765</v>
          </cell>
        </row>
        <row r="954">
          <cell r="A954">
            <v>40766</v>
          </cell>
        </row>
        <row r="955">
          <cell r="A955">
            <v>40767</v>
          </cell>
        </row>
        <row r="956">
          <cell r="A956">
            <v>40768</v>
          </cell>
        </row>
        <row r="957">
          <cell r="A957">
            <v>40769</v>
          </cell>
        </row>
        <row r="958">
          <cell r="A958">
            <v>40770</v>
          </cell>
        </row>
        <row r="959">
          <cell r="A959">
            <v>40771</v>
          </cell>
        </row>
        <row r="960">
          <cell r="A960">
            <v>40772</v>
          </cell>
        </row>
        <row r="961">
          <cell r="A961">
            <v>40773</v>
          </cell>
        </row>
        <row r="962">
          <cell r="A962">
            <v>40774</v>
          </cell>
        </row>
        <row r="963">
          <cell r="A963">
            <v>40775</v>
          </cell>
        </row>
        <row r="964">
          <cell r="A964">
            <v>40776</v>
          </cell>
        </row>
        <row r="965">
          <cell r="A965">
            <v>40777</v>
          </cell>
        </row>
        <row r="966">
          <cell r="A966">
            <v>40778</v>
          </cell>
        </row>
        <row r="967">
          <cell r="A967">
            <v>40779</v>
          </cell>
        </row>
        <row r="968">
          <cell r="A968">
            <v>40780</v>
          </cell>
        </row>
        <row r="969">
          <cell r="A969">
            <v>40781</v>
          </cell>
        </row>
        <row r="970">
          <cell r="A970">
            <v>40782</v>
          </cell>
        </row>
        <row r="971">
          <cell r="A971">
            <v>40783</v>
          </cell>
        </row>
        <row r="972">
          <cell r="A972">
            <v>40784</v>
          </cell>
        </row>
        <row r="973">
          <cell r="A973">
            <v>40785</v>
          </cell>
        </row>
        <row r="974">
          <cell r="A974">
            <v>40786</v>
          </cell>
        </row>
        <row r="975">
          <cell r="A975">
            <v>40787</v>
          </cell>
        </row>
        <row r="976">
          <cell r="A976">
            <v>40788</v>
          </cell>
        </row>
        <row r="977">
          <cell r="A977">
            <v>40789</v>
          </cell>
        </row>
        <row r="978">
          <cell r="A978">
            <v>40790</v>
          </cell>
        </row>
        <row r="979">
          <cell r="A979">
            <v>40791</v>
          </cell>
        </row>
        <row r="980">
          <cell r="A980">
            <v>40792</v>
          </cell>
        </row>
        <row r="981">
          <cell r="A981">
            <v>40793</v>
          </cell>
        </row>
        <row r="982">
          <cell r="A982">
            <v>40794</v>
          </cell>
        </row>
        <row r="983">
          <cell r="A983">
            <v>40795</v>
          </cell>
        </row>
        <row r="984">
          <cell r="A984">
            <v>40796</v>
          </cell>
        </row>
        <row r="985">
          <cell r="A985">
            <v>40797</v>
          </cell>
        </row>
        <row r="986">
          <cell r="A986">
            <v>40798</v>
          </cell>
        </row>
        <row r="987">
          <cell r="A987">
            <v>40799</v>
          </cell>
        </row>
        <row r="988">
          <cell r="A988">
            <v>40800</v>
          </cell>
        </row>
        <row r="989">
          <cell r="A989">
            <v>40801</v>
          </cell>
        </row>
        <row r="990">
          <cell r="A990">
            <v>40802</v>
          </cell>
        </row>
        <row r="991">
          <cell r="A991">
            <v>40803</v>
          </cell>
        </row>
        <row r="992">
          <cell r="A992">
            <v>40804</v>
          </cell>
        </row>
        <row r="993">
          <cell r="A993">
            <v>40805</v>
          </cell>
        </row>
        <row r="994">
          <cell r="A994">
            <v>40806</v>
          </cell>
        </row>
        <row r="995">
          <cell r="A995">
            <v>40807</v>
          </cell>
        </row>
        <row r="996">
          <cell r="A996">
            <v>40808</v>
          </cell>
        </row>
        <row r="997">
          <cell r="A997">
            <v>40809</v>
          </cell>
        </row>
        <row r="998">
          <cell r="A998">
            <v>40810</v>
          </cell>
        </row>
        <row r="999">
          <cell r="A999">
            <v>40811</v>
          </cell>
        </row>
        <row r="1000">
          <cell r="A1000">
            <v>40812</v>
          </cell>
        </row>
        <row r="1001">
          <cell r="A1001">
            <v>40813</v>
          </cell>
        </row>
        <row r="1002">
          <cell r="A1002">
            <v>40814</v>
          </cell>
        </row>
        <row r="1003">
          <cell r="A1003">
            <v>40815</v>
          </cell>
        </row>
        <row r="1004">
          <cell r="A1004">
            <v>40816</v>
          </cell>
        </row>
        <row r="1005">
          <cell r="A1005">
            <v>40817</v>
          </cell>
        </row>
        <row r="1006">
          <cell r="A1006">
            <v>40818</v>
          </cell>
        </row>
        <row r="1007">
          <cell r="A1007">
            <v>40819</v>
          </cell>
        </row>
        <row r="1008">
          <cell r="A1008">
            <v>40820</v>
          </cell>
        </row>
        <row r="1009">
          <cell r="A1009">
            <v>40821</v>
          </cell>
        </row>
        <row r="1010">
          <cell r="A1010">
            <v>40822</v>
          </cell>
        </row>
        <row r="1011">
          <cell r="A1011">
            <v>40823</v>
          </cell>
        </row>
        <row r="1012">
          <cell r="A1012">
            <v>40824</v>
          </cell>
        </row>
        <row r="1013">
          <cell r="A1013">
            <v>40825</v>
          </cell>
        </row>
        <row r="1014">
          <cell r="A1014">
            <v>40826</v>
          </cell>
        </row>
        <row r="1015">
          <cell r="A1015">
            <v>40827</v>
          </cell>
        </row>
        <row r="1016">
          <cell r="A1016">
            <v>40828</v>
          </cell>
        </row>
        <row r="1017">
          <cell r="A1017">
            <v>40829</v>
          </cell>
        </row>
        <row r="1018">
          <cell r="A1018">
            <v>40830</v>
          </cell>
        </row>
        <row r="1019">
          <cell r="A1019">
            <v>40831</v>
          </cell>
        </row>
        <row r="1020">
          <cell r="A1020">
            <v>40832</v>
          </cell>
        </row>
        <row r="1021">
          <cell r="A1021">
            <v>40833</v>
          </cell>
        </row>
        <row r="1022">
          <cell r="A1022">
            <v>40834</v>
          </cell>
        </row>
        <row r="1023">
          <cell r="A1023">
            <v>40835</v>
          </cell>
        </row>
        <row r="1024">
          <cell r="A1024">
            <v>40836</v>
          </cell>
        </row>
        <row r="1025">
          <cell r="A1025">
            <v>40837</v>
          </cell>
        </row>
        <row r="1026">
          <cell r="A1026">
            <v>40838</v>
          </cell>
        </row>
        <row r="1027">
          <cell r="A1027">
            <v>40839</v>
          </cell>
        </row>
        <row r="1028">
          <cell r="A1028">
            <v>40840</v>
          </cell>
        </row>
        <row r="1029">
          <cell r="A1029">
            <v>40841</v>
          </cell>
        </row>
        <row r="1030">
          <cell r="A1030">
            <v>40842</v>
          </cell>
        </row>
        <row r="1031">
          <cell r="A1031">
            <v>40843</v>
          </cell>
        </row>
        <row r="1032">
          <cell r="A1032">
            <v>40844</v>
          </cell>
        </row>
        <row r="1033">
          <cell r="A1033">
            <v>40845</v>
          </cell>
        </row>
        <row r="1034">
          <cell r="A1034">
            <v>40846</v>
          </cell>
        </row>
        <row r="1035">
          <cell r="A1035">
            <v>40847</v>
          </cell>
        </row>
        <row r="1036">
          <cell r="A1036">
            <v>40848</v>
          </cell>
        </row>
        <row r="1037">
          <cell r="A1037">
            <v>40849</v>
          </cell>
        </row>
        <row r="1038">
          <cell r="A1038">
            <v>40850</v>
          </cell>
        </row>
        <row r="1039">
          <cell r="A1039">
            <v>40851</v>
          </cell>
        </row>
        <row r="1040">
          <cell r="A1040">
            <v>40852</v>
          </cell>
        </row>
        <row r="1041">
          <cell r="A1041">
            <v>40853</v>
          </cell>
        </row>
        <row r="1042">
          <cell r="A1042">
            <v>40854</v>
          </cell>
        </row>
        <row r="1043">
          <cell r="A1043">
            <v>40855</v>
          </cell>
        </row>
        <row r="1044">
          <cell r="A1044">
            <v>40856</v>
          </cell>
        </row>
        <row r="1045">
          <cell r="A1045">
            <v>40857</v>
          </cell>
        </row>
        <row r="1046">
          <cell r="A1046">
            <v>40858</v>
          </cell>
        </row>
        <row r="1047">
          <cell r="A1047">
            <v>40859</v>
          </cell>
        </row>
        <row r="1048">
          <cell r="A1048">
            <v>40860</v>
          </cell>
        </row>
        <row r="1049">
          <cell r="A1049">
            <v>40861</v>
          </cell>
        </row>
        <row r="1050">
          <cell r="A1050">
            <v>40862</v>
          </cell>
        </row>
        <row r="1051">
          <cell r="A1051">
            <v>40863</v>
          </cell>
        </row>
        <row r="1052">
          <cell r="A1052">
            <v>40864</v>
          </cell>
        </row>
        <row r="1053">
          <cell r="A1053">
            <v>40865</v>
          </cell>
        </row>
        <row r="1054">
          <cell r="A1054">
            <v>40866</v>
          </cell>
        </row>
        <row r="1055">
          <cell r="A1055">
            <v>40867</v>
          </cell>
        </row>
        <row r="1056">
          <cell r="A1056">
            <v>40868</v>
          </cell>
        </row>
        <row r="1057">
          <cell r="A1057">
            <v>40869</v>
          </cell>
        </row>
        <row r="1058">
          <cell r="A1058">
            <v>40870</v>
          </cell>
        </row>
        <row r="1059">
          <cell r="A1059">
            <v>40871</v>
          </cell>
        </row>
        <row r="1060">
          <cell r="A1060">
            <v>40872</v>
          </cell>
        </row>
        <row r="1061">
          <cell r="A1061">
            <v>40873</v>
          </cell>
        </row>
        <row r="1062">
          <cell r="A1062">
            <v>40874</v>
          </cell>
        </row>
        <row r="1063">
          <cell r="A1063">
            <v>40875</v>
          </cell>
        </row>
        <row r="1064">
          <cell r="A1064">
            <v>40876</v>
          </cell>
        </row>
        <row r="1065">
          <cell r="A1065">
            <v>40877</v>
          </cell>
        </row>
        <row r="1066">
          <cell r="A1066">
            <v>40878</v>
          </cell>
        </row>
        <row r="1067">
          <cell r="A1067">
            <v>40879</v>
          </cell>
        </row>
        <row r="1068">
          <cell r="A1068">
            <v>40880</v>
          </cell>
        </row>
        <row r="1069">
          <cell r="A1069">
            <v>40881</v>
          </cell>
        </row>
        <row r="1070">
          <cell r="A1070">
            <v>40882</v>
          </cell>
        </row>
        <row r="1071">
          <cell r="A1071">
            <v>40883</v>
          </cell>
        </row>
        <row r="1072">
          <cell r="A1072">
            <v>40884</v>
          </cell>
        </row>
        <row r="1073">
          <cell r="A1073">
            <v>40885</v>
          </cell>
        </row>
        <row r="1074">
          <cell r="A1074">
            <v>40886</v>
          </cell>
        </row>
        <row r="1075">
          <cell r="A1075">
            <v>40887</v>
          </cell>
        </row>
        <row r="1076">
          <cell r="A1076">
            <v>40888</v>
          </cell>
        </row>
        <row r="1077">
          <cell r="A1077">
            <v>40889</v>
          </cell>
        </row>
        <row r="1078">
          <cell r="A1078">
            <v>40890</v>
          </cell>
        </row>
        <row r="1079">
          <cell r="A1079">
            <v>40891</v>
          </cell>
        </row>
        <row r="1080">
          <cell r="A1080">
            <v>40892</v>
          </cell>
        </row>
        <row r="1081">
          <cell r="A1081">
            <v>40893</v>
          </cell>
        </row>
        <row r="1082">
          <cell r="A1082">
            <v>40894</v>
          </cell>
        </row>
        <row r="1083">
          <cell r="A1083">
            <v>40895</v>
          </cell>
        </row>
        <row r="1084">
          <cell r="A1084">
            <v>40896</v>
          </cell>
        </row>
        <row r="1085">
          <cell r="A1085">
            <v>40897</v>
          </cell>
        </row>
        <row r="1086">
          <cell r="A1086">
            <v>40898</v>
          </cell>
        </row>
        <row r="1087">
          <cell r="A1087">
            <v>40899</v>
          </cell>
        </row>
        <row r="1088">
          <cell r="A1088">
            <v>40900</v>
          </cell>
        </row>
        <row r="1089">
          <cell r="A1089">
            <v>40901</v>
          </cell>
        </row>
        <row r="1090">
          <cell r="A1090">
            <v>40902</v>
          </cell>
        </row>
        <row r="1091">
          <cell r="A1091">
            <v>40903</v>
          </cell>
        </row>
        <row r="1092">
          <cell r="A1092">
            <v>40904</v>
          </cell>
        </row>
        <row r="1093">
          <cell r="A1093">
            <v>40905</v>
          </cell>
        </row>
        <row r="1094">
          <cell r="A1094">
            <v>40906</v>
          </cell>
        </row>
        <row r="1095">
          <cell r="A1095">
            <v>40907</v>
          </cell>
        </row>
        <row r="1096">
          <cell r="A1096">
            <v>40908</v>
          </cell>
        </row>
        <row r="1097">
          <cell r="A1097">
            <v>40909</v>
          </cell>
        </row>
        <row r="1098">
          <cell r="A1098">
            <v>40910</v>
          </cell>
        </row>
        <row r="1099">
          <cell r="A1099">
            <v>40911</v>
          </cell>
        </row>
        <row r="1100">
          <cell r="A1100">
            <v>40912</v>
          </cell>
        </row>
        <row r="1101">
          <cell r="A1101">
            <v>40913</v>
          </cell>
        </row>
        <row r="1102">
          <cell r="A1102">
            <v>40914</v>
          </cell>
        </row>
        <row r="1103">
          <cell r="A1103">
            <v>40915</v>
          </cell>
        </row>
        <row r="1104">
          <cell r="A1104">
            <v>40916</v>
          </cell>
        </row>
        <row r="1105">
          <cell r="A1105">
            <v>40917</v>
          </cell>
        </row>
        <row r="1106">
          <cell r="A1106">
            <v>40918</v>
          </cell>
        </row>
        <row r="1107">
          <cell r="A1107">
            <v>40919</v>
          </cell>
        </row>
        <row r="1108">
          <cell r="A1108">
            <v>40920</v>
          </cell>
        </row>
        <row r="1109">
          <cell r="A1109">
            <v>40921</v>
          </cell>
        </row>
        <row r="1110">
          <cell r="A1110">
            <v>40922</v>
          </cell>
        </row>
        <row r="1111">
          <cell r="A1111">
            <v>40923</v>
          </cell>
        </row>
        <row r="1112">
          <cell r="A1112">
            <v>40924</v>
          </cell>
        </row>
        <row r="1113">
          <cell r="A1113">
            <v>40925</v>
          </cell>
        </row>
        <row r="1114">
          <cell r="A1114">
            <v>40926</v>
          </cell>
        </row>
        <row r="1115">
          <cell r="A1115">
            <v>40927</v>
          </cell>
        </row>
        <row r="1116">
          <cell r="A1116">
            <v>40928</v>
          </cell>
        </row>
        <row r="1117">
          <cell r="A1117">
            <v>40929</v>
          </cell>
        </row>
        <row r="1118">
          <cell r="A1118">
            <v>40930</v>
          </cell>
        </row>
        <row r="1119">
          <cell r="A1119">
            <v>40931</v>
          </cell>
        </row>
        <row r="1120">
          <cell r="A1120">
            <v>40932</v>
          </cell>
        </row>
        <row r="1121">
          <cell r="A1121">
            <v>40933</v>
          </cell>
        </row>
        <row r="1122">
          <cell r="A1122">
            <v>40934</v>
          </cell>
        </row>
        <row r="1123">
          <cell r="A1123">
            <v>40935</v>
          </cell>
        </row>
        <row r="1124">
          <cell r="A1124">
            <v>40936</v>
          </cell>
        </row>
        <row r="1125">
          <cell r="A1125">
            <v>40937</v>
          </cell>
        </row>
        <row r="1126">
          <cell r="A1126">
            <v>40938</v>
          </cell>
        </row>
        <row r="1127">
          <cell r="A1127">
            <v>40939</v>
          </cell>
        </row>
        <row r="1128">
          <cell r="A1128">
            <v>40940</v>
          </cell>
        </row>
        <row r="1129">
          <cell r="A1129">
            <v>40941</v>
          </cell>
        </row>
        <row r="1130">
          <cell r="A1130">
            <v>40942</v>
          </cell>
        </row>
        <row r="1131">
          <cell r="A1131">
            <v>40943</v>
          </cell>
        </row>
        <row r="1132">
          <cell r="A1132">
            <v>40944</v>
          </cell>
        </row>
        <row r="1133">
          <cell r="A1133">
            <v>40945</v>
          </cell>
        </row>
        <row r="1134">
          <cell r="A1134">
            <v>40946</v>
          </cell>
        </row>
        <row r="1135">
          <cell r="A1135">
            <v>40947</v>
          </cell>
        </row>
        <row r="1136">
          <cell r="A1136">
            <v>40948</v>
          </cell>
        </row>
        <row r="1137">
          <cell r="A1137">
            <v>40949</v>
          </cell>
        </row>
        <row r="1138">
          <cell r="A1138">
            <v>40950</v>
          </cell>
        </row>
        <row r="1139">
          <cell r="A1139">
            <v>40951</v>
          </cell>
        </row>
        <row r="1140">
          <cell r="A1140">
            <v>40952</v>
          </cell>
        </row>
        <row r="1141">
          <cell r="A1141">
            <v>40953</v>
          </cell>
        </row>
        <row r="1142">
          <cell r="A1142">
            <v>40954</v>
          </cell>
        </row>
        <row r="1143">
          <cell r="A1143">
            <v>40955</v>
          </cell>
        </row>
        <row r="1144">
          <cell r="A1144">
            <v>40956</v>
          </cell>
        </row>
        <row r="1145">
          <cell r="A1145">
            <v>40957</v>
          </cell>
        </row>
        <row r="1146">
          <cell r="A1146">
            <v>40958</v>
          </cell>
        </row>
        <row r="1147">
          <cell r="A1147">
            <v>40959</v>
          </cell>
        </row>
        <row r="1148">
          <cell r="A1148">
            <v>40960</v>
          </cell>
        </row>
        <row r="1149">
          <cell r="A1149">
            <v>40961</v>
          </cell>
        </row>
        <row r="1150">
          <cell r="A1150">
            <v>40962</v>
          </cell>
        </row>
        <row r="1151">
          <cell r="A1151">
            <v>40963</v>
          </cell>
        </row>
        <row r="1152">
          <cell r="A1152">
            <v>40964</v>
          </cell>
        </row>
        <row r="1153">
          <cell r="A1153">
            <v>40965</v>
          </cell>
        </row>
        <row r="1154">
          <cell r="A1154">
            <v>40966</v>
          </cell>
        </row>
        <row r="1155">
          <cell r="A1155">
            <v>40967</v>
          </cell>
        </row>
        <row r="1156">
          <cell r="A1156">
            <v>40968</v>
          </cell>
        </row>
        <row r="1157">
          <cell r="A1157">
            <v>40969</v>
          </cell>
        </row>
        <row r="1158">
          <cell r="A1158">
            <v>40970</v>
          </cell>
        </row>
        <row r="1159">
          <cell r="A1159">
            <v>40971</v>
          </cell>
        </row>
        <row r="1160">
          <cell r="A1160">
            <v>40972</v>
          </cell>
        </row>
        <row r="1161">
          <cell r="A1161">
            <v>40973</v>
          </cell>
        </row>
        <row r="1162">
          <cell r="A1162">
            <v>40974</v>
          </cell>
        </row>
        <row r="1163">
          <cell r="A1163">
            <v>40975</v>
          </cell>
        </row>
        <row r="1164">
          <cell r="A1164">
            <v>40976</v>
          </cell>
        </row>
        <row r="1165">
          <cell r="A1165">
            <v>40977</v>
          </cell>
        </row>
        <row r="1166">
          <cell r="A1166">
            <v>40978</v>
          </cell>
        </row>
        <row r="1167">
          <cell r="A1167">
            <v>40979</v>
          </cell>
        </row>
        <row r="1168">
          <cell r="A1168">
            <v>40980</v>
          </cell>
        </row>
        <row r="1169">
          <cell r="A1169">
            <v>40981</v>
          </cell>
        </row>
        <row r="1170">
          <cell r="A1170">
            <v>40982</v>
          </cell>
        </row>
        <row r="1171">
          <cell r="A1171">
            <v>40983</v>
          </cell>
        </row>
        <row r="1172">
          <cell r="A1172">
            <v>40984</v>
          </cell>
        </row>
        <row r="1173">
          <cell r="A1173">
            <v>40985</v>
          </cell>
        </row>
        <row r="1174">
          <cell r="A1174">
            <v>40986</v>
          </cell>
        </row>
        <row r="1175">
          <cell r="A1175">
            <v>40987</v>
          </cell>
        </row>
        <row r="1176">
          <cell r="A1176">
            <v>40988</v>
          </cell>
        </row>
        <row r="1177">
          <cell r="A1177">
            <v>40989</v>
          </cell>
        </row>
        <row r="1178">
          <cell r="A1178">
            <v>40990</v>
          </cell>
        </row>
        <row r="1179">
          <cell r="A1179">
            <v>40991</v>
          </cell>
        </row>
        <row r="1180">
          <cell r="A1180">
            <v>40992</v>
          </cell>
        </row>
        <row r="1181">
          <cell r="A1181">
            <v>40993</v>
          </cell>
        </row>
        <row r="1182">
          <cell r="A1182">
            <v>40994</v>
          </cell>
        </row>
        <row r="1183">
          <cell r="A1183">
            <v>40995</v>
          </cell>
        </row>
        <row r="1184">
          <cell r="A1184">
            <v>40996</v>
          </cell>
        </row>
        <row r="1185">
          <cell r="A1185">
            <v>40997</v>
          </cell>
        </row>
        <row r="1186">
          <cell r="A1186">
            <v>40998</v>
          </cell>
        </row>
        <row r="1187">
          <cell r="A1187">
            <v>40999</v>
          </cell>
        </row>
        <row r="1188">
          <cell r="A1188">
            <v>41000</v>
          </cell>
        </row>
        <row r="1189">
          <cell r="A1189">
            <v>41001</v>
          </cell>
        </row>
        <row r="1190">
          <cell r="A1190">
            <v>41002</v>
          </cell>
        </row>
        <row r="1191">
          <cell r="A1191">
            <v>41003</v>
          </cell>
        </row>
        <row r="1192">
          <cell r="A1192">
            <v>41004</v>
          </cell>
        </row>
        <row r="1193">
          <cell r="A1193">
            <v>41005</v>
          </cell>
        </row>
        <row r="1194">
          <cell r="A1194">
            <v>41006</v>
          </cell>
        </row>
        <row r="1195">
          <cell r="A1195">
            <v>41007</v>
          </cell>
        </row>
        <row r="1196">
          <cell r="A1196">
            <v>41008</v>
          </cell>
        </row>
        <row r="1197">
          <cell r="A1197">
            <v>41009</v>
          </cell>
        </row>
        <row r="1198">
          <cell r="A1198">
            <v>41010</v>
          </cell>
        </row>
        <row r="1199">
          <cell r="A1199">
            <v>41011</v>
          </cell>
        </row>
        <row r="1200">
          <cell r="A1200">
            <v>41012</v>
          </cell>
        </row>
        <row r="1201">
          <cell r="A1201">
            <v>41013</v>
          </cell>
        </row>
        <row r="1202">
          <cell r="A1202">
            <v>41014</v>
          </cell>
        </row>
        <row r="1203">
          <cell r="A1203">
            <v>41015</v>
          </cell>
        </row>
        <row r="1204">
          <cell r="A1204">
            <v>41016</v>
          </cell>
        </row>
        <row r="1205">
          <cell r="A1205">
            <v>41017</v>
          </cell>
        </row>
        <row r="1206">
          <cell r="A1206">
            <v>41018</v>
          </cell>
        </row>
        <row r="1207">
          <cell r="A1207">
            <v>41019</v>
          </cell>
        </row>
        <row r="1208">
          <cell r="A1208">
            <v>41020</v>
          </cell>
        </row>
        <row r="1209">
          <cell r="A1209">
            <v>41021</v>
          </cell>
        </row>
        <row r="1210">
          <cell r="A1210">
            <v>41022</v>
          </cell>
        </row>
        <row r="1211">
          <cell r="A1211">
            <v>41023</v>
          </cell>
        </row>
        <row r="1212">
          <cell r="A1212">
            <v>41024</v>
          </cell>
        </row>
        <row r="1213">
          <cell r="A1213">
            <v>41025</v>
          </cell>
        </row>
        <row r="1214">
          <cell r="A1214">
            <v>41026</v>
          </cell>
        </row>
        <row r="1215">
          <cell r="A1215">
            <v>41027</v>
          </cell>
        </row>
        <row r="1216">
          <cell r="A1216">
            <v>41028</v>
          </cell>
        </row>
        <row r="1217">
          <cell r="A1217">
            <v>41029</v>
          </cell>
        </row>
        <row r="1218">
          <cell r="A1218">
            <v>41030</v>
          </cell>
        </row>
        <row r="1219">
          <cell r="A1219">
            <v>41031</v>
          </cell>
        </row>
        <row r="1220">
          <cell r="A1220">
            <v>41032</v>
          </cell>
        </row>
        <row r="1221">
          <cell r="A1221">
            <v>41033</v>
          </cell>
        </row>
        <row r="1222">
          <cell r="A1222">
            <v>41034</v>
          </cell>
        </row>
        <row r="1223">
          <cell r="A1223">
            <v>41035</v>
          </cell>
        </row>
        <row r="1224">
          <cell r="A1224">
            <v>41036</v>
          </cell>
        </row>
        <row r="1225">
          <cell r="A1225">
            <v>41037</v>
          </cell>
        </row>
        <row r="1226">
          <cell r="A1226">
            <v>41038</v>
          </cell>
        </row>
        <row r="1227">
          <cell r="A1227">
            <v>41039</v>
          </cell>
        </row>
        <row r="1228">
          <cell r="A1228">
            <v>41040</v>
          </cell>
        </row>
        <row r="1229">
          <cell r="A1229">
            <v>41041</v>
          </cell>
        </row>
        <row r="1230">
          <cell r="A1230">
            <v>41042</v>
          </cell>
        </row>
        <row r="1231">
          <cell r="A1231">
            <v>41043</v>
          </cell>
        </row>
        <row r="1232">
          <cell r="A1232">
            <v>41044</v>
          </cell>
        </row>
        <row r="1233">
          <cell r="A1233">
            <v>41045</v>
          </cell>
        </row>
        <row r="1234">
          <cell r="A1234">
            <v>41046</v>
          </cell>
        </row>
        <row r="1235">
          <cell r="A1235">
            <v>41047</v>
          </cell>
        </row>
        <row r="1236">
          <cell r="A1236">
            <v>41048</v>
          </cell>
        </row>
        <row r="1237">
          <cell r="A1237">
            <v>41049</v>
          </cell>
        </row>
        <row r="1238">
          <cell r="A1238">
            <v>41050</v>
          </cell>
        </row>
        <row r="1239">
          <cell r="A1239">
            <v>41051</v>
          </cell>
        </row>
        <row r="1240">
          <cell r="A1240">
            <v>41052</v>
          </cell>
        </row>
        <row r="1241">
          <cell r="A1241">
            <v>41053</v>
          </cell>
        </row>
        <row r="1242">
          <cell r="A1242">
            <v>41054</v>
          </cell>
        </row>
        <row r="1243">
          <cell r="A1243">
            <v>41055</v>
          </cell>
        </row>
        <row r="1244">
          <cell r="A1244">
            <v>41056</v>
          </cell>
        </row>
        <row r="1245">
          <cell r="A1245">
            <v>41057</v>
          </cell>
        </row>
        <row r="1246">
          <cell r="A1246">
            <v>41058</v>
          </cell>
        </row>
        <row r="1247">
          <cell r="A1247">
            <v>41059</v>
          </cell>
        </row>
        <row r="1248">
          <cell r="A1248">
            <v>41060</v>
          </cell>
        </row>
        <row r="1249">
          <cell r="A1249">
            <v>41061</v>
          </cell>
        </row>
        <row r="1250">
          <cell r="A1250">
            <v>41062</v>
          </cell>
        </row>
        <row r="1251">
          <cell r="A1251">
            <v>41063</v>
          </cell>
        </row>
        <row r="1252">
          <cell r="A1252">
            <v>41064</v>
          </cell>
        </row>
        <row r="1253">
          <cell r="A1253">
            <v>41065</v>
          </cell>
        </row>
        <row r="1254">
          <cell r="A1254">
            <v>41066</v>
          </cell>
        </row>
        <row r="1255">
          <cell r="A1255">
            <v>41067</v>
          </cell>
        </row>
        <row r="1256">
          <cell r="A1256">
            <v>41068</v>
          </cell>
        </row>
        <row r="1257">
          <cell r="A1257">
            <v>41069</v>
          </cell>
        </row>
        <row r="1258">
          <cell r="A1258">
            <v>41070</v>
          </cell>
        </row>
        <row r="1259">
          <cell r="A1259">
            <v>41071</v>
          </cell>
        </row>
        <row r="1260">
          <cell r="A1260">
            <v>41072</v>
          </cell>
        </row>
        <row r="1261">
          <cell r="A1261">
            <v>41073</v>
          </cell>
        </row>
        <row r="1262">
          <cell r="A1262">
            <v>41074</v>
          </cell>
        </row>
        <row r="1263">
          <cell r="A1263">
            <v>41075</v>
          </cell>
        </row>
        <row r="1264">
          <cell r="A1264">
            <v>41076</v>
          </cell>
        </row>
        <row r="1265">
          <cell r="A1265">
            <v>41077</v>
          </cell>
        </row>
        <row r="1266">
          <cell r="A1266">
            <v>41078</v>
          </cell>
        </row>
        <row r="1267">
          <cell r="A1267">
            <v>41079</v>
          </cell>
        </row>
        <row r="1268">
          <cell r="A1268">
            <v>41080</v>
          </cell>
        </row>
        <row r="1269">
          <cell r="A1269">
            <v>41081</v>
          </cell>
        </row>
        <row r="1270">
          <cell r="A1270">
            <v>41082</v>
          </cell>
        </row>
        <row r="1271">
          <cell r="A1271">
            <v>41083</v>
          </cell>
        </row>
        <row r="1272">
          <cell r="A1272">
            <v>41084</v>
          </cell>
        </row>
        <row r="1273">
          <cell r="A1273">
            <v>41085</v>
          </cell>
        </row>
        <row r="1274">
          <cell r="A1274">
            <v>41086</v>
          </cell>
        </row>
        <row r="1275">
          <cell r="A1275">
            <v>41087</v>
          </cell>
        </row>
        <row r="1276">
          <cell r="A1276">
            <v>41088</v>
          </cell>
        </row>
        <row r="1277">
          <cell r="A1277">
            <v>41089</v>
          </cell>
        </row>
        <row r="1278">
          <cell r="A1278">
            <v>41090</v>
          </cell>
        </row>
        <row r="1279">
          <cell r="A1279">
            <v>41091</v>
          </cell>
        </row>
        <row r="1280">
          <cell r="A1280">
            <v>41092</v>
          </cell>
        </row>
        <row r="1281">
          <cell r="A1281">
            <v>41093</v>
          </cell>
        </row>
        <row r="1282">
          <cell r="A1282">
            <v>41094</v>
          </cell>
        </row>
        <row r="1283">
          <cell r="A1283">
            <v>41095</v>
          </cell>
        </row>
        <row r="1284">
          <cell r="A1284">
            <v>41096</v>
          </cell>
        </row>
        <row r="1285">
          <cell r="A1285">
            <v>41097</v>
          </cell>
        </row>
        <row r="1286">
          <cell r="A1286">
            <v>41098</v>
          </cell>
        </row>
        <row r="1287">
          <cell r="A1287">
            <v>41099</v>
          </cell>
        </row>
        <row r="1288">
          <cell r="A1288">
            <v>41100</v>
          </cell>
        </row>
        <row r="1289">
          <cell r="A1289">
            <v>41101</v>
          </cell>
        </row>
        <row r="1290">
          <cell r="A1290">
            <v>41102</v>
          </cell>
        </row>
        <row r="1291">
          <cell r="A1291">
            <v>41103</v>
          </cell>
        </row>
        <row r="1292">
          <cell r="A1292">
            <v>41104</v>
          </cell>
        </row>
        <row r="1293">
          <cell r="A1293">
            <v>41105</v>
          </cell>
        </row>
        <row r="1294">
          <cell r="A1294">
            <v>41106</v>
          </cell>
        </row>
        <row r="1295">
          <cell r="A1295">
            <v>41107</v>
          </cell>
        </row>
        <row r="1296">
          <cell r="A1296">
            <v>41108</v>
          </cell>
        </row>
        <row r="1297">
          <cell r="A1297">
            <v>41109</v>
          </cell>
        </row>
        <row r="1298">
          <cell r="A1298">
            <v>41110</v>
          </cell>
        </row>
        <row r="1299">
          <cell r="A1299">
            <v>41111</v>
          </cell>
        </row>
        <row r="1300">
          <cell r="A1300">
            <v>41112</v>
          </cell>
        </row>
        <row r="1301">
          <cell r="A1301">
            <v>41113</v>
          </cell>
        </row>
        <row r="1302">
          <cell r="A1302">
            <v>41114</v>
          </cell>
        </row>
        <row r="1303">
          <cell r="A1303">
            <v>41115</v>
          </cell>
        </row>
        <row r="1304">
          <cell r="A1304">
            <v>41116</v>
          </cell>
        </row>
        <row r="1305">
          <cell r="A1305">
            <v>41117</v>
          </cell>
        </row>
        <row r="1306">
          <cell r="A1306">
            <v>41118</v>
          </cell>
        </row>
        <row r="1307">
          <cell r="A1307">
            <v>41119</v>
          </cell>
        </row>
        <row r="1308">
          <cell r="A1308">
            <v>41120</v>
          </cell>
        </row>
        <row r="1309">
          <cell r="A1309">
            <v>41121</v>
          </cell>
        </row>
        <row r="1310">
          <cell r="A1310">
            <v>41122</v>
          </cell>
        </row>
        <row r="1311">
          <cell r="A1311">
            <v>41123</v>
          </cell>
        </row>
        <row r="1312">
          <cell r="A1312">
            <v>41124</v>
          </cell>
        </row>
        <row r="1313">
          <cell r="A1313">
            <v>41125</v>
          </cell>
        </row>
        <row r="1314">
          <cell r="A1314">
            <v>41126</v>
          </cell>
        </row>
        <row r="1315">
          <cell r="A1315">
            <v>41127</v>
          </cell>
        </row>
        <row r="1316">
          <cell r="A1316">
            <v>41128</v>
          </cell>
        </row>
        <row r="1317">
          <cell r="A1317">
            <v>41129</v>
          </cell>
        </row>
        <row r="1318">
          <cell r="A1318">
            <v>41130</v>
          </cell>
        </row>
        <row r="1319">
          <cell r="A1319">
            <v>41131</v>
          </cell>
        </row>
        <row r="1320">
          <cell r="A1320">
            <v>41132</v>
          </cell>
        </row>
        <row r="1321">
          <cell r="A1321">
            <v>41133</v>
          </cell>
        </row>
        <row r="1322">
          <cell r="A1322">
            <v>41134</v>
          </cell>
        </row>
        <row r="1323">
          <cell r="A1323">
            <v>41135</v>
          </cell>
        </row>
        <row r="1324">
          <cell r="A1324">
            <v>41136</v>
          </cell>
        </row>
        <row r="1325">
          <cell r="A1325">
            <v>41137</v>
          </cell>
        </row>
        <row r="1326">
          <cell r="A1326">
            <v>41138</v>
          </cell>
        </row>
        <row r="1327">
          <cell r="A1327">
            <v>41139</v>
          </cell>
        </row>
        <row r="1328">
          <cell r="A1328">
            <v>41140</v>
          </cell>
        </row>
        <row r="1329">
          <cell r="A1329">
            <v>41141</v>
          </cell>
        </row>
        <row r="1330">
          <cell r="A1330">
            <v>41142</v>
          </cell>
        </row>
        <row r="1331">
          <cell r="A1331">
            <v>41143</v>
          </cell>
        </row>
        <row r="1332">
          <cell r="A1332">
            <v>41144</v>
          </cell>
        </row>
        <row r="1333">
          <cell r="A1333">
            <v>41145</v>
          </cell>
        </row>
        <row r="1334">
          <cell r="A1334">
            <v>41146</v>
          </cell>
        </row>
        <row r="1335">
          <cell r="A1335">
            <v>41147</v>
          </cell>
        </row>
        <row r="1336">
          <cell r="A1336">
            <v>41148</v>
          </cell>
        </row>
        <row r="1337">
          <cell r="A1337">
            <v>41149</v>
          </cell>
        </row>
        <row r="1338">
          <cell r="A1338">
            <v>41150</v>
          </cell>
        </row>
        <row r="1339">
          <cell r="A1339">
            <v>41151</v>
          </cell>
        </row>
        <row r="1340">
          <cell r="A1340">
            <v>41152</v>
          </cell>
        </row>
        <row r="1341">
          <cell r="A1341">
            <v>41153</v>
          </cell>
        </row>
        <row r="1342">
          <cell r="A1342">
            <v>41154</v>
          </cell>
        </row>
        <row r="1343">
          <cell r="A1343">
            <v>41155</v>
          </cell>
        </row>
        <row r="1344">
          <cell r="A1344">
            <v>41156</v>
          </cell>
        </row>
        <row r="1345">
          <cell r="A1345">
            <v>41157</v>
          </cell>
        </row>
        <row r="1346">
          <cell r="A1346">
            <v>41158</v>
          </cell>
        </row>
        <row r="1347">
          <cell r="A1347">
            <v>41159</v>
          </cell>
        </row>
        <row r="1348">
          <cell r="A1348">
            <v>41160</v>
          </cell>
        </row>
        <row r="1349">
          <cell r="A1349">
            <v>41161</v>
          </cell>
        </row>
        <row r="1350">
          <cell r="A1350">
            <v>41162</v>
          </cell>
        </row>
        <row r="1351">
          <cell r="A1351">
            <v>41163</v>
          </cell>
        </row>
        <row r="1352">
          <cell r="A1352">
            <v>41164</v>
          </cell>
        </row>
        <row r="1353">
          <cell r="A1353">
            <v>41165</v>
          </cell>
        </row>
        <row r="1354">
          <cell r="A1354">
            <v>41166</v>
          </cell>
        </row>
        <row r="1355">
          <cell r="A1355">
            <v>41167</v>
          </cell>
        </row>
        <row r="1356">
          <cell r="A1356">
            <v>41168</v>
          </cell>
        </row>
        <row r="1357">
          <cell r="A1357">
            <v>41169</v>
          </cell>
        </row>
        <row r="1358">
          <cell r="A1358">
            <v>41170</v>
          </cell>
        </row>
        <row r="1359">
          <cell r="A1359">
            <v>41171</v>
          </cell>
        </row>
        <row r="1360">
          <cell r="A1360">
            <v>41172</v>
          </cell>
        </row>
        <row r="1361">
          <cell r="A1361">
            <v>41173</v>
          </cell>
        </row>
        <row r="1362">
          <cell r="A1362">
            <v>41174</v>
          </cell>
        </row>
        <row r="1363">
          <cell r="A1363">
            <v>41175</v>
          </cell>
        </row>
        <row r="1364">
          <cell r="A1364">
            <v>41176</v>
          </cell>
        </row>
        <row r="1365">
          <cell r="A1365">
            <v>41177</v>
          </cell>
        </row>
        <row r="1366">
          <cell r="A1366">
            <v>41178</v>
          </cell>
        </row>
        <row r="1367">
          <cell r="A1367">
            <v>41179</v>
          </cell>
        </row>
        <row r="1368">
          <cell r="A1368">
            <v>41180</v>
          </cell>
        </row>
        <row r="1369">
          <cell r="A1369">
            <v>41181</v>
          </cell>
        </row>
        <row r="1370">
          <cell r="A1370">
            <v>41182</v>
          </cell>
        </row>
        <row r="1371">
          <cell r="A1371">
            <v>41183</v>
          </cell>
        </row>
        <row r="1372">
          <cell r="A1372">
            <v>41184</v>
          </cell>
        </row>
        <row r="1373">
          <cell r="A1373">
            <v>41185</v>
          </cell>
        </row>
        <row r="1374">
          <cell r="A1374">
            <v>41186</v>
          </cell>
        </row>
        <row r="1375">
          <cell r="A1375">
            <v>41187</v>
          </cell>
        </row>
        <row r="1376">
          <cell r="A1376">
            <v>41188</v>
          </cell>
        </row>
        <row r="1377">
          <cell r="A1377">
            <v>41189</v>
          </cell>
        </row>
        <row r="1378">
          <cell r="A1378">
            <v>41190</v>
          </cell>
        </row>
        <row r="1379">
          <cell r="A1379">
            <v>41191</v>
          </cell>
        </row>
        <row r="1380">
          <cell r="A1380">
            <v>41192</v>
          </cell>
        </row>
        <row r="1381">
          <cell r="A1381">
            <v>41193</v>
          </cell>
        </row>
        <row r="1382">
          <cell r="A1382">
            <v>41194</v>
          </cell>
        </row>
        <row r="1383">
          <cell r="A1383">
            <v>41195</v>
          </cell>
        </row>
        <row r="1384">
          <cell r="A1384">
            <v>41196</v>
          </cell>
        </row>
        <row r="1385">
          <cell r="A1385">
            <v>41197</v>
          </cell>
        </row>
        <row r="1386">
          <cell r="A1386">
            <v>41198</v>
          </cell>
        </row>
        <row r="1387">
          <cell r="A1387">
            <v>41199</v>
          </cell>
        </row>
        <row r="1388">
          <cell r="A1388">
            <v>41200</v>
          </cell>
        </row>
        <row r="1389">
          <cell r="A1389">
            <v>41201</v>
          </cell>
        </row>
        <row r="1390">
          <cell r="A1390">
            <v>41202</v>
          </cell>
        </row>
        <row r="1391">
          <cell r="A1391">
            <v>41203</v>
          </cell>
        </row>
        <row r="1392">
          <cell r="A1392">
            <v>41204</v>
          </cell>
        </row>
        <row r="1393">
          <cell r="A1393">
            <v>41205</v>
          </cell>
        </row>
        <row r="1394">
          <cell r="A1394">
            <v>41206</v>
          </cell>
        </row>
        <row r="1395">
          <cell r="A1395">
            <v>41207</v>
          </cell>
        </row>
        <row r="1396">
          <cell r="A1396">
            <v>41208</v>
          </cell>
        </row>
        <row r="1397">
          <cell r="A1397">
            <v>41209</v>
          </cell>
        </row>
        <row r="1398">
          <cell r="A1398">
            <v>41210</v>
          </cell>
        </row>
        <row r="1399">
          <cell r="A1399">
            <v>41211</v>
          </cell>
        </row>
        <row r="1400">
          <cell r="A1400">
            <v>41212</v>
          </cell>
        </row>
        <row r="1401">
          <cell r="A1401">
            <v>41213</v>
          </cell>
        </row>
        <row r="1402">
          <cell r="A1402">
            <v>41214</v>
          </cell>
        </row>
        <row r="1403">
          <cell r="A1403">
            <v>41215</v>
          </cell>
        </row>
        <row r="1404">
          <cell r="A1404">
            <v>41216</v>
          </cell>
        </row>
        <row r="1405">
          <cell r="A1405">
            <v>41217</v>
          </cell>
        </row>
        <row r="1406">
          <cell r="A1406">
            <v>41218</v>
          </cell>
        </row>
        <row r="1407">
          <cell r="A1407">
            <v>41219</v>
          </cell>
        </row>
        <row r="1408">
          <cell r="A1408">
            <v>41220</v>
          </cell>
        </row>
        <row r="1409">
          <cell r="A1409">
            <v>41221</v>
          </cell>
        </row>
        <row r="1410">
          <cell r="A1410">
            <v>41222</v>
          </cell>
        </row>
        <row r="1411">
          <cell r="A1411">
            <v>41223</v>
          </cell>
        </row>
        <row r="1412">
          <cell r="A1412">
            <v>41224</v>
          </cell>
        </row>
        <row r="1413">
          <cell r="A1413">
            <v>41225</v>
          </cell>
        </row>
        <row r="1414">
          <cell r="A1414">
            <v>41226</v>
          </cell>
        </row>
        <row r="1415">
          <cell r="A1415">
            <v>41227</v>
          </cell>
        </row>
        <row r="1416">
          <cell r="A1416">
            <v>41228</v>
          </cell>
        </row>
        <row r="1417">
          <cell r="A1417">
            <v>41229</v>
          </cell>
        </row>
        <row r="1418">
          <cell r="A1418">
            <v>41230</v>
          </cell>
        </row>
        <row r="1419">
          <cell r="A1419">
            <v>41231</v>
          </cell>
        </row>
        <row r="1420">
          <cell r="A1420">
            <v>41232</v>
          </cell>
        </row>
        <row r="1421">
          <cell r="A1421">
            <v>41233</v>
          </cell>
        </row>
        <row r="1422">
          <cell r="A1422">
            <v>41234</v>
          </cell>
        </row>
        <row r="1423">
          <cell r="A1423">
            <v>41235</v>
          </cell>
        </row>
        <row r="1424">
          <cell r="A1424">
            <v>41236</v>
          </cell>
        </row>
        <row r="1425">
          <cell r="A1425">
            <v>41237</v>
          </cell>
        </row>
        <row r="1426">
          <cell r="A1426">
            <v>41238</v>
          </cell>
        </row>
        <row r="1427">
          <cell r="A1427">
            <v>41239</v>
          </cell>
        </row>
        <row r="1428">
          <cell r="A1428">
            <v>41240</v>
          </cell>
        </row>
        <row r="1429">
          <cell r="A1429">
            <v>41241</v>
          </cell>
        </row>
        <row r="1430">
          <cell r="A1430">
            <v>41242</v>
          </cell>
        </row>
        <row r="1431">
          <cell r="A1431">
            <v>41243</v>
          </cell>
        </row>
        <row r="1432">
          <cell r="A1432">
            <v>41244</v>
          </cell>
        </row>
        <row r="1433">
          <cell r="A1433">
            <v>41245</v>
          </cell>
        </row>
        <row r="1434">
          <cell r="A1434">
            <v>41246</v>
          </cell>
        </row>
        <row r="1435">
          <cell r="A1435">
            <v>41247</v>
          </cell>
        </row>
        <row r="1436">
          <cell r="A1436">
            <v>41248</v>
          </cell>
        </row>
        <row r="1437">
          <cell r="A1437">
            <v>41249</v>
          </cell>
        </row>
        <row r="1438">
          <cell r="A1438">
            <v>41250</v>
          </cell>
        </row>
        <row r="1439">
          <cell r="A1439">
            <v>41251</v>
          </cell>
        </row>
        <row r="1440">
          <cell r="A1440">
            <v>41252</v>
          </cell>
        </row>
        <row r="1441">
          <cell r="A1441">
            <v>41253</v>
          </cell>
        </row>
        <row r="1442">
          <cell r="A1442">
            <v>41254</v>
          </cell>
        </row>
        <row r="1443">
          <cell r="A1443">
            <v>41255</v>
          </cell>
        </row>
        <row r="1444">
          <cell r="A1444">
            <v>41256</v>
          </cell>
        </row>
        <row r="1445">
          <cell r="A1445">
            <v>41257</v>
          </cell>
        </row>
        <row r="1446">
          <cell r="A1446">
            <v>41258</v>
          </cell>
        </row>
        <row r="1447">
          <cell r="A1447">
            <v>41259</v>
          </cell>
        </row>
        <row r="1448">
          <cell r="A1448">
            <v>41260</v>
          </cell>
        </row>
        <row r="1449">
          <cell r="A1449">
            <v>41261</v>
          </cell>
        </row>
        <row r="1450">
          <cell r="A1450">
            <v>41262</v>
          </cell>
        </row>
        <row r="1451">
          <cell r="A1451">
            <v>41263</v>
          </cell>
        </row>
        <row r="1452">
          <cell r="A1452">
            <v>41264</v>
          </cell>
        </row>
        <row r="1453">
          <cell r="A1453">
            <v>41265</v>
          </cell>
        </row>
        <row r="1454">
          <cell r="A1454">
            <v>41266</v>
          </cell>
        </row>
        <row r="1455">
          <cell r="A1455">
            <v>41267</v>
          </cell>
        </row>
        <row r="1456">
          <cell r="A1456">
            <v>41268</v>
          </cell>
        </row>
        <row r="1457">
          <cell r="A1457">
            <v>41269</v>
          </cell>
        </row>
        <row r="1458">
          <cell r="A1458">
            <v>41270</v>
          </cell>
        </row>
        <row r="1459">
          <cell r="A1459">
            <v>41271</v>
          </cell>
        </row>
        <row r="1460">
          <cell r="A1460">
            <v>41272</v>
          </cell>
        </row>
        <row r="1461">
          <cell r="A1461">
            <v>41273</v>
          </cell>
        </row>
        <row r="1462">
          <cell r="A1462">
            <v>41274</v>
          </cell>
        </row>
        <row r="1463">
          <cell r="A1463">
            <v>41275</v>
          </cell>
        </row>
        <row r="1464">
          <cell r="A1464">
            <v>41276</v>
          </cell>
        </row>
        <row r="1465">
          <cell r="A1465">
            <v>41277</v>
          </cell>
        </row>
        <row r="1466">
          <cell r="A1466">
            <v>41278</v>
          </cell>
        </row>
        <row r="1467">
          <cell r="A1467">
            <v>41279</v>
          </cell>
        </row>
        <row r="1468">
          <cell r="A1468">
            <v>41280</v>
          </cell>
        </row>
        <row r="1469">
          <cell r="A1469">
            <v>41281</v>
          </cell>
        </row>
        <row r="1470">
          <cell r="A1470">
            <v>41282</v>
          </cell>
        </row>
        <row r="1471">
          <cell r="A1471">
            <v>41283</v>
          </cell>
        </row>
        <row r="1472">
          <cell r="A1472">
            <v>41284</v>
          </cell>
        </row>
        <row r="1473">
          <cell r="A1473">
            <v>41285</v>
          </cell>
        </row>
        <row r="1474">
          <cell r="A1474">
            <v>41286</v>
          </cell>
        </row>
        <row r="1475">
          <cell r="A1475">
            <v>41287</v>
          </cell>
        </row>
        <row r="1476">
          <cell r="A1476">
            <v>41288</v>
          </cell>
        </row>
        <row r="1477">
          <cell r="A1477">
            <v>41289</v>
          </cell>
        </row>
        <row r="1478">
          <cell r="A1478">
            <v>41290</v>
          </cell>
        </row>
        <row r="1479">
          <cell r="A1479">
            <v>41291</v>
          </cell>
        </row>
        <row r="1480">
          <cell r="A1480">
            <v>41292</v>
          </cell>
        </row>
        <row r="1481">
          <cell r="A1481">
            <v>41293</v>
          </cell>
        </row>
        <row r="1482">
          <cell r="A1482">
            <v>41294</v>
          </cell>
        </row>
        <row r="1483">
          <cell r="A1483">
            <v>41295</v>
          </cell>
        </row>
        <row r="1484">
          <cell r="A1484">
            <v>41296</v>
          </cell>
        </row>
        <row r="1485">
          <cell r="A1485">
            <v>41297</v>
          </cell>
        </row>
        <row r="1486">
          <cell r="A1486">
            <v>41298</v>
          </cell>
        </row>
        <row r="1487">
          <cell r="A1487">
            <v>41299</v>
          </cell>
        </row>
        <row r="1488">
          <cell r="A1488">
            <v>41300</v>
          </cell>
        </row>
        <row r="1489">
          <cell r="A1489">
            <v>41301</v>
          </cell>
        </row>
        <row r="1490">
          <cell r="A1490">
            <v>41302</v>
          </cell>
        </row>
        <row r="1491">
          <cell r="A1491">
            <v>41303</v>
          </cell>
        </row>
        <row r="1492">
          <cell r="A1492">
            <v>41304</v>
          </cell>
        </row>
        <row r="1493">
          <cell r="A1493">
            <v>41305</v>
          </cell>
        </row>
        <row r="1494">
          <cell r="A1494">
            <v>41306</v>
          </cell>
        </row>
        <row r="1495">
          <cell r="A1495">
            <v>41307</v>
          </cell>
        </row>
        <row r="1496">
          <cell r="A1496">
            <v>41308</v>
          </cell>
        </row>
        <row r="1497">
          <cell r="A1497">
            <v>41309</v>
          </cell>
        </row>
        <row r="1498">
          <cell r="A1498">
            <v>41310</v>
          </cell>
        </row>
        <row r="1499">
          <cell r="A1499">
            <v>41311</v>
          </cell>
        </row>
        <row r="1500">
          <cell r="A1500">
            <v>41312</v>
          </cell>
        </row>
        <row r="1501">
          <cell r="A1501">
            <v>41313</v>
          </cell>
        </row>
        <row r="1502">
          <cell r="A1502">
            <v>41314</v>
          </cell>
        </row>
        <row r="1503">
          <cell r="A1503">
            <v>41315</v>
          </cell>
        </row>
        <row r="1504">
          <cell r="A1504">
            <v>41316</v>
          </cell>
        </row>
        <row r="1505">
          <cell r="A1505">
            <v>41317</v>
          </cell>
        </row>
        <row r="1506">
          <cell r="A1506">
            <v>41318</v>
          </cell>
        </row>
        <row r="1507">
          <cell r="A1507">
            <v>41319</v>
          </cell>
        </row>
        <row r="1508">
          <cell r="A1508">
            <v>41320</v>
          </cell>
        </row>
        <row r="1509">
          <cell r="A1509">
            <v>41321</v>
          </cell>
        </row>
        <row r="1510">
          <cell r="A1510">
            <v>41322</v>
          </cell>
        </row>
        <row r="1511">
          <cell r="A1511">
            <v>41323</v>
          </cell>
        </row>
        <row r="1512">
          <cell r="A1512">
            <v>41324</v>
          </cell>
        </row>
        <row r="1513">
          <cell r="A1513">
            <v>41325</v>
          </cell>
        </row>
        <row r="1514">
          <cell r="A1514">
            <v>41326</v>
          </cell>
        </row>
        <row r="1515">
          <cell r="A1515">
            <v>41327</v>
          </cell>
        </row>
        <row r="1516">
          <cell r="A1516">
            <v>41328</v>
          </cell>
        </row>
        <row r="1517">
          <cell r="A1517">
            <v>41329</v>
          </cell>
        </row>
        <row r="1518">
          <cell r="A1518">
            <v>41330</v>
          </cell>
        </row>
        <row r="1519">
          <cell r="A1519">
            <v>41331</v>
          </cell>
        </row>
        <row r="1520">
          <cell r="A1520">
            <v>41332</v>
          </cell>
        </row>
        <row r="1521">
          <cell r="A1521">
            <v>41333</v>
          </cell>
        </row>
        <row r="1522">
          <cell r="A1522">
            <v>41334</v>
          </cell>
        </row>
        <row r="1523">
          <cell r="A1523">
            <v>41335</v>
          </cell>
        </row>
        <row r="1524">
          <cell r="A1524">
            <v>41336</v>
          </cell>
        </row>
        <row r="1525">
          <cell r="A1525">
            <v>41337</v>
          </cell>
        </row>
        <row r="1526">
          <cell r="A1526">
            <v>41338</v>
          </cell>
        </row>
        <row r="1527">
          <cell r="A1527">
            <v>41339</v>
          </cell>
        </row>
        <row r="1528">
          <cell r="A1528">
            <v>41340</v>
          </cell>
        </row>
        <row r="1529">
          <cell r="A1529">
            <v>41341</v>
          </cell>
        </row>
        <row r="1530">
          <cell r="A1530">
            <v>41342</v>
          </cell>
        </row>
        <row r="1531">
          <cell r="A1531">
            <v>41343</v>
          </cell>
        </row>
        <row r="1532">
          <cell r="A1532">
            <v>41344</v>
          </cell>
        </row>
        <row r="1533">
          <cell r="A1533">
            <v>41345</v>
          </cell>
        </row>
        <row r="1534">
          <cell r="A1534">
            <v>41346</v>
          </cell>
        </row>
        <row r="1535">
          <cell r="A1535">
            <v>41347</v>
          </cell>
        </row>
        <row r="1536">
          <cell r="A1536">
            <v>41348</v>
          </cell>
        </row>
        <row r="1537">
          <cell r="A1537">
            <v>41349</v>
          </cell>
        </row>
        <row r="1538">
          <cell r="A1538">
            <v>41350</v>
          </cell>
        </row>
        <row r="1539">
          <cell r="A1539">
            <v>41351</v>
          </cell>
        </row>
        <row r="1540">
          <cell r="A1540">
            <v>41352</v>
          </cell>
        </row>
        <row r="1541">
          <cell r="A1541">
            <v>41353</v>
          </cell>
        </row>
        <row r="1542">
          <cell r="A1542">
            <v>41354</v>
          </cell>
        </row>
        <row r="1543">
          <cell r="A1543">
            <v>41355</v>
          </cell>
        </row>
        <row r="1544">
          <cell r="A1544">
            <v>41356</v>
          </cell>
        </row>
        <row r="1545">
          <cell r="A1545">
            <v>41357</v>
          </cell>
        </row>
        <row r="1546">
          <cell r="A1546">
            <v>41358</v>
          </cell>
        </row>
        <row r="1547">
          <cell r="A1547">
            <v>41359</v>
          </cell>
        </row>
        <row r="1548">
          <cell r="A1548">
            <v>41360</v>
          </cell>
        </row>
        <row r="1549">
          <cell r="A1549">
            <v>41361</v>
          </cell>
        </row>
        <row r="1550">
          <cell r="A1550">
            <v>41362</v>
          </cell>
        </row>
        <row r="1551">
          <cell r="A1551">
            <v>41363</v>
          </cell>
        </row>
        <row r="1552">
          <cell r="A1552">
            <v>41364</v>
          </cell>
        </row>
        <row r="1553">
          <cell r="A1553">
            <v>41365</v>
          </cell>
        </row>
        <row r="1554">
          <cell r="A1554">
            <v>41366</v>
          </cell>
        </row>
        <row r="1555">
          <cell r="A1555">
            <v>41367</v>
          </cell>
        </row>
        <row r="1556">
          <cell r="A1556">
            <v>41368</v>
          </cell>
        </row>
        <row r="1557">
          <cell r="A1557">
            <v>41369</v>
          </cell>
        </row>
        <row r="1558">
          <cell r="A1558">
            <v>41370</v>
          </cell>
        </row>
        <row r="1559">
          <cell r="A1559">
            <v>41371</v>
          </cell>
        </row>
        <row r="1560">
          <cell r="A1560">
            <v>41372</v>
          </cell>
        </row>
        <row r="1561">
          <cell r="A1561">
            <v>41373</v>
          </cell>
        </row>
        <row r="1562">
          <cell r="A1562">
            <v>41374</v>
          </cell>
        </row>
        <row r="1563">
          <cell r="A1563">
            <v>41375</v>
          </cell>
        </row>
        <row r="1564">
          <cell r="A1564">
            <v>41376</v>
          </cell>
        </row>
        <row r="1565">
          <cell r="A1565">
            <v>41377</v>
          </cell>
        </row>
        <row r="1566">
          <cell r="A1566">
            <v>41378</v>
          </cell>
        </row>
        <row r="1567">
          <cell r="A1567">
            <v>41379</v>
          </cell>
        </row>
        <row r="1568">
          <cell r="A1568">
            <v>41380</v>
          </cell>
        </row>
        <row r="1569">
          <cell r="A1569">
            <v>41381</v>
          </cell>
        </row>
        <row r="1570">
          <cell r="A1570">
            <v>41382</v>
          </cell>
        </row>
        <row r="1571">
          <cell r="A1571">
            <v>41383</v>
          </cell>
        </row>
        <row r="1572">
          <cell r="A1572">
            <v>41384</v>
          </cell>
        </row>
        <row r="1573">
          <cell r="A1573">
            <v>41385</v>
          </cell>
        </row>
        <row r="1574">
          <cell r="A1574">
            <v>41386</v>
          </cell>
        </row>
        <row r="1575">
          <cell r="A1575">
            <v>41387</v>
          </cell>
        </row>
        <row r="1576">
          <cell r="A1576">
            <v>41388</v>
          </cell>
        </row>
        <row r="1577">
          <cell r="A1577">
            <v>41389</v>
          </cell>
        </row>
        <row r="1578">
          <cell r="A1578">
            <v>41390</v>
          </cell>
        </row>
        <row r="1579">
          <cell r="A1579">
            <v>41391</v>
          </cell>
        </row>
        <row r="1580">
          <cell r="A1580">
            <v>41392</v>
          </cell>
        </row>
        <row r="1581">
          <cell r="A1581">
            <v>41393</v>
          </cell>
        </row>
        <row r="1582">
          <cell r="A1582">
            <v>41394</v>
          </cell>
        </row>
        <row r="1583">
          <cell r="A1583">
            <v>41395</v>
          </cell>
        </row>
        <row r="1584">
          <cell r="A1584">
            <v>41396</v>
          </cell>
        </row>
        <row r="1585">
          <cell r="A1585">
            <v>41397</v>
          </cell>
        </row>
        <row r="1586">
          <cell r="A1586">
            <v>41398</v>
          </cell>
        </row>
        <row r="1587">
          <cell r="A1587">
            <v>41399</v>
          </cell>
        </row>
        <row r="1588">
          <cell r="A1588">
            <v>41400</v>
          </cell>
        </row>
        <row r="1589">
          <cell r="A1589">
            <v>41401</v>
          </cell>
        </row>
        <row r="1590">
          <cell r="A1590">
            <v>41402</v>
          </cell>
        </row>
        <row r="1591">
          <cell r="A1591">
            <v>41403</v>
          </cell>
        </row>
        <row r="1592">
          <cell r="A1592">
            <v>41404</v>
          </cell>
        </row>
        <row r="1593">
          <cell r="A1593">
            <v>41405</v>
          </cell>
        </row>
        <row r="1594">
          <cell r="A1594">
            <v>41406</v>
          </cell>
        </row>
        <row r="1595">
          <cell r="A1595">
            <v>41407</v>
          </cell>
        </row>
        <row r="1596">
          <cell r="A1596">
            <v>41408</v>
          </cell>
        </row>
        <row r="1597">
          <cell r="A1597">
            <v>41409</v>
          </cell>
        </row>
        <row r="1598">
          <cell r="A1598">
            <v>41410</v>
          </cell>
        </row>
        <row r="1599">
          <cell r="A1599">
            <v>41411</v>
          </cell>
        </row>
        <row r="1600">
          <cell r="A1600">
            <v>41412</v>
          </cell>
        </row>
        <row r="1601">
          <cell r="A1601">
            <v>41413</v>
          </cell>
        </row>
        <row r="1602">
          <cell r="A1602">
            <v>41414</v>
          </cell>
        </row>
        <row r="1603">
          <cell r="A1603">
            <v>41415</v>
          </cell>
        </row>
        <row r="1604">
          <cell r="A1604">
            <v>41416</v>
          </cell>
        </row>
        <row r="1605">
          <cell r="A1605">
            <v>41417</v>
          </cell>
        </row>
        <row r="1606">
          <cell r="A1606">
            <v>41418</v>
          </cell>
        </row>
        <row r="1607">
          <cell r="A1607">
            <v>41419</v>
          </cell>
        </row>
        <row r="1608">
          <cell r="A1608">
            <v>41420</v>
          </cell>
        </row>
        <row r="1609">
          <cell r="A1609">
            <v>41421</v>
          </cell>
        </row>
        <row r="1610">
          <cell r="A1610">
            <v>41422</v>
          </cell>
        </row>
        <row r="1611">
          <cell r="A1611">
            <v>41423</v>
          </cell>
        </row>
        <row r="1612">
          <cell r="A1612">
            <v>41424</v>
          </cell>
        </row>
        <row r="1613">
          <cell r="A1613">
            <v>41425</v>
          </cell>
        </row>
        <row r="1614">
          <cell r="A1614">
            <v>41426</v>
          </cell>
        </row>
        <row r="1615">
          <cell r="A1615">
            <v>41427</v>
          </cell>
        </row>
        <row r="1616">
          <cell r="A1616">
            <v>41428</v>
          </cell>
        </row>
        <row r="1617">
          <cell r="A1617">
            <v>41429</v>
          </cell>
        </row>
        <row r="1618">
          <cell r="A1618">
            <v>41430</v>
          </cell>
        </row>
        <row r="1619">
          <cell r="A1619">
            <v>41431</v>
          </cell>
        </row>
        <row r="1620">
          <cell r="A1620">
            <v>41432</v>
          </cell>
        </row>
        <row r="1621">
          <cell r="A1621">
            <v>41433</v>
          </cell>
        </row>
        <row r="1622">
          <cell r="A1622">
            <v>41434</v>
          </cell>
        </row>
        <row r="1623">
          <cell r="A1623">
            <v>41435</v>
          </cell>
        </row>
        <row r="1624">
          <cell r="A1624">
            <v>41436</v>
          </cell>
        </row>
        <row r="1625">
          <cell r="A1625">
            <v>41437</v>
          </cell>
        </row>
        <row r="1626">
          <cell r="A1626">
            <v>41438</v>
          </cell>
        </row>
        <row r="1627">
          <cell r="A1627">
            <v>41439</v>
          </cell>
        </row>
        <row r="1628">
          <cell r="A1628">
            <v>41440</v>
          </cell>
        </row>
        <row r="1629">
          <cell r="A1629">
            <v>41441</v>
          </cell>
        </row>
        <row r="1630">
          <cell r="A1630">
            <v>41442</v>
          </cell>
        </row>
        <row r="1631">
          <cell r="A1631">
            <v>41443</v>
          </cell>
        </row>
        <row r="1632">
          <cell r="A1632">
            <v>41444</v>
          </cell>
        </row>
        <row r="1633">
          <cell r="A1633">
            <v>41445</v>
          </cell>
        </row>
        <row r="1634">
          <cell r="A1634">
            <v>41446</v>
          </cell>
        </row>
        <row r="1635">
          <cell r="A1635">
            <v>41447</v>
          </cell>
        </row>
        <row r="1636">
          <cell r="A1636">
            <v>41448</v>
          </cell>
        </row>
        <row r="1637">
          <cell r="A1637">
            <v>41449</v>
          </cell>
        </row>
        <row r="1638">
          <cell r="A1638">
            <v>41450</v>
          </cell>
        </row>
        <row r="1639">
          <cell r="A1639">
            <v>41451</v>
          </cell>
        </row>
        <row r="1640">
          <cell r="A1640">
            <v>41452</v>
          </cell>
        </row>
        <row r="1641">
          <cell r="A1641">
            <v>41453</v>
          </cell>
        </row>
        <row r="1642">
          <cell r="A1642">
            <v>41454</v>
          </cell>
        </row>
        <row r="1643">
          <cell r="A1643">
            <v>41455</v>
          </cell>
        </row>
        <row r="1644">
          <cell r="A1644">
            <v>41456</v>
          </cell>
        </row>
        <row r="1645">
          <cell r="A1645">
            <v>41457</v>
          </cell>
        </row>
        <row r="1646">
          <cell r="A1646">
            <v>41458</v>
          </cell>
        </row>
        <row r="1647">
          <cell r="A1647">
            <v>41459</v>
          </cell>
        </row>
        <row r="1648">
          <cell r="A1648">
            <v>41460</v>
          </cell>
        </row>
        <row r="1649">
          <cell r="A1649">
            <v>41461</v>
          </cell>
        </row>
        <row r="1650">
          <cell r="A1650">
            <v>41462</v>
          </cell>
        </row>
        <row r="1651">
          <cell r="A1651">
            <v>41463</v>
          </cell>
        </row>
        <row r="1652">
          <cell r="A1652">
            <v>41464</v>
          </cell>
        </row>
        <row r="1653">
          <cell r="A1653">
            <v>41465</v>
          </cell>
        </row>
        <row r="1654">
          <cell r="A1654">
            <v>41466</v>
          </cell>
        </row>
        <row r="1655">
          <cell r="A1655">
            <v>41467</v>
          </cell>
        </row>
        <row r="1656">
          <cell r="A1656">
            <v>41468</v>
          </cell>
        </row>
        <row r="1657">
          <cell r="A1657">
            <v>41469</v>
          </cell>
        </row>
        <row r="1658">
          <cell r="A1658">
            <v>41470</v>
          </cell>
        </row>
        <row r="1659">
          <cell r="A1659">
            <v>41471</v>
          </cell>
        </row>
        <row r="1660">
          <cell r="A1660">
            <v>41472</v>
          </cell>
        </row>
        <row r="1661">
          <cell r="A1661">
            <v>41473</v>
          </cell>
        </row>
        <row r="1662">
          <cell r="A1662">
            <v>41474</v>
          </cell>
        </row>
        <row r="1663">
          <cell r="A1663">
            <v>41475</v>
          </cell>
        </row>
        <row r="1664">
          <cell r="A1664">
            <v>41476</v>
          </cell>
        </row>
        <row r="1665">
          <cell r="A1665">
            <v>41477</v>
          </cell>
        </row>
        <row r="1666">
          <cell r="A1666">
            <v>41478</v>
          </cell>
        </row>
        <row r="1667">
          <cell r="A1667">
            <v>41479</v>
          </cell>
        </row>
        <row r="1668">
          <cell r="A1668">
            <v>41480</v>
          </cell>
        </row>
        <row r="1669">
          <cell r="A1669">
            <v>41481</v>
          </cell>
        </row>
        <row r="1670">
          <cell r="A1670">
            <v>41482</v>
          </cell>
        </row>
        <row r="1671">
          <cell r="A1671">
            <v>41483</v>
          </cell>
        </row>
        <row r="1672">
          <cell r="A1672">
            <v>41484</v>
          </cell>
        </row>
        <row r="1673">
          <cell r="A1673">
            <v>41485</v>
          </cell>
        </row>
        <row r="1674">
          <cell r="A1674">
            <v>41486</v>
          </cell>
        </row>
        <row r="1675">
          <cell r="A1675">
            <v>41487</v>
          </cell>
        </row>
        <row r="1676">
          <cell r="A1676">
            <v>41488</v>
          </cell>
        </row>
        <row r="1677">
          <cell r="A1677">
            <v>41489</v>
          </cell>
        </row>
        <row r="1678">
          <cell r="A1678">
            <v>41490</v>
          </cell>
        </row>
        <row r="1679">
          <cell r="A1679">
            <v>41491</v>
          </cell>
        </row>
        <row r="1680">
          <cell r="A1680">
            <v>41492</v>
          </cell>
        </row>
        <row r="1681">
          <cell r="A1681">
            <v>41493</v>
          </cell>
        </row>
        <row r="1682">
          <cell r="A1682">
            <v>41494</v>
          </cell>
        </row>
        <row r="1683">
          <cell r="A1683">
            <v>41495</v>
          </cell>
        </row>
        <row r="1684">
          <cell r="A1684">
            <v>41496</v>
          </cell>
        </row>
        <row r="1685">
          <cell r="A1685">
            <v>41497</v>
          </cell>
        </row>
        <row r="1686">
          <cell r="A1686">
            <v>41498</v>
          </cell>
        </row>
        <row r="1687">
          <cell r="A1687">
            <v>41499</v>
          </cell>
        </row>
        <row r="1688">
          <cell r="A1688">
            <v>41500</v>
          </cell>
        </row>
        <row r="1689">
          <cell r="A1689">
            <v>41501</v>
          </cell>
        </row>
        <row r="1690">
          <cell r="A1690">
            <v>41502</v>
          </cell>
        </row>
        <row r="1691">
          <cell r="A1691">
            <v>41503</v>
          </cell>
        </row>
        <row r="1692">
          <cell r="A1692">
            <v>41504</v>
          </cell>
        </row>
        <row r="1693">
          <cell r="A1693">
            <v>41505</v>
          </cell>
        </row>
        <row r="1694">
          <cell r="A1694">
            <v>41506</v>
          </cell>
        </row>
        <row r="1695">
          <cell r="A1695">
            <v>41507</v>
          </cell>
        </row>
        <row r="1696">
          <cell r="A1696">
            <v>41508</v>
          </cell>
        </row>
        <row r="1697">
          <cell r="A1697">
            <v>41509</v>
          </cell>
        </row>
        <row r="1698">
          <cell r="A1698">
            <v>41510</v>
          </cell>
        </row>
        <row r="1699">
          <cell r="A1699">
            <v>41511</v>
          </cell>
        </row>
        <row r="1700">
          <cell r="A1700">
            <v>41512</v>
          </cell>
        </row>
        <row r="1701">
          <cell r="A1701">
            <v>41513</v>
          </cell>
        </row>
        <row r="1702">
          <cell r="A1702">
            <v>41514</v>
          </cell>
        </row>
        <row r="1703">
          <cell r="A1703">
            <v>41515</v>
          </cell>
        </row>
        <row r="1704">
          <cell r="A1704">
            <v>41516</v>
          </cell>
        </row>
        <row r="1705">
          <cell r="A1705">
            <v>41517</v>
          </cell>
        </row>
        <row r="1706">
          <cell r="A1706">
            <v>41518</v>
          </cell>
        </row>
        <row r="1707">
          <cell r="A1707">
            <v>41519</v>
          </cell>
        </row>
        <row r="1708">
          <cell r="A1708">
            <v>41520</v>
          </cell>
        </row>
        <row r="1709">
          <cell r="A1709">
            <v>41521</v>
          </cell>
        </row>
        <row r="1710">
          <cell r="A1710">
            <v>41522</v>
          </cell>
        </row>
        <row r="1711">
          <cell r="A1711">
            <v>41523</v>
          </cell>
        </row>
        <row r="1712">
          <cell r="A1712">
            <v>41524</v>
          </cell>
        </row>
        <row r="1713">
          <cell r="A1713">
            <v>41525</v>
          </cell>
        </row>
        <row r="1714">
          <cell r="A1714">
            <v>41526</v>
          </cell>
        </row>
        <row r="1715">
          <cell r="A1715">
            <v>41527</v>
          </cell>
        </row>
        <row r="1716">
          <cell r="A1716">
            <v>41528</v>
          </cell>
        </row>
        <row r="1717">
          <cell r="A1717">
            <v>41529</v>
          </cell>
        </row>
        <row r="1718">
          <cell r="A1718">
            <v>41530</v>
          </cell>
        </row>
        <row r="1719">
          <cell r="A1719">
            <v>41531</v>
          </cell>
        </row>
        <row r="1720">
          <cell r="A1720">
            <v>41532</v>
          </cell>
        </row>
        <row r="1721">
          <cell r="A1721">
            <v>41533</v>
          </cell>
        </row>
        <row r="1722">
          <cell r="A1722">
            <v>41534</v>
          </cell>
        </row>
        <row r="1723">
          <cell r="A1723">
            <v>41535</v>
          </cell>
        </row>
        <row r="1724">
          <cell r="A1724">
            <v>41536</v>
          </cell>
        </row>
        <row r="1725">
          <cell r="A1725">
            <v>41537</v>
          </cell>
        </row>
        <row r="1726">
          <cell r="A1726">
            <v>41538</v>
          </cell>
        </row>
        <row r="1727">
          <cell r="A1727">
            <v>41539</v>
          </cell>
        </row>
        <row r="1728">
          <cell r="A1728">
            <v>41540</v>
          </cell>
        </row>
        <row r="1729">
          <cell r="A1729">
            <v>41541</v>
          </cell>
        </row>
        <row r="1730">
          <cell r="A1730">
            <v>41542</v>
          </cell>
        </row>
        <row r="1731">
          <cell r="A1731">
            <v>41543</v>
          </cell>
        </row>
        <row r="1732">
          <cell r="A1732">
            <v>41544</v>
          </cell>
        </row>
        <row r="1733">
          <cell r="A1733">
            <v>41545</v>
          </cell>
        </row>
        <row r="1734">
          <cell r="A1734">
            <v>41546</v>
          </cell>
        </row>
        <row r="1735">
          <cell r="A1735">
            <v>41547</v>
          </cell>
        </row>
        <row r="1736">
          <cell r="A1736">
            <v>41548</v>
          </cell>
        </row>
        <row r="1737">
          <cell r="A1737">
            <v>41549</v>
          </cell>
        </row>
        <row r="1738">
          <cell r="A1738">
            <v>41550</v>
          </cell>
        </row>
        <row r="1739">
          <cell r="A1739">
            <v>41551</v>
          </cell>
        </row>
        <row r="1740">
          <cell r="A1740">
            <v>41552</v>
          </cell>
        </row>
        <row r="1741">
          <cell r="A1741">
            <v>41553</v>
          </cell>
        </row>
        <row r="1742">
          <cell r="A1742">
            <v>41554</v>
          </cell>
        </row>
        <row r="1743">
          <cell r="A1743">
            <v>41555</v>
          </cell>
        </row>
        <row r="1744">
          <cell r="A1744">
            <v>41556</v>
          </cell>
        </row>
        <row r="1745">
          <cell r="A1745">
            <v>41557</v>
          </cell>
        </row>
        <row r="1746">
          <cell r="A1746">
            <v>41558</v>
          </cell>
        </row>
        <row r="1747">
          <cell r="A1747">
            <v>41559</v>
          </cell>
        </row>
        <row r="1748">
          <cell r="A1748">
            <v>41560</v>
          </cell>
        </row>
        <row r="1749">
          <cell r="A1749">
            <v>41561</v>
          </cell>
        </row>
        <row r="1750">
          <cell r="A1750">
            <v>41562</v>
          </cell>
        </row>
        <row r="1751">
          <cell r="A1751">
            <v>41563</v>
          </cell>
        </row>
        <row r="1752">
          <cell r="A1752">
            <v>41564</v>
          </cell>
        </row>
        <row r="1753">
          <cell r="A1753">
            <v>41565</v>
          </cell>
        </row>
        <row r="1754">
          <cell r="A1754">
            <v>41566</v>
          </cell>
        </row>
        <row r="1755">
          <cell r="A1755">
            <v>41567</v>
          </cell>
        </row>
        <row r="1756">
          <cell r="A1756">
            <v>41568</v>
          </cell>
        </row>
        <row r="1757">
          <cell r="A1757">
            <v>41569</v>
          </cell>
        </row>
        <row r="1758">
          <cell r="A1758">
            <v>41570</v>
          </cell>
        </row>
        <row r="1759">
          <cell r="A1759">
            <v>41571</v>
          </cell>
        </row>
        <row r="1760">
          <cell r="A1760">
            <v>41572</v>
          </cell>
        </row>
        <row r="1761">
          <cell r="A1761">
            <v>41573</v>
          </cell>
        </row>
        <row r="1762">
          <cell r="A1762">
            <v>41574</v>
          </cell>
        </row>
        <row r="1763">
          <cell r="A1763">
            <v>41575</v>
          </cell>
        </row>
        <row r="1764">
          <cell r="A1764">
            <v>41576</v>
          </cell>
        </row>
        <row r="1765">
          <cell r="A1765">
            <v>41577</v>
          </cell>
        </row>
        <row r="1766">
          <cell r="A1766">
            <v>41578</v>
          </cell>
        </row>
        <row r="1767">
          <cell r="A1767">
            <v>41579</v>
          </cell>
        </row>
        <row r="1768">
          <cell r="A1768">
            <v>41580</v>
          </cell>
        </row>
        <row r="1769">
          <cell r="A1769">
            <v>41581</v>
          </cell>
        </row>
        <row r="1770">
          <cell r="A1770">
            <v>41582</v>
          </cell>
        </row>
        <row r="1771">
          <cell r="A1771">
            <v>41583</v>
          </cell>
        </row>
        <row r="1772">
          <cell r="A1772">
            <v>41584</v>
          </cell>
        </row>
        <row r="1773">
          <cell r="A1773">
            <v>41585</v>
          </cell>
        </row>
        <row r="1774">
          <cell r="A1774">
            <v>41586</v>
          </cell>
        </row>
        <row r="1775">
          <cell r="A1775">
            <v>41587</v>
          </cell>
        </row>
        <row r="1776">
          <cell r="A1776">
            <v>41588</v>
          </cell>
        </row>
        <row r="1777">
          <cell r="A1777">
            <v>41589</v>
          </cell>
        </row>
        <row r="1778">
          <cell r="A1778">
            <v>41590</v>
          </cell>
        </row>
        <row r="1779">
          <cell r="A1779">
            <v>41591</v>
          </cell>
        </row>
        <row r="1780">
          <cell r="A1780">
            <v>41592</v>
          </cell>
        </row>
        <row r="1781">
          <cell r="A1781">
            <v>41593</v>
          </cell>
        </row>
        <row r="1782">
          <cell r="A1782">
            <v>41594</v>
          </cell>
        </row>
        <row r="1783">
          <cell r="A1783">
            <v>41595</v>
          </cell>
        </row>
        <row r="1784">
          <cell r="A1784">
            <v>41596</v>
          </cell>
        </row>
        <row r="1785">
          <cell r="A1785">
            <v>41597</v>
          </cell>
        </row>
        <row r="1786">
          <cell r="A1786">
            <v>41598</v>
          </cell>
        </row>
        <row r="1787">
          <cell r="A1787">
            <v>41599</v>
          </cell>
        </row>
        <row r="1788">
          <cell r="A1788">
            <v>41600</v>
          </cell>
        </row>
        <row r="1789">
          <cell r="A1789">
            <v>41601</v>
          </cell>
        </row>
        <row r="1790">
          <cell r="A1790">
            <v>41602</v>
          </cell>
        </row>
        <row r="1791">
          <cell r="A1791">
            <v>41603</v>
          </cell>
        </row>
        <row r="1792">
          <cell r="A1792">
            <v>41604</v>
          </cell>
        </row>
        <row r="1793">
          <cell r="A1793">
            <v>41605</v>
          </cell>
        </row>
        <row r="1794">
          <cell r="A1794">
            <v>41606</v>
          </cell>
        </row>
        <row r="1795">
          <cell r="A1795">
            <v>41607</v>
          </cell>
        </row>
        <row r="1796">
          <cell r="A1796">
            <v>41608</v>
          </cell>
        </row>
        <row r="1797">
          <cell r="A1797">
            <v>41609</v>
          </cell>
        </row>
        <row r="1798">
          <cell r="A1798">
            <v>41610</v>
          </cell>
        </row>
        <row r="1799">
          <cell r="A1799">
            <v>41611</v>
          </cell>
        </row>
        <row r="1800">
          <cell r="A1800">
            <v>41612</v>
          </cell>
        </row>
        <row r="1801">
          <cell r="A1801">
            <v>41613</v>
          </cell>
        </row>
        <row r="1802">
          <cell r="A1802">
            <v>41614</v>
          </cell>
        </row>
        <row r="1803">
          <cell r="A1803">
            <v>41615</v>
          </cell>
        </row>
        <row r="1804">
          <cell r="A1804">
            <v>41616</v>
          </cell>
        </row>
        <row r="1805">
          <cell r="A1805">
            <v>41617</v>
          </cell>
        </row>
        <row r="1806">
          <cell r="A1806">
            <v>41618</v>
          </cell>
        </row>
        <row r="1807">
          <cell r="A1807">
            <v>41619</v>
          </cell>
        </row>
        <row r="1808">
          <cell r="A1808">
            <v>41620</v>
          </cell>
        </row>
        <row r="1809">
          <cell r="A1809">
            <v>41621</v>
          </cell>
        </row>
        <row r="1810">
          <cell r="A1810">
            <v>41622</v>
          </cell>
        </row>
        <row r="1811">
          <cell r="A1811">
            <v>41623</v>
          </cell>
        </row>
        <row r="1812">
          <cell r="A1812">
            <v>41624</v>
          </cell>
        </row>
        <row r="1813">
          <cell r="A1813">
            <v>41625</v>
          </cell>
        </row>
        <row r="1814">
          <cell r="A1814">
            <v>41626</v>
          </cell>
        </row>
        <row r="1815">
          <cell r="A1815">
            <v>41627</v>
          </cell>
        </row>
        <row r="1816">
          <cell r="A1816">
            <v>41628</v>
          </cell>
        </row>
        <row r="1817">
          <cell r="A1817">
            <v>41629</v>
          </cell>
        </row>
        <row r="1818">
          <cell r="A1818">
            <v>41630</v>
          </cell>
        </row>
        <row r="1819">
          <cell r="A1819">
            <v>41631</v>
          </cell>
        </row>
        <row r="1820">
          <cell r="A1820">
            <v>41632</v>
          </cell>
        </row>
        <row r="1821">
          <cell r="A1821">
            <v>41633</v>
          </cell>
        </row>
        <row r="1822">
          <cell r="A1822">
            <v>41634</v>
          </cell>
        </row>
        <row r="1823">
          <cell r="A1823">
            <v>41635</v>
          </cell>
        </row>
        <row r="1824">
          <cell r="A1824">
            <v>41636</v>
          </cell>
        </row>
        <row r="1825">
          <cell r="A1825">
            <v>41637</v>
          </cell>
        </row>
        <row r="1826">
          <cell r="A1826">
            <v>41638</v>
          </cell>
        </row>
        <row r="1827">
          <cell r="A1827">
            <v>41639</v>
          </cell>
        </row>
        <row r="1828">
          <cell r="A1828">
            <v>41640</v>
          </cell>
        </row>
        <row r="1829">
          <cell r="A1829">
            <v>41641</v>
          </cell>
        </row>
        <row r="1830">
          <cell r="A1830">
            <v>41642</v>
          </cell>
        </row>
        <row r="1831">
          <cell r="A1831">
            <v>41643</v>
          </cell>
        </row>
        <row r="1832">
          <cell r="A1832">
            <v>41644</v>
          </cell>
        </row>
        <row r="1833">
          <cell r="A1833">
            <v>41645</v>
          </cell>
        </row>
        <row r="1834">
          <cell r="A1834">
            <v>41646</v>
          </cell>
        </row>
        <row r="1835">
          <cell r="A1835">
            <v>41647</v>
          </cell>
        </row>
        <row r="1836">
          <cell r="A1836">
            <v>41648</v>
          </cell>
        </row>
        <row r="1837">
          <cell r="A1837">
            <v>41649</v>
          </cell>
        </row>
        <row r="1838">
          <cell r="A1838">
            <v>41650</v>
          </cell>
        </row>
        <row r="1839">
          <cell r="A1839">
            <v>41651</v>
          </cell>
        </row>
        <row r="1840">
          <cell r="A1840">
            <v>41652</v>
          </cell>
        </row>
        <row r="1841">
          <cell r="A1841">
            <v>41653</v>
          </cell>
        </row>
        <row r="1842">
          <cell r="A1842">
            <v>41654</v>
          </cell>
        </row>
        <row r="1843">
          <cell r="A1843">
            <v>41655</v>
          </cell>
        </row>
        <row r="1844">
          <cell r="A1844">
            <v>41656</v>
          </cell>
        </row>
        <row r="1845">
          <cell r="A1845">
            <v>41657</v>
          </cell>
        </row>
        <row r="1846">
          <cell r="A1846">
            <v>41658</v>
          </cell>
        </row>
        <row r="1847">
          <cell r="A1847">
            <v>41659</v>
          </cell>
        </row>
        <row r="1848">
          <cell r="A1848">
            <v>41660</v>
          </cell>
        </row>
        <row r="1849">
          <cell r="A1849">
            <v>41661</v>
          </cell>
        </row>
        <row r="1850">
          <cell r="A1850">
            <v>41662</v>
          </cell>
        </row>
        <row r="1851">
          <cell r="A1851">
            <v>41663</v>
          </cell>
        </row>
        <row r="1852">
          <cell r="A1852">
            <v>41664</v>
          </cell>
        </row>
        <row r="1853">
          <cell r="A1853">
            <v>41665</v>
          </cell>
        </row>
        <row r="1854">
          <cell r="A1854">
            <v>41666</v>
          </cell>
        </row>
        <row r="1855">
          <cell r="A1855">
            <v>41667</v>
          </cell>
        </row>
        <row r="1856">
          <cell r="A1856">
            <v>41668</v>
          </cell>
        </row>
        <row r="1857">
          <cell r="A1857">
            <v>41669</v>
          </cell>
        </row>
        <row r="1858">
          <cell r="A1858">
            <v>41670</v>
          </cell>
        </row>
        <row r="1859">
          <cell r="A1859">
            <v>41671</v>
          </cell>
        </row>
        <row r="1860">
          <cell r="A1860">
            <v>41672</v>
          </cell>
        </row>
        <row r="1861">
          <cell r="A1861">
            <v>41673</v>
          </cell>
        </row>
        <row r="1862">
          <cell r="A1862">
            <v>41674</v>
          </cell>
        </row>
        <row r="1863">
          <cell r="A1863">
            <v>41675</v>
          </cell>
        </row>
        <row r="1864">
          <cell r="A1864">
            <v>41676</v>
          </cell>
        </row>
        <row r="1865">
          <cell r="A1865">
            <v>41677</v>
          </cell>
        </row>
        <row r="1866">
          <cell r="A1866">
            <v>41678</v>
          </cell>
        </row>
        <row r="1867">
          <cell r="A1867">
            <v>41679</v>
          </cell>
        </row>
        <row r="1868">
          <cell r="A1868">
            <v>41680</v>
          </cell>
        </row>
        <row r="1869">
          <cell r="A1869">
            <v>41681</v>
          </cell>
        </row>
        <row r="1870">
          <cell r="A1870">
            <v>41682</v>
          </cell>
        </row>
        <row r="1871">
          <cell r="A1871">
            <v>41683</v>
          </cell>
        </row>
        <row r="1872">
          <cell r="A1872">
            <v>41684</v>
          </cell>
        </row>
        <row r="1873">
          <cell r="A1873">
            <v>41685</v>
          </cell>
        </row>
        <row r="1874">
          <cell r="A1874">
            <v>41686</v>
          </cell>
        </row>
        <row r="1875">
          <cell r="A1875">
            <v>41687</v>
          </cell>
        </row>
        <row r="1876">
          <cell r="A1876">
            <v>41688</v>
          </cell>
        </row>
        <row r="1877">
          <cell r="A1877">
            <v>41689</v>
          </cell>
        </row>
        <row r="1878">
          <cell r="A1878">
            <v>41690</v>
          </cell>
        </row>
        <row r="1879">
          <cell r="A1879">
            <v>41691</v>
          </cell>
        </row>
        <row r="1880">
          <cell r="A1880">
            <v>41692</v>
          </cell>
        </row>
        <row r="1881">
          <cell r="A1881">
            <v>41693</v>
          </cell>
        </row>
        <row r="1882">
          <cell r="A1882">
            <v>41694</v>
          </cell>
        </row>
        <row r="1883">
          <cell r="A1883">
            <v>41695</v>
          </cell>
        </row>
        <row r="1884">
          <cell r="A1884">
            <v>41696</v>
          </cell>
        </row>
        <row r="1885">
          <cell r="A1885">
            <v>41697</v>
          </cell>
        </row>
        <row r="1886">
          <cell r="A1886">
            <v>41698</v>
          </cell>
        </row>
        <row r="1887">
          <cell r="A1887">
            <v>41699</v>
          </cell>
        </row>
        <row r="1888">
          <cell r="A1888">
            <v>41700</v>
          </cell>
        </row>
        <row r="1889">
          <cell r="A1889">
            <v>41701</v>
          </cell>
        </row>
        <row r="1890">
          <cell r="A1890">
            <v>41702</v>
          </cell>
        </row>
        <row r="1891">
          <cell r="A1891">
            <v>41703</v>
          </cell>
        </row>
        <row r="1892">
          <cell r="A1892">
            <v>41704</v>
          </cell>
        </row>
        <row r="1893">
          <cell r="A1893">
            <v>41705</v>
          </cell>
        </row>
        <row r="1894">
          <cell r="A1894">
            <v>41706</v>
          </cell>
        </row>
        <row r="1895">
          <cell r="A1895">
            <v>41707</v>
          </cell>
        </row>
        <row r="1896">
          <cell r="A1896">
            <v>41708</v>
          </cell>
        </row>
        <row r="1897">
          <cell r="A1897">
            <v>41709</v>
          </cell>
        </row>
        <row r="1898">
          <cell r="A1898">
            <v>41710</v>
          </cell>
        </row>
        <row r="1899">
          <cell r="A1899">
            <v>41711</v>
          </cell>
        </row>
        <row r="1900">
          <cell r="A1900">
            <v>41712</v>
          </cell>
        </row>
        <row r="1901">
          <cell r="A1901">
            <v>41713</v>
          </cell>
        </row>
        <row r="1902">
          <cell r="A1902">
            <v>41714</v>
          </cell>
        </row>
        <row r="1903">
          <cell r="A1903">
            <v>41715</v>
          </cell>
        </row>
        <row r="1904">
          <cell r="A1904">
            <v>41716</v>
          </cell>
        </row>
        <row r="1905">
          <cell r="A1905">
            <v>41717</v>
          </cell>
        </row>
        <row r="1906">
          <cell r="A1906">
            <v>41718</v>
          </cell>
        </row>
        <row r="1907">
          <cell r="A1907">
            <v>41719</v>
          </cell>
        </row>
        <row r="1908">
          <cell r="A1908">
            <v>41720</v>
          </cell>
        </row>
        <row r="1909">
          <cell r="A1909">
            <v>41721</v>
          </cell>
        </row>
        <row r="1910">
          <cell r="A1910">
            <v>41722</v>
          </cell>
        </row>
        <row r="1911">
          <cell r="A1911">
            <v>41723</v>
          </cell>
        </row>
        <row r="1912">
          <cell r="A1912">
            <v>41724</v>
          </cell>
        </row>
        <row r="1913">
          <cell r="A1913">
            <v>41725</v>
          </cell>
        </row>
        <row r="1914">
          <cell r="A1914">
            <v>41726</v>
          </cell>
        </row>
        <row r="1915">
          <cell r="A1915">
            <v>41727</v>
          </cell>
        </row>
        <row r="1916">
          <cell r="A1916">
            <v>41728</v>
          </cell>
        </row>
        <row r="1917">
          <cell r="A1917">
            <v>41729</v>
          </cell>
        </row>
        <row r="1918">
          <cell r="A1918">
            <v>41730</v>
          </cell>
        </row>
        <row r="1919">
          <cell r="A1919">
            <v>41731</v>
          </cell>
        </row>
        <row r="1920">
          <cell r="A1920">
            <v>41732</v>
          </cell>
        </row>
        <row r="1921">
          <cell r="A1921">
            <v>41733</v>
          </cell>
        </row>
        <row r="1922">
          <cell r="A1922">
            <v>41734</v>
          </cell>
        </row>
        <row r="1923">
          <cell r="A1923">
            <v>41735</v>
          </cell>
        </row>
        <row r="1924">
          <cell r="A1924">
            <v>41736</v>
          </cell>
        </row>
        <row r="1925">
          <cell r="A1925">
            <v>41737</v>
          </cell>
        </row>
        <row r="1926">
          <cell r="A1926">
            <v>41738</v>
          </cell>
        </row>
        <row r="1927">
          <cell r="A1927">
            <v>41739</v>
          </cell>
        </row>
        <row r="1928">
          <cell r="A1928">
            <v>41740</v>
          </cell>
        </row>
        <row r="1929">
          <cell r="A1929">
            <v>41741</v>
          </cell>
        </row>
        <row r="1930">
          <cell r="A1930">
            <v>41742</v>
          </cell>
        </row>
        <row r="1931">
          <cell r="A1931">
            <v>41743</v>
          </cell>
        </row>
        <row r="1932">
          <cell r="A1932">
            <v>41744</v>
          </cell>
        </row>
        <row r="1933">
          <cell r="A1933">
            <v>41745</v>
          </cell>
        </row>
        <row r="1934">
          <cell r="A1934">
            <v>41746</v>
          </cell>
        </row>
        <row r="1935">
          <cell r="A1935">
            <v>41747</v>
          </cell>
        </row>
        <row r="1936">
          <cell r="A1936">
            <v>41748</v>
          </cell>
        </row>
        <row r="1937">
          <cell r="A1937">
            <v>41749</v>
          </cell>
        </row>
        <row r="1938">
          <cell r="A1938">
            <v>41750</v>
          </cell>
        </row>
        <row r="1939">
          <cell r="A1939">
            <v>41751</v>
          </cell>
        </row>
        <row r="1940">
          <cell r="A1940">
            <v>41752</v>
          </cell>
        </row>
        <row r="1941">
          <cell r="A1941">
            <v>41753</v>
          </cell>
        </row>
        <row r="1942">
          <cell r="A1942">
            <v>41754</v>
          </cell>
        </row>
        <row r="1943">
          <cell r="A1943">
            <v>41755</v>
          </cell>
        </row>
        <row r="1944">
          <cell r="A1944">
            <v>41756</v>
          </cell>
        </row>
        <row r="1945">
          <cell r="A1945">
            <v>41757</v>
          </cell>
        </row>
        <row r="1946">
          <cell r="A1946">
            <v>41758</v>
          </cell>
        </row>
        <row r="1947">
          <cell r="A1947">
            <v>41759</v>
          </cell>
        </row>
        <row r="1948">
          <cell r="A1948">
            <v>41760</v>
          </cell>
        </row>
        <row r="1949">
          <cell r="A1949">
            <v>41761</v>
          </cell>
        </row>
        <row r="1950">
          <cell r="A1950">
            <v>41762</v>
          </cell>
        </row>
        <row r="1951">
          <cell r="A1951">
            <v>41763</v>
          </cell>
        </row>
        <row r="1952">
          <cell r="A1952">
            <v>41764</v>
          </cell>
        </row>
        <row r="1953">
          <cell r="A1953">
            <v>41765</v>
          </cell>
        </row>
        <row r="1954">
          <cell r="A1954">
            <v>41766</v>
          </cell>
        </row>
        <row r="1955">
          <cell r="A1955">
            <v>41767</v>
          </cell>
        </row>
        <row r="1956">
          <cell r="A1956">
            <v>41768</v>
          </cell>
        </row>
        <row r="1957">
          <cell r="A1957">
            <v>41769</v>
          </cell>
        </row>
        <row r="1958">
          <cell r="A1958">
            <v>41770</v>
          </cell>
        </row>
        <row r="1959">
          <cell r="A1959">
            <v>41771</v>
          </cell>
        </row>
        <row r="1960">
          <cell r="A1960">
            <v>41772</v>
          </cell>
        </row>
        <row r="1961">
          <cell r="A1961">
            <v>41773</v>
          </cell>
        </row>
        <row r="1962">
          <cell r="A1962">
            <v>41774</v>
          </cell>
        </row>
        <row r="1963">
          <cell r="A1963">
            <v>41775</v>
          </cell>
        </row>
        <row r="1964">
          <cell r="A1964">
            <v>41776</v>
          </cell>
        </row>
        <row r="1965">
          <cell r="A1965">
            <v>41777</v>
          </cell>
        </row>
        <row r="1966">
          <cell r="A1966">
            <v>41778</v>
          </cell>
        </row>
        <row r="1967">
          <cell r="A1967">
            <v>41779</v>
          </cell>
        </row>
        <row r="1968">
          <cell r="A1968">
            <v>41780</v>
          </cell>
        </row>
        <row r="1969">
          <cell r="A1969">
            <v>41781</v>
          </cell>
        </row>
        <row r="1970">
          <cell r="A1970">
            <v>41782</v>
          </cell>
        </row>
        <row r="1971">
          <cell r="A1971">
            <v>41783</v>
          </cell>
        </row>
        <row r="1972">
          <cell r="A1972">
            <v>41784</v>
          </cell>
        </row>
        <row r="1973">
          <cell r="A1973">
            <v>41785</v>
          </cell>
        </row>
        <row r="1974">
          <cell r="A1974">
            <v>41786</v>
          </cell>
        </row>
        <row r="1975">
          <cell r="A1975">
            <v>41787</v>
          </cell>
        </row>
        <row r="1976">
          <cell r="A1976">
            <v>41788</v>
          </cell>
        </row>
        <row r="1977">
          <cell r="A1977">
            <v>41789</v>
          </cell>
        </row>
        <row r="1978">
          <cell r="A1978">
            <v>41790</v>
          </cell>
        </row>
        <row r="1979">
          <cell r="A1979">
            <v>41791</v>
          </cell>
        </row>
        <row r="1980">
          <cell r="A1980">
            <v>41792</v>
          </cell>
        </row>
        <row r="1981">
          <cell r="A1981">
            <v>41793</v>
          </cell>
        </row>
        <row r="1982">
          <cell r="A1982">
            <v>41794</v>
          </cell>
        </row>
        <row r="1983">
          <cell r="A1983">
            <v>41795</v>
          </cell>
        </row>
        <row r="1984">
          <cell r="A1984">
            <v>41796</v>
          </cell>
        </row>
        <row r="1985">
          <cell r="A1985">
            <v>41797</v>
          </cell>
        </row>
        <row r="1986">
          <cell r="A1986">
            <v>41798</v>
          </cell>
        </row>
        <row r="1987">
          <cell r="A1987">
            <v>41799</v>
          </cell>
        </row>
        <row r="1988">
          <cell r="A1988">
            <v>41800</v>
          </cell>
        </row>
        <row r="1989">
          <cell r="A1989">
            <v>41801</v>
          </cell>
        </row>
        <row r="1990">
          <cell r="A1990">
            <v>41802</v>
          </cell>
        </row>
        <row r="1991">
          <cell r="A1991">
            <v>41803</v>
          </cell>
        </row>
        <row r="1992">
          <cell r="A1992">
            <v>41804</v>
          </cell>
        </row>
        <row r="1993">
          <cell r="A1993">
            <v>41805</v>
          </cell>
        </row>
        <row r="1994">
          <cell r="A1994">
            <v>41806</v>
          </cell>
        </row>
        <row r="1995">
          <cell r="A1995">
            <v>41807</v>
          </cell>
        </row>
        <row r="1996">
          <cell r="A1996">
            <v>41808</v>
          </cell>
        </row>
        <row r="1997">
          <cell r="A1997">
            <v>41809</v>
          </cell>
        </row>
        <row r="1998">
          <cell r="A1998">
            <v>41810</v>
          </cell>
        </row>
        <row r="1999">
          <cell r="A1999">
            <v>41811</v>
          </cell>
        </row>
        <row r="2000">
          <cell r="A2000">
            <v>41812</v>
          </cell>
        </row>
        <row r="2001">
          <cell r="A2001">
            <v>41813</v>
          </cell>
        </row>
        <row r="2002">
          <cell r="A2002">
            <v>41814</v>
          </cell>
        </row>
        <row r="2003">
          <cell r="A2003">
            <v>41815</v>
          </cell>
        </row>
        <row r="2004">
          <cell r="A2004">
            <v>41816</v>
          </cell>
        </row>
        <row r="2005">
          <cell r="A2005">
            <v>41817</v>
          </cell>
        </row>
        <row r="2006">
          <cell r="A2006">
            <v>41818</v>
          </cell>
        </row>
        <row r="2007">
          <cell r="A2007">
            <v>41819</v>
          </cell>
        </row>
        <row r="2008">
          <cell r="A2008">
            <v>41820</v>
          </cell>
        </row>
        <row r="2009">
          <cell r="A2009">
            <v>41821</v>
          </cell>
        </row>
        <row r="2010">
          <cell r="A2010">
            <v>41822</v>
          </cell>
        </row>
        <row r="2011">
          <cell r="A2011">
            <v>41823</v>
          </cell>
        </row>
        <row r="2012">
          <cell r="A2012">
            <v>41824</v>
          </cell>
        </row>
        <row r="2013">
          <cell r="A2013">
            <v>41825</v>
          </cell>
        </row>
        <row r="2014">
          <cell r="A2014">
            <v>41826</v>
          </cell>
        </row>
        <row r="2015">
          <cell r="A2015">
            <v>41827</v>
          </cell>
        </row>
        <row r="2016">
          <cell r="A2016">
            <v>41828</v>
          </cell>
        </row>
        <row r="2017">
          <cell r="A2017">
            <v>41829</v>
          </cell>
        </row>
        <row r="2018">
          <cell r="A2018">
            <v>41830</v>
          </cell>
        </row>
        <row r="2019">
          <cell r="A2019">
            <v>41831</v>
          </cell>
        </row>
        <row r="2020">
          <cell r="A2020">
            <v>41832</v>
          </cell>
        </row>
        <row r="2021">
          <cell r="A2021">
            <v>41833</v>
          </cell>
        </row>
        <row r="2022">
          <cell r="A2022">
            <v>41834</v>
          </cell>
        </row>
        <row r="2023">
          <cell r="A2023">
            <v>41835</v>
          </cell>
        </row>
        <row r="2024">
          <cell r="A2024">
            <v>41836</v>
          </cell>
        </row>
        <row r="2025">
          <cell r="A2025">
            <v>41837</v>
          </cell>
        </row>
        <row r="2026">
          <cell r="A2026">
            <v>41838</v>
          </cell>
        </row>
        <row r="2027">
          <cell r="A2027">
            <v>41839</v>
          </cell>
        </row>
        <row r="2028">
          <cell r="A2028">
            <v>41840</v>
          </cell>
        </row>
        <row r="2029">
          <cell r="A2029">
            <v>41841</v>
          </cell>
        </row>
        <row r="2030">
          <cell r="A2030">
            <v>41842</v>
          </cell>
        </row>
        <row r="2031">
          <cell r="A2031">
            <v>41843</v>
          </cell>
        </row>
        <row r="2032">
          <cell r="A2032">
            <v>41844</v>
          </cell>
        </row>
        <row r="2033">
          <cell r="A2033">
            <v>41845</v>
          </cell>
        </row>
        <row r="2034">
          <cell r="A2034">
            <v>41846</v>
          </cell>
        </row>
        <row r="2035">
          <cell r="A2035">
            <v>41847</v>
          </cell>
        </row>
        <row r="2036">
          <cell r="A2036">
            <v>41848</v>
          </cell>
        </row>
        <row r="2037">
          <cell r="A2037">
            <v>41849</v>
          </cell>
        </row>
        <row r="2038">
          <cell r="A2038">
            <v>41850</v>
          </cell>
        </row>
        <row r="2039">
          <cell r="A2039">
            <v>41851</v>
          </cell>
        </row>
        <row r="2040">
          <cell r="A2040">
            <v>41852</v>
          </cell>
        </row>
        <row r="2041">
          <cell r="A2041">
            <v>41853</v>
          </cell>
        </row>
        <row r="2042">
          <cell r="A2042">
            <v>41854</v>
          </cell>
        </row>
        <row r="2043">
          <cell r="A2043">
            <v>41855</v>
          </cell>
        </row>
        <row r="2044">
          <cell r="A2044">
            <v>41856</v>
          </cell>
        </row>
        <row r="2045">
          <cell r="A2045">
            <v>41857</v>
          </cell>
        </row>
        <row r="2046">
          <cell r="A2046">
            <v>41858</v>
          </cell>
        </row>
        <row r="2047">
          <cell r="A2047">
            <v>41859</v>
          </cell>
        </row>
        <row r="2048">
          <cell r="A2048">
            <v>41860</v>
          </cell>
        </row>
        <row r="2049">
          <cell r="A2049">
            <v>41861</v>
          </cell>
        </row>
        <row r="2050">
          <cell r="A2050">
            <v>41862</v>
          </cell>
        </row>
        <row r="2051">
          <cell r="A2051">
            <v>41863</v>
          </cell>
        </row>
        <row r="2052">
          <cell r="A2052">
            <v>41864</v>
          </cell>
        </row>
        <row r="2053">
          <cell r="A2053">
            <v>41865</v>
          </cell>
        </row>
        <row r="2054">
          <cell r="A2054">
            <v>41866</v>
          </cell>
        </row>
        <row r="2055">
          <cell r="A2055">
            <v>41867</v>
          </cell>
        </row>
        <row r="2056">
          <cell r="A2056">
            <v>41868</v>
          </cell>
        </row>
        <row r="2057">
          <cell r="A2057">
            <v>41869</v>
          </cell>
        </row>
        <row r="2058">
          <cell r="A2058">
            <v>41870</v>
          </cell>
        </row>
        <row r="2059">
          <cell r="A2059">
            <v>41871</v>
          </cell>
        </row>
        <row r="2060">
          <cell r="A2060">
            <v>41872</v>
          </cell>
        </row>
        <row r="2061">
          <cell r="A2061">
            <v>41873</v>
          </cell>
        </row>
        <row r="2062">
          <cell r="A2062">
            <v>41874</v>
          </cell>
        </row>
        <row r="2063">
          <cell r="A2063">
            <v>41875</v>
          </cell>
        </row>
        <row r="2064">
          <cell r="A2064">
            <v>41876</v>
          </cell>
        </row>
        <row r="2065">
          <cell r="A2065">
            <v>41877</v>
          </cell>
        </row>
        <row r="2066">
          <cell r="A2066">
            <v>41878</v>
          </cell>
        </row>
        <row r="2067">
          <cell r="A2067">
            <v>41879</v>
          </cell>
        </row>
        <row r="2068">
          <cell r="A2068">
            <v>41880</v>
          </cell>
        </row>
        <row r="2069">
          <cell r="A2069">
            <v>41881</v>
          </cell>
        </row>
        <row r="2070">
          <cell r="A2070">
            <v>41882</v>
          </cell>
        </row>
        <row r="2071">
          <cell r="A2071">
            <v>41883</v>
          </cell>
        </row>
        <row r="2072">
          <cell r="A2072">
            <v>41884</v>
          </cell>
        </row>
        <row r="2073">
          <cell r="A2073">
            <v>41885</v>
          </cell>
        </row>
        <row r="2074">
          <cell r="A2074">
            <v>41886</v>
          </cell>
        </row>
        <row r="2075">
          <cell r="A2075">
            <v>41887</v>
          </cell>
        </row>
        <row r="2076">
          <cell r="A2076">
            <v>41888</v>
          </cell>
        </row>
        <row r="2077">
          <cell r="A2077">
            <v>41889</v>
          </cell>
        </row>
        <row r="2078">
          <cell r="A2078">
            <v>41890</v>
          </cell>
        </row>
        <row r="2079">
          <cell r="A2079">
            <v>41891</v>
          </cell>
        </row>
        <row r="2080">
          <cell r="A2080">
            <v>41892</v>
          </cell>
        </row>
        <row r="2081">
          <cell r="A2081">
            <v>41893</v>
          </cell>
        </row>
        <row r="2082">
          <cell r="A2082">
            <v>41894</v>
          </cell>
        </row>
        <row r="2083">
          <cell r="A2083">
            <v>41895</v>
          </cell>
        </row>
        <row r="2084">
          <cell r="A2084">
            <v>41896</v>
          </cell>
        </row>
        <row r="2085">
          <cell r="A2085">
            <v>41897</v>
          </cell>
        </row>
        <row r="2086">
          <cell r="A2086">
            <v>41898</v>
          </cell>
        </row>
        <row r="2087">
          <cell r="A2087">
            <v>41899</v>
          </cell>
        </row>
        <row r="2088">
          <cell r="A2088">
            <v>41900</v>
          </cell>
        </row>
        <row r="2089">
          <cell r="A2089">
            <v>41901</v>
          </cell>
        </row>
        <row r="2090">
          <cell r="A2090">
            <v>41902</v>
          </cell>
        </row>
        <row r="2091">
          <cell r="A2091">
            <v>41903</v>
          </cell>
        </row>
        <row r="2092">
          <cell r="A2092">
            <v>41904</v>
          </cell>
        </row>
        <row r="2093">
          <cell r="A2093">
            <v>41905</v>
          </cell>
        </row>
        <row r="2094">
          <cell r="A2094">
            <v>41906</v>
          </cell>
        </row>
        <row r="2095">
          <cell r="A2095">
            <v>41907</v>
          </cell>
        </row>
        <row r="2096">
          <cell r="A2096">
            <v>41908</v>
          </cell>
        </row>
        <row r="2097">
          <cell r="A2097">
            <v>41909</v>
          </cell>
        </row>
        <row r="2098">
          <cell r="A2098">
            <v>41910</v>
          </cell>
        </row>
        <row r="2099">
          <cell r="A2099">
            <v>41911</v>
          </cell>
        </row>
        <row r="2100">
          <cell r="A2100">
            <v>41912</v>
          </cell>
        </row>
        <row r="2101">
          <cell r="A2101">
            <v>41913</v>
          </cell>
        </row>
        <row r="2102">
          <cell r="A2102">
            <v>41914</v>
          </cell>
        </row>
        <row r="2103">
          <cell r="A2103">
            <v>41915</v>
          </cell>
        </row>
        <row r="2104">
          <cell r="A2104">
            <v>41916</v>
          </cell>
        </row>
        <row r="2105">
          <cell r="A2105">
            <v>41917</v>
          </cell>
        </row>
        <row r="2106">
          <cell r="A2106">
            <v>41918</v>
          </cell>
        </row>
        <row r="2107">
          <cell r="A2107">
            <v>41919</v>
          </cell>
        </row>
        <row r="2108">
          <cell r="A2108">
            <v>41920</v>
          </cell>
        </row>
        <row r="2109">
          <cell r="A2109">
            <v>41921</v>
          </cell>
        </row>
        <row r="2110">
          <cell r="A2110">
            <v>41922</v>
          </cell>
        </row>
        <row r="2111">
          <cell r="A2111">
            <v>41923</v>
          </cell>
        </row>
        <row r="2112">
          <cell r="A2112">
            <v>41924</v>
          </cell>
        </row>
        <row r="2113">
          <cell r="A2113">
            <v>41925</v>
          </cell>
        </row>
        <row r="2114">
          <cell r="A2114">
            <v>41926</v>
          </cell>
        </row>
        <row r="2115">
          <cell r="A2115">
            <v>41927</v>
          </cell>
        </row>
        <row r="2116">
          <cell r="A2116">
            <v>41928</v>
          </cell>
        </row>
        <row r="2117">
          <cell r="A2117">
            <v>41929</v>
          </cell>
        </row>
        <row r="2118">
          <cell r="A2118">
            <v>41930</v>
          </cell>
        </row>
        <row r="2119">
          <cell r="A2119">
            <v>41931</v>
          </cell>
        </row>
        <row r="2120">
          <cell r="A2120">
            <v>41932</v>
          </cell>
        </row>
        <row r="2121">
          <cell r="A2121">
            <v>41933</v>
          </cell>
        </row>
        <row r="2122">
          <cell r="A2122">
            <v>41934</v>
          </cell>
        </row>
        <row r="2123">
          <cell r="A2123">
            <v>41935</v>
          </cell>
        </row>
        <row r="2124">
          <cell r="A2124">
            <v>41936</v>
          </cell>
        </row>
        <row r="2125">
          <cell r="A2125">
            <v>41937</v>
          </cell>
        </row>
        <row r="2126">
          <cell r="A2126">
            <v>41938</v>
          </cell>
        </row>
        <row r="2127">
          <cell r="A2127">
            <v>41939</v>
          </cell>
        </row>
        <row r="2128">
          <cell r="A2128">
            <v>41940</v>
          </cell>
        </row>
        <row r="2129">
          <cell r="A2129">
            <v>41941</v>
          </cell>
        </row>
        <row r="2130">
          <cell r="A2130">
            <v>41942</v>
          </cell>
        </row>
        <row r="2131">
          <cell r="A2131">
            <v>41943</v>
          </cell>
        </row>
        <row r="2132">
          <cell r="A2132">
            <v>41944</v>
          </cell>
        </row>
        <row r="2133">
          <cell r="A2133">
            <v>41945</v>
          </cell>
        </row>
        <row r="2134">
          <cell r="A2134">
            <v>41946</v>
          </cell>
        </row>
        <row r="2135">
          <cell r="A2135">
            <v>41947</v>
          </cell>
        </row>
        <row r="2136">
          <cell r="A2136">
            <v>41948</v>
          </cell>
        </row>
        <row r="2137">
          <cell r="A2137">
            <v>41949</v>
          </cell>
        </row>
        <row r="2138">
          <cell r="A2138">
            <v>41950</v>
          </cell>
        </row>
        <row r="2139">
          <cell r="A2139">
            <v>41951</v>
          </cell>
        </row>
        <row r="2140">
          <cell r="A2140">
            <v>41952</v>
          </cell>
        </row>
        <row r="2141">
          <cell r="A2141">
            <v>41953</v>
          </cell>
        </row>
        <row r="2142">
          <cell r="A2142">
            <v>41954</v>
          </cell>
        </row>
        <row r="2143">
          <cell r="A2143">
            <v>41955</v>
          </cell>
        </row>
        <row r="2144">
          <cell r="A2144">
            <v>41956</v>
          </cell>
        </row>
        <row r="2145">
          <cell r="A2145">
            <v>41957</v>
          </cell>
        </row>
        <row r="2146">
          <cell r="A2146">
            <v>41958</v>
          </cell>
        </row>
        <row r="2147">
          <cell r="A2147">
            <v>41959</v>
          </cell>
        </row>
        <row r="2148">
          <cell r="A2148">
            <v>41960</v>
          </cell>
        </row>
        <row r="2149">
          <cell r="A2149">
            <v>41961</v>
          </cell>
        </row>
        <row r="2150">
          <cell r="A2150">
            <v>41962</v>
          </cell>
        </row>
        <row r="2151">
          <cell r="A2151">
            <v>41963</v>
          </cell>
        </row>
        <row r="2152">
          <cell r="A2152">
            <v>41964</v>
          </cell>
        </row>
        <row r="2153">
          <cell r="A2153">
            <v>41965</v>
          </cell>
        </row>
        <row r="2154">
          <cell r="A2154">
            <v>41966</v>
          </cell>
        </row>
        <row r="2155">
          <cell r="A2155">
            <v>41967</v>
          </cell>
        </row>
        <row r="2156">
          <cell r="A2156">
            <v>41968</v>
          </cell>
        </row>
        <row r="2157">
          <cell r="A2157">
            <v>41969</v>
          </cell>
        </row>
        <row r="2158">
          <cell r="A2158">
            <v>41970</v>
          </cell>
        </row>
        <row r="2159">
          <cell r="A2159">
            <v>41971</v>
          </cell>
        </row>
        <row r="2160">
          <cell r="A2160">
            <v>41972</v>
          </cell>
        </row>
        <row r="2161">
          <cell r="A2161">
            <v>41973</v>
          </cell>
        </row>
        <row r="2162">
          <cell r="A2162">
            <v>41974</v>
          </cell>
        </row>
        <row r="2163">
          <cell r="A2163">
            <v>41975</v>
          </cell>
        </row>
        <row r="2164">
          <cell r="A2164">
            <v>41976</v>
          </cell>
        </row>
        <row r="2165">
          <cell r="A2165">
            <v>41977</v>
          </cell>
        </row>
        <row r="2166">
          <cell r="A2166">
            <v>41978</v>
          </cell>
        </row>
        <row r="2167">
          <cell r="A2167">
            <v>41979</v>
          </cell>
        </row>
        <row r="2168">
          <cell r="A2168">
            <v>41980</v>
          </cell>
        </row>
        <row r="2169">
          <cell r="A2169">
            <v>41981</v>
          </cell>
        </row>
        <row r="2170">
          <cell r="A2170">
            <v>41982</v>
          </cell>
        </row>
        <row r="2171">
          <cell r="A2171">
            <v>41983</v>
          </cell>
        </row>
        <row r="2172">
          <cell r="A2172">
            <v>41984</v>
          </cell>
        </row>
        <row r="2173">
          <cell r="A2173">
            <v>41985</v>
          </cell>
        </row>
        <row r="2174">
          <cell r="A2174">
            <v>41986</v>
          </cell>
        </row>
        <row r="2175">
          <cell r="A2175">
            <v>41987</v>
          </cell>
        </row>
        <row r="2176">
          <cell r="A2176">
            <v>41988</v>
          </cell>
        </row>
        <row r="2177">
          <cell r="A2177">
            <v>41989</v>
          </cell>
        </row>
        <row r="2178">
          <cell r="A2178">
            <v>41990</v>
          </cell>
        </row>
        <row r="2179">
          <cell r="A2179">
            <v>41991</v>
          </cell>
        </row>
        <row r="2180">
          <cell r="A2180">
            <v>41992</v>
          </cell>
        </row>
        <row r="2181">
          <cell r="A2181">
            <v>41993</v>
          </cell>
        </row>
        <row r="2182">
          <cell r="A2182">
            <v>41994</v>
          </cell>
        </row>
        <row r="2183">
          <cell r="A2183">
            <v>41995</v>
          </cell>
        </row>
        <row r="2184">
          <cell r="A2184">
            <v>41996</v>
          </cell>
        </row>
        <row r="2185">
          <cell r="A2185">
            <v>41997</v>
          </cell>
        </row>
        <row r="2186">
          <cell r="A2186">
            <v>41998</v>
          </cell>
        </row>
        <row r="2187">
          <cell r="A2187">
            <v>41999</v>
          </cell>
        </row>
        <row r="2188">
          <cell r="A2188">
            <v>42000</v>
          </cell>
        </row>
        <row r="2189">
          <cell r="A2189">
            <v>42001</v>
          </cell>
        </row>
        <row r="2190">
          <cell r="A2190">
            <v>42002</v>
          </cell>
        </row>
        <row r="2191">
          <cell r="A2191">
            <v>42003</v>
          </cell>
        </row>
        <row r="2192">
          <cell r="A2192">
            <v>42004</v>
          </cell>
        </row>
        <row r="2193">
          <cell r="A2193">
            <v>42005</v>
          </cell>
        </row>
        <row r="2194">
          <cell r="A2194">
            <v>42006</v>
          </cell>
        </row>
        <row r="2195">
          <cell r="A2195">
            <v>42007</v>
          </cell>
        </row>
        <row r="2196">
          <cell r="A2196">
            <v>42008</v>
          </cell>
        </row>
        <row r="2197">
          <cell r="A2197">
            <v>42009</v>
          </cell>
        </row>
        <row r="2198">
          <cell r="A2198">
            <v>42010</v>
          </cell>
        </row>
        <row r="2199">
          <cell r="A2199">
            <v>42011</v>
          </cell>
        </row>
        <row r="2200">
          <cell r="A2200">
            <v>42012</v>
          </cell>
        </row>
        <row r="2201">
          <cell r="A2201">
            <v>42013</v>
          </cell>
        </row>
        <row r="2202">
          <cell r="A2202">
            <v>42014</v>
          </cell>
        </row>
        <row r="2203">
          <cell r="A2203">
            <v>42015</v>
          </cell>
        </row>
        <row r="2204">
          <cell r="A2204">
            <v>42016</v>
          </cell>
        </row>
        <row r="2205">
          <cell r="A2205">
            <v>42017</v>
          </cell>
        </row>
        <row r="2206">
          <cell r="A2206">
            <v>42018</v>
          </cell>
        </row>
        <row r="2207">
          <cell r="A2207">
            <v>42019</v>
          </cell>
        </row>
        <row r="2208">
          <cell r="A2208">
            <v>42020</v>
          </cell>
        </row>
        <row r="2209">
          <cell r="A2209">
            <v>42021</v>
          </cell>
        </row>
        <row r="2210">
          <cell r="A2210">
            <v>42022</v>
          </cell>
        </row>
        <row r="2211">
          <cell r="A2211">
            <v>42023</v>
          </cell>
        </row>
        <row r="2212">
          <cell r="A2212">
            <v>42024</v>
          </cell>
        </row>
        <row r="2213">
          <cell r="A2213">
            <v>42025</v>
          </cell>
        </row>
        <row r="2214">
          <cell r="A2214">
            <v>42026</v>
          </cell>
        </row>
        <row r="2215">
          <cell r="A2215">
            <v>42027</v>
          </cell>
        </row>
        <row r="2216">
          <cell r="A2216">
            <v>42028</v>
          </cell>
        </row>
        <row r="2217">
          <cell r="A2217">
            <v>42029</v>
          </cell>
        </row>
        <row r="2218">
          <cell r="A2218">
            <v>42030</v>
          </cell>
        </row>
        <row r="2219">
          <cell r="A2219">
            <v>42031</v>
          </cell>
        </row>
        <row r="2220">
          <cell r="A2220">
            <v>42032</v>
          </cell>
        </row>
        <row r="2221">
          <cell r="A2221">
            <v>42033</v>
          </cell>
        </row>
        <row r="2222">
          <cell r="A2222">
            <v>42034</v>
          </cell>
        </row>
        <row r="2223">
          <cell r="A2223">
            <v>42035</v>
          </cell>
        </row>
        <row r="2224">
          <cell r="A2224">
            <v>42036</v>
          </cell>
        </row>
        <row r="2225">
          <cell r="A2225">
            <v>42037</v>
          </cell>
        </row>
        <row r="2226">
          <cell r="A2226">
            <v>42038</v>
          </cell>
        </row>
        <row r="2227">
          <cell r="A2227">
            <v>42039</v>
          </cell>
        </row>
        <row r="2228">
          <cell r="A2228">
            <v>42040</v>
          </cell>
        </row>
        <row r="2229">
          <cell r="A2229">
            <v>42041</v>
          </cell>
        </row>
        <row r="2230">
          <cell r="A2230">
            <v>42042</v>
          </cell>
        </row>
        <row r="2231">
          <cell r="A2231">
            <v>42043</v>
          </cell>
        </row>
        <row r="2232">
          <cell r="A2232">
            <v>42044</v>
          </cell>
        </row>
        <row r="2233">
          <cell r="A2233">
            <v>42045</v>
          </cell>
        </row>
        <row r="2234">
          <cell r="A2234">
            <v>42046</v>
          </cell>
        </row>
        <row r="2235">
          <cell r="A2235">
            <v>42047</v>
          </cell>
        </row>
        <row r="2236">
          <cell r="A2236">
            <v>42048</v>
          </cell>
        </row>
        <row r="2237">
          <cell r="A2237">
            <v>42049</v>
          </cell>
        </row>
        <row r="2238">
          <cell r="A2238">
            <v>42050</v>
          </cell>
        </row>
        <row r="2239">
          <cell r="A2239">
            <v>42051</v>
          </cell>
        </row>
        <row r="2240">
          <cell r="A2240">
            <v>42052</v>
          </cell>
        </row>
        <row r="2241">
          <cell r="A2241">
            <v>42053</v>
          </cell>
        </row>
        <row r="2242">
          <cell r="A2242">
            <v>42054</v>
          </cell>
        </row>
        <row r="2243">
          <cell r="A2243">
            <v>42055</v>
          </cell>
        </row>
        <row r="2244">
          <cell r="A2244">
            <v>42056</v>
          </cell>
        </row>
        <row r="2245">
          <cell r="A2245">
            <v>42057</v>
          </cell>
        </row>
        <row r="2246">
          <cell r="A2246">
            <v>42058</v>
          </cell>
        </row>
        <row r="2247">
          <cell r="A2247">
            <v>42059</v>
          </cell>
        </row>
        <row r="2248">
          <cell r="A2248">
            <v>42060</v>
          </cell>
        </row>
        <row r="2249">
          <cell r="A2249">
            <v>42061</v>
          </cell>
        </row>
        <row r="2250">
          <cell r="A2250">
            <v>42062</v>
          </cell>
        </row>
        <row r="2251">
          <cell r="A2251">
            <v>42063</v>
          </cell>
        </row>
        <row r="2252">
          <cell r="A2252">
            <v>42064</v>
          </cell>
        </row>
        <row r="2253">
          <cell r="A2253">
            <v>42065</v>
          </cell>
        </row>
        <row r="2254">
          <cell r="A2254">
            <v>42066</v>
          </cell>
        </row>
        <row r="2255">
          <cell r="A2255">
            <v>42067</v>
          </cell>
        </row>
        <row r="2256">
          <cell r="A2256">
            <v>42068</v>
          </cell>
        </row>
        <row r="2257">
          <cell r="A2257">
            <v>42069</v>
          </cell>
        </row>
        <row r="2258">
          <cell r="A2258">
            <v>42070</v>
          </cell>
        </row>
        <row r="2259">
          <cell r="A2259">
            <v>42071</v>
          </cell>
        </row>
        <row r="2260">
          <cell r="A2260">
            <v>42072</v>
          </cell>
        </row>
        <row r="2261">
          <cell r="A2261">
            <v>42073</v>
          </cell>
        </row>
        <row r="2262">
          <cell r="A2262">
            <v>42074</v>
          </cell>
        </row>
        <row r="2263">
          <cell r="A2263">
            <v>42075</v>
          </cell>
        </row>
        <row r="2264">
          <cell r="A2264">
            <v>42076</v>
          </cell>
        </row>
        <row r="2265">
          <cell r="A2265">
            <v>42077</v>
          </cell>
        </row>
        <row r="2266">
          <cell r="A2266">
            <v>42078</v>
          </cell>
        </row>
        <row r="2267">
          <cell r="A2267">
            <v>42079</v>
          </cell>
        </row>
        <row r="2268">
          <cell r="A2268">
            <v>42080</v>
          </cell>
        </row>
        <row r="2269">
          <cell r="A2269">
            <v>42081</v>
          </cell>
        </row>
        <row r="2270">
          <cell r="A2270">
            <v>42082</v>
          </cell>
        </row>
        <row r="2271">
          <cell r="A2271">
            <v>42083</v>
          </cell>
        </row>
        <row r="2272">
          <cell r="A2272">
            <v>42084</v>
          </cell>
        </row>
        <row r="2273">
          <cell r="A2273">
            <v>42085</v>
          </cell>
        </row>
        <row r="2274">
          <cell r="A2274">
            <v>42086</v>
          </cell>
        </row>
        <row r="2275">
          <cell r="A2275">
            <v>42087</v>
          </cell>
        </row>
        <row r="2276">
          <cell r="A2276">
            <v>42088</v>
          </cell>
        </row>
        <row r="2277">
          <cell r="A2277">
            <v>42089</v>
          </cell>
        </row>
        <row r="2278">
          <cell r="A2278">
            <v>42090</v>
          </cell>
        </row>
        <row r="2279">
          <cell r="A2279">
            <v>42091</v>
          </cell>
        </row>
        <row r="2280">
          <cell r="A2280">
            <v>42092</v>
          </cell>
        </row>
        <row r="2281">
          <cell r="A2281">
            <v>42093</v>
          </cell>
        </row>
        <row r="2282">
          <cell r="A2282">
            <v>42094</v>
          </cell>
        </row>
        <row r="2283">
          <cell r="A2283">
            <v>42095</v>
          </cell>
        </row>
        <row r="2284">
          <cell r="A2284">
            <v>42096</v>
          </cell>
        </row>
        <row r="2285">
          <cell r="A2285">
            <v>42097</v>
          </cell>
        </row>
        <row r="2286">
          <cell r="A2286">
            <v>42098</v>
          </cell>
        </row>
        <row r="2287">
          <cell r="A2287">
            <v>42099</v>
          </cell>
        </row>
        <row r="2288">
          <cell r="A2288">
            <v>42100</v>
          </cell>
        </row>
        <row r="2289">
          <cell r="A2289">
            <v>42101</v>
          </cell>
        </row>
        <row r="2290">
          <cell r="A2290">
            <v>42102</v>
          </cell>
        </row>
        <row r="2291">
          <cell r="A2291">
            <v>42103</v>
          </cell>
        </row>
        <row r="2292">
          <cell r="A2292">
            <v>42104</v>
          </cell>
        </row>
        <row r="2293">
          <cell r="A2293">
            <v>42105</v>
          </cell>
        </row>
        <row r="2294">
          <cell r="A2294">
            <v>42106</v>
          </cell>
        </row>
        <row r="2295">
          <cell r="A2295">
            <v>42107</v>
          </cell>
        </row>
        <row r="2296">
          <cell r="A2296">
            <v>42108</v>
          </cell>
        </row>
        <row r="2297">
          <cell r="A2297">
            <v>42109</v>
          </cell>
        </row>
        <row r="2298">
          <cell r="A2298">
            <v>42110</v>
          </cell>
        </row>
        <row r="2299">
          <cell r="A2299">
            <v>42111</v>
          </cell>
        </row>
        <row r="2300">
          <cell r="A2300">
            <v>42112</v>
          </cell>
        </row>
        <row r="2301">
          <cell r="A2301">
            <v>42113</v>
          </cell>
        </row>
        <row r="2302">
          <cell r="A2302">
            <v>42114</v>
          </cell>
        </row>
        <row r="2303">
          <cell r="A2303">
            <v>42115</v>
          </cell>
        </row>
        <row r="2304">
          <cell r="A2304">
            <v>42116</v>
          </cell>
        </row>
        <row r="2305">
          <cell r="A2305">
            <v>42117</v>
          </cell>
        </row>
        <row r="2306">
          <cell r="A2306">
            <v>42118</v>
          </cell>
        </row>
        <row r="2307">
          <cell r="A2307">
            <v>42119</v>
          </cell>
        </row>
        <row r="2308">
          <cell r="A2308">
            <v>42120</v>
          </cell>
        </row>
        <row r="2309">
          <cell r="A2309">
            <v>42121</v>
          </cell>
        </row>
        <row r="2310">
          <cell r="A2310">
            <v>42122</v>
          </cell>
        </row>
        <row r="2311">
          <cell r="A2311">
            <v>42123</v>
          </cell>
        </row>
        <row r="2312">
          <cell r="A2312">
            <v>42124</v>
          </cell>
        </row>
        <row r="2313">
          <cell r="A2313">
            <v>42125</v>
          </cell>
        </row>
        <row r="2314">
          <cell r="A2314">
            <v>42126</v>
          </cell>
        </row>
        <row r="2315">
          <cell r="A2315">
            <v>42127</v>
          </cell>
        </row>
        <row r="2316">
          <cell r="A2316">
            <v>42128</v>
          </cell>
        </row>
        <row r="2317">
          <cell r="A2317">
            <v>42129</v>
          </cell>
        </row>
        <row r="2318">
          <cell r="A2318">
            <v>42130</v>
          </cell>
        </row>
        <row r="2319">
          <cell r="A2319">
            <v>42131</v>
          </cell>
        </row>
        <row r="2320">
          <cell r="A2320">
            <v>42132</v>
          </cell>
        </row>
        <row r="2321">
          <cell r="A2321">
            <v>42133</v>
          </cell>
        </row>
        <row r="2322">
          <cell r="A2322">
            <v>42134</v>
          </cell>
        </row>
        <row r="2323">
          <cell r="A2323">
            <v>42135</v>
          </cell>
        </row>
        <row r="2324">
          <cell r="A2324">
            <v>42136</v>
          </cell>
        </row>
        <row r="2325">
          <cell r="A2325">
            <v>42137</v>
          </cell>
        </row>
        <row r="2326">
          <cell r="A2326">
            <v>42138</v>
          </cell>
        </row>
        <row r="2327">
          <cell r="A2327">
            <v>42139</v>
          </cell>
        </row>
        <row r="2328">
          <cell r="A2328">
            <v>42140</v>
          </cell>
        </row>
        <row r="2329">
          <cell r="A2329">
            <v>42141</v>
          </cell>
        </row>
        <row r="2330">
          <cell r="A2330">
            <v>42142</v>
          </cell>
        </row>
        <row r="2331">
          <cell r="A2331">
            <v>42143</v>
          </cell>
        </row>
        <row r="2332">
          <cell r="A2332">
            <v>42144</v>
          </cell>
        </row>
        <row r="2333">
          <cell r="A2333">
            <v>42145</v>
          </cell>
        </row>
        <row r="2334">
          <cell r="A2334">
            <v>42146</v>
          </cell>
        </row>
        <row r="2335">
          <cell r="A2335">
            <v>42147</v>
          </cell>
        </row>
        <row r="2336">
          <cell r="A2336">
            <v>42148</v>
          </cell>
        </row>
        <row r="2337">
          <cell r="A2337">
            <v>42149</v>
          </cell>
        </row>
        <row r="2338">
          <cell r="A2338">
            <v>42150</v>
          </cell>
        </row>
        <row r="2339">
          <cell r="A2339">
            <v>42151</v>
          </cell>
        </row>
        <row r="2340">
          <cell r="A2340">
            <v>42152</v>
          </cell>
        </row>
        <row r="2341">
          <cell r="A2341">
            <v>42153</v>
          </cell>
        </row>
        <row r="2342">
          <cell r="A2342">
            <v>42154</v>
          </cell>
        </row>
        <row r="2343">
          <cell r="A2343">
            <v>42155</v>
          </cell>
        </row>
        <row r="2344">
          <cell r="A2344">
            <v>42156</v>
          </cell>
        </row>
        <row r="2345">
          <cell r="A2345">
            <v>42157</v>
          </cell>
        </row>
        <row r="2346">
          <cell r="A2346">
            <v>42158</v>
          </cell>
        </row>
        <row r="2347">
          <cell r="A2347">
            <v>42159</v>
          </cell>
        </row>
        <row r="2348">
          <cell r="A2348">
            <v>42160</v>
          </cell>
        </row>
        <row r="2349">
          <cell r="A2349">
            <v>42161</v>
          </cell>
        </row>
        <row r="2350">
          <cell r="A2350">
            <v>42162</v>
          </cell>
        </row>
        <row r="2351">
          <cell r="A2351">
            <v>42163</v>
          </cell>
        </row>
        <row r="2352">
          <cell r="A2352">
            <v>42164</v>
          </cell>
        </row>
        <row r="2353">
          <cell r="A2353">
            <v>42165</v>
          </cell>
        </row>
        <row r="2354">
          <cell r="A2354">
            <v>42166</v>
          </cell>
        </row>
        <row r="2355">
          <cell r="A2355">
            <v>42167</v>
          </cell>
        </row>
        <row r="2356">
          <cell r="A2356">
            <v>42168</v>
          </cell>
        </row>
        <row r="2357">
          <cell r="A2357">
            <v>42169</v>
          </cell>
        </row>
        <row r="2358">
          <cell r="A2358">
            <v>42170</v>
          </cell>
        </row>
        <row r="2359">
          <cell r="A2359">
            <v>42171</v>
          </cell>
        </row>
        <row r="2360">
          <cell r="A2360">
            <v>42172</v>
          </cell>
        </row>
        <row r="2361">
          <cell r="A2361">
            <v>42173</v>
          </cell>
        </row>
        <row r="2362">
          <cell r="A2362">
            <v>42174</v>
          </cell>
        </row>
        <row r="2363">
          <cell r="A2363">
            <v>42175</v>
          </cell>
        </row>
        <row r="2364">
          <cell r="A2364">
            <v>42176</v>
          </cell>
        </row>
        <row r="2365">
          <cell r="A2365">
            <v>42177</v>
          </cell>
        </row>
        <row r="2366">
          <cell r="A2366">
            <v>42178</v>
          </cell>
        </row>
        <row r="2367">
          <cell r="A2367">
            <v>42179</v>
          </cell>
        </row>
        <row r="2368">
          <cell r="A2368">
            <v>42180</v>
          </cell>
        </row>
        <row r="2369">
          <cell r="A2369">
            <v>42181</v>
          </cell>
        </row>
        <row r="2370">
          <cell r="A2370">
            <v>42182</v>
          </cell>
        </row>
        <row r="2371">
          <cell r="A2371">
            <v>42183</v>
          </cell>
        </row>
        <row r="2372">
          <cell r="A2372">
            <v>42184</v>
          </cell>
        </row>
        <row r="2373">
          <cell r="A2373">
            <v>42185</v>
          </cell>
        </row>
        <row r="2374">
          <cell r="A2374">
            <v>42186</v>
          </cell>
        </row>
        <row r="2375">
          <cell r="A2375">
            <v>42187</v>
          </cell>
        </row>
        <row r="2376">
          <cell r="A2376">
            <v>42188</v>
          </cell>
        </row>
        <row r="2377">
          <cell r="A2377">
            <v>42189</v>
          </cell>
        </row>
        <row r="2378">
          <cell r="A2378">
            <v>42190</v>
          </cell>
        </row>
        <row r="2379">
          <cell r="A2379">
            <v>42191</v>
          </cell>
        </row>
        <row r="2380">
          <cell r="A2380">
            <v>42192</v>
          </cell>
        </row>
        <row r="2381">
          <cell r="A2381">
            <v>42193</v>
          </cell>
        </row>
        <row r="2382">
          <cell r="A2382">
            <v>42194</v>
          </cell>
        </row>
        <row r="2383">
          <cell r="A2383">
            <v>42195</v>
          </cell>
        </row>
        <row r="2384">
          <cell r="A2384">
            <v>42196</v>
          </cell>
        </row>
        <row r="2385">
          <cell r="A2385">
            <v>42197</v>
          </cell>
        </row>
        <row r="2386">
          <cell r="A2386">
            <v>42198</v>
          </cell>
        </row>
        <row r="2387">
          <cell r="A2387">
            <v>42199</v>
          </cell>
        </row>
        <row r="2388">
          <cell r="A2388">
            <v>42200</v>
          </cell>
        </row>
        <row r="2389">
          <cell r="A2389">
            <v>42201</v>
          </cell>
        </row>
        <row r="2390">
          <cell r="A2390">
            <v>42202</v>
          </cell>
        </row>
        <row r="2391">
          <cell r="A2391">
            <v>42203</v>
          </cell>
        </row>
        <row r="2392">
          <cell r="A2392">
            <v>42204</v>
          </cell>
        </row>
        <row r="2393">
          <cell r="A2393">
            <v>42205</v>
          </cell>
        </row>
        <row r="2394">
          <cell r="A2394">
            <v>42206</v>
          </cell>
        </row>
        <row r="2395">
          <cell r="A2395">
            <v>42207</v>
          </cell>
        </row>
        <row r="2396">
          <cell r="A2396">
            <v>42208</v>
          </cell>
        </row>
        <row r="2397">
          <cell r="A2397">
            <v>42209</v>
          </cell>
        </row>
        <row r="2398">
          <cell r="A2398">
            <v>42210</v>
          </cell>
        </row>
        <row r="2399">
          <cell r="A2399">
            <v>42211</v>
          </cell>
        </row>
        <row r="2400">
          <cell r="A2400">
            <v>42212</v>
          </cell>
        </row>
        <row r="2401">
          <cell r="A2401">
            <v>42213</v>
          </cell>
        </row>
        <row r="2402">
          <cell r="A2402">
            <v>42214</v>
          </cell>
        </row>
        <row r="2403">
          <cell r="A2403">
            <v>42215</v>
          </cell>
        </row>
        <row r="2404">
          <cell r="A2404">
            <v>42216</v>
          </cell>
        </row>
        <row r="2405">
          <cell r="A2405">
            <v>42217</v>
          </cell>
        </row>
        <row r="2406">
          <cell r="A2406">
            <v>42218</v>
          </cell>
        </row>
        <row r="2407">
          <cell r="A2407">
            <v>42219</v>
          </cell>
        </row>
        <row r="2408">
          <cell r="A2408">
            <v>42220</v>
          </cell>
        </row>
        <row r="2409">
          <cell r="A2409">
            <v>42221</v>
          </cell>
        </row>
        <row r="2410">
          <cell r="A2410">
            <v>42222</v>
          </cell>
        </row>
        <row r="2411">
          <cell r="A2411">
            <v>42223</v>
          </cell>
        </row>
        <row r="2412">
          <cell r="A2412">
            <v>42224</v>
          </cell>
        </row>
        <row r="2413">
          <cell r="A2413">
            <v>42225</v>
          </cell>
        </row>
        <row r="2414">
          <cell r="A2414">
            <v>42226</v>
          </cell>
        </row>
        <row r="2415">
          <cell r="A2415">
            <v>42227</v>
          </cell>
        </row>
        <row r="2416">
          <cell r="A2416">
            <v>42228</v>
          </cell>
        </row>
        <row r="2417">
          <cell r="A2417">
            <v>42229</v>
          </cell>
        </row>
        <row r="2418">
          <cell r="A2418">
            <v>42230</v>
          </cell>
        </row>
        <row r="2419">
          <cell r="A2419">
            <v>42231</v>
          </cell>
        </row>
        <row r="2420">
          <cell r="A2420">
            <v>42232</v>
          </cell>
        </row>
        <row r="2421">
          <cell r="A2421">
            <v>42233</v>
          </cell>
        </row>
        <row r="2422">
          <cell r="A2422">
            <v>42234</v>
          </cell>
        </row>
        <row r="2423">
          <cell r="A2423">
            <v>42235</v>
          </cell>
        </row>
        <row r="2424">
          <cell r="A2424">
            <v>42236</v>
          </cell>
        </row>
        <row r="2425">
          <cell r="A2425">
            <v>42237</v>
          </cell>
        </row>
        <row r="2426">
          <cell r="A2426">
            <v>42238</v>
          </cell>
        </row>
        <row r="2427">
          <cell r="A2427">
            <v>42239</v>
          </cell>
        </row>
        <row r="2428">
          <cell r="A2428">
            <v>42240</v>
          </cell>
        </row>
        <row r="2429">
          <cell r="A2429">
            <v>42241</v>
          </cell>
        </row>
        <row r="2430">
          <cell r="A2430">
            <v>42242</v>
          </cell>
        </row>
        <row r="2431">
          <cell r="A2431">
            <v>42243</v>
          </cell>
        </row>
        <row r="2432">
          <cell r="A2432">
            <v>42244</v>
          </cell>
        </row>
        <row r="2433">
          <cell r="A2433">
            <v>42245</v>
          </cell>
        </row>
        <row r="2434">
          <cell r="A2434">
            <v>42246</v>
          </cell>
        </row>
        <row r="2435">
          <cell r="A2435">
            <v>42247</v>
          </cell>
        </row>
        <row r="2436">
          <cell r="A2436">
            <v>42248</v>
          </cell>
        </row>
        <row r="2437">
          <cell r="A2437">
            <v>42249</v>
          </cell>
        </row>
        <row r="2438">
          <cell r="A2438">
            <v>42250</v>
          </cell>
        </row>
        <row r="2439">
          <cell r="A2439">
            <v>42251</v>
          </cell>
        </row>
        <row r="2440">
          <cell r="A2440">
            <v>42252</v>
          </cell>
        </row>
        <row r="2441">
          <cell r="A2441">
            <v>42253</v>
          </cell>
        </row>
        <row r="2442">
          <cell r="A2442">
            <v>42254</v>
          </cell>
        </row>
        <row r="2443">
          <cell r="A2443">
            <v>42255</v>
          </cell>
        </row>
        <row r="2444">
          <cell r="A2444">
            <v>42256</v>
          </cell>
        </row>
        <row r="2445">
          <cell r="A2445">
            <v>42257</v>
          </cell>
        </row>
        <row r="2446">
          <cell r="A2446">
            <v>42258</v>
          </cell>
        </row>
        <row r="2447">
          <cell r="A2447">
            <v>42259</v>
          </cell>
        </row>
        <row r="2448">
          <cell r="A2448">
            <v>42260</v>
          </cell>
        </row>
        <row r="2449">
          <cell r="A2449">
            <v>42261</v>
          </cell>
        </row>
        <row r="2450">
          <cell r="A2450">
            <v>42262</v>
          </cell>
        </row>
        <row r="2451">
          <cell r="A2451">
            <v>42263</v>
          </cell>
        </row>
        <row r="2452">
          <cell r="A2452">
            <v>42264</v>
          </cell>
        </row>
        <row r="2453">
          <cell r="A2453">
            <v>42265</v>
          </cell>
        </row>
        <row r="2454">
          <cell r="A2454">
            <v>42266</v>
          </cell>
        </row>
        <row r="2455">
          <cell r="A2455">
            <v>42267</v>
          </cell>
        </row>
        <row r="2456">
          <cell r="A2456">
            <v>42268</v>
          </cell>
        </row>
        <row r="2457">
          <cell r="A2457">
            <v>42269</v>
          </cell>
        </row>
        <row r="2458">
          <cell r="A2458">
            <v>42270</v>
          </cell>
        </row>
        <row r="2459">
          <cell r="A2459">
            <v>42271</v>
          </cell>
        </row>
        <row r="2460">
          <cell r="A2460">
            <v>42272</v>
          </cell>
        </row>
        <row r="2461">
          <cell r="A2461">
            <v>42273</v>
          </cell>
        </row>
        <row r="2462">
          <cell r="A2462">
            <v>42274</v>
          </cell>
        </row>
        <row r="2463">
          <cell r="A2463">
            <v>42275</v>
          </cell>
        </row>
        <row r="2464">
          <cell r="A2464">
            <v>42276</v>
          </cell>
        </row>
        <row r="2465">
          <cell r="A2465">
            <v>42277</v>
          </cell>
        </row>
        <row r="2466">
          <cell r="A2466">
            <v>42278</v>
          </cell>
        </row>
        <row r="2467">
          <cell r="A2467">
            <v>42279</v>
          </cell>
        </row>
        <row r="2468">
          <cell r="A2468">
            <v>42280</v>
          </cell>
        </row>
        <row r="2469">
          <cell r="A2469">
            <v>42281</v>
          </cell>
        </row>
        <row r="2470">
          <cell r="A2470">
            <v>42282</v>
          </cell>
        </row>
        <row r="2471">
          <cell r="A2471">
            <v>42283</v>
          </cell>
        </row>
        <row r="2472">
          <cell r="A2472">
            <v>42284</v>
          </cell>
        </row>
        <row r="2473">
          <cell r="A2473">
            <v>42285</v>
          </cell>
        </row>
        <row r="2474">
          <cell r="A2474">
            <v>42286</v>
          </cell>
        </row>
        <row r="2475">
          <cell r="A2475">
            <v>42287</v>
          </cell>
        </row>
        <row r="2476">
          <cell r="A2476">
            <v>42288</v>
          </cell>
        </row>
        <row r="2477">
          <cell r="A2477">
            <v>42289</v>
          </cell>
        </row>
        <row r="2478">
          <cell r="A2478">
            <v>42290</v>
          </cell>
        </row>
        <row r="2479">
          <cell r="A2479">
            <v>42291</v>
          </cell>
        </row>
        <row r="2480">
          <cell r="A2480">
            <v>42292</v>
          </cell>
        </row>
        <row r="2481">
          <cell r="A2481">
            <v>42293</v>
          </cell>
        </row>
        <row r="2482">
          <cell r="A2482">
            <v>42294</v>
          </cell>
        </row>
        <row r="2483">
          <cell r="A2483">
            <v>42295</v>
          </cell>
        </row>
        <row r="2484">
          <cell r="A2484">
            <v>42296</v>
          </cell>
        </row>
        <row r="2485">
          <cell r="A2485">
            <v>42297</v>
          </cell>
        </row>
        <row r="2486">
          <cell r="A2486">
            <v>42298</v>
          </cell>
        </row>
        <row r="2487">
          <cell r="A2487">
            <v>42299</v>
          </cell>
        </row>
        <row r="2488">
          <cell r="A2488">
            <v>42300</v>
          </cell>
        </row>
        <row r="2489">
          <cell r="A2489">
            <v>42301</v>
          </cell>
        </row>
        <row r="2490">
          <cell r="A2490">
            <v>42302</v>
          </cell>
        </row>
        <row r="2491">
          <cell r="A2491">
            <v>42303</v>
          </cell>
        </row>
        <row r="2492">
          <cell r="A2492">
            <v>42304</v>
          </cell>
        </row>
        <row r="2493">
          <cell r="A2493">
            <v>42305</v>
          </cell>
        </row>
        <row r="2494">
          <cell r="A2494">
            <v>42306</v>
          </cell>
        </row>
        <row r="2495">
          <cell r="A2495">
            <v>42307</v>
          </cell>
        </row>
        <row r="2496">
          <cell r="A2496">
            <v>42308</v>
          </cell>
        </row>
        <row r="2497">
          <cell r="A2497">
            <v>42309</v>
          </cell>
        </row>
        <row r="2498">
          <cell r="A2498">
            <v>42310</v>
          </cell>
        </row>
        <row r="2499">
          <cell r="A2499">
            <v>42311</v>
          </cell>
        </row>
        <row r="2500">
          <cell r="A2500">
            <v>42312</v>
          </cell>
        </row>
        <row r="2501">
          <cell r="A2501">
            <v>42313</v>
          </cell>
        </row>
        <row r="2502">
          <cell r="A2502">
            <v>42314</v>
          </cell>
        </row>
        <row r="2503">
          <cell r="A2503">
            <v>42315</v>
          </cell>
        </row>
        <row r="2504">
          <cell r="A2504">
            <v>42316</v>
          </cell>
        </row>
        <row r="2505">
          <cell r="A2505">
            <v>42317</v>
          </cell>
        </row>
        <row r="2506">
          <cell r="A2506">
            <v>42318</v>
          </cell>
        </row>
        <row r="2507">
          <cell r="A2507">
            <v>42319</v>
          </cell>
        </row>
        <row r="2508">
          <cell r="A2508">
            <v>42320</v>
          </cell>
        </row>
        <row r="2509">
          <cell r="A2509">
            <v>42321</v>
          </cell>
        </row>
        <row r="2510">
          <cell r="A2510">
            <v>42322</v>
          </cell>
        </row>
        <row r="2511">
          <cell r="A2511">
            <v>42323</v>
          </cell>
        </row>
        <row r="2512">
          <cell r="A2512">
            <v>42324</v>
          </cell>
        </row>
        <row r="2513">
          <cell r="A2513">
            <v>42325</v>
          </cell>
        </row>
        <row r="2514">
          <cell r="A2514">
            <v>42326</v>
          </cell>
        </row>
        <row r="2515">
          <cell r="A2515">
            <v>42327</v>
          </cell>
        </row>
        <row r="2516">
          <cell r="A2516">
            <v>42328</v>
          </cell>
        </row>
        <row r="2517">
          <cell r="A2517">
            <v>42329</v>
          </cell>
        </row>
        <row r="2518">
          <cell r="A2518">
            <v>42330</v>
          </cell>
        </row>
        <row r="2519">
          <cell r="A2519">
            <v>42331</v>
          </cell>
        </row>
        <row r="2520">
          <cell r="A2520">
            <v>42332</v>
          </cell>
        </row>
        <row r="2521">
          <cell r="A2521">
            <v>42333</v>
          </cell>
        </row>
        <row r="2522">
          <cell r="A2522">
            <v>42334</v>
          </cell>
        </row>
        <row r="2523">
          <cell r="A2523">
            <v>42335</v>
          </cell>
        </row>
        <row r="2524">
          <cell r="A2524">
            <v>42336</v>
          </cell>
        </row>
        <row r="2525">
          <cell r="A2525">
            <v>42337</v>
          </cell>
        </row>
        <row r="2526">
          <cell r="A2526">
            <v>42338</v>
          </cell>
        </row>
        <row r="2527">
          <cell r="A2527">
            <v>42339</v>
          </cell>
        </row>
        <row r="2528">
          <cell r="A2528">
            <v>42340</v>
          </cell>
        </row>
        <row r="2529">
          <cell r="A2529">
            <v>42341</v>
          </cell>
        </row>
        <row r="2530">
          <cell r="A2530">
            <v>42342</v>
          </cell>
        </row>
        <row r="2531">
          <cell r="A2531">
            <v>42343</v>
          </cell>
        </row>
        <row r="2532">
          <cell r="A2532">
            <v>42344</v>
          </cell>
        </row>
        <row r="2533">
          <cell r="A2533">
            <v>42345</v>
          </cell>
        </row>
        <row r="2534">
          <cell r="A2534">
            <v>42346</v>
          </cell>
        </row>
        <row r="2535">
          <cell r="A2535">
            <v>42347</v>
          </cell>
        </row>
        <row r="2536">
          <cell r="A2536">
            <v>42348</v>
          </cell>
        </row>
        <row r="2537">
          <cell r="A2537">
            <v>42349</v>
          </cell>
        </row>
        <row r="2538">
          <cell r="A2538">
            <v>42350</v>
          </cell>
        </row>
        <row r="2539">
          <cell r="A2539">
            <v>42351</v>
          </cell>
        </row>
        <row r="2540">
          <cell r="A2540">
            <v>42352</v>
          </cell>
        </row>
        <row r="2541">
          <cell r="A2541">
            <v>42353</v>
          </cell>
        </row>
        <row r="2542">
          <cell r="A2542">
            <v>42354</v>
          </cell>
        </row>
        <row r="2543">
          <cell r="A2543">
            <v>42355</v>
          </cell>
        </row>
        <row r="2544">
          <cell r="A2544">
            <v>42356</v>
          </cell>
        </row>
        <row r="2545">
          <cell r="A2545">
            <v>42357</v>
          </cell>
        </row>
        <row r="2546">
          <cell r="A2546">
            <v>42358</v>
          </cell>
        </row>
        <row r="2547">
          <cell r="A2547">
            <v>42359</v>
          </cell>
        </row>
        <row r="2548">
          <cell r="A2548">
            <v>42360</v>
          </cell>
        </row>
        <row r="2549">
          <cell r="A2549">
            <v>42361</v>
          </cell>
        </row>
        <row r="2550">
          <cell r="A2550">
            <v>42362</v>
          </cell>
        </row>
        <row r="2551">
          <cell r="A2551">
            <v>42363</v>
          </cell>
        </row>
        <row r="2552">
          <cell r="A2552">
            <v>42364</v>
          </cell>
        </row>
        <row r="2553">
          <cell r="A2553">
            <v>42365</v>
          </cell>
        </row>
        <row r="2554">
          <cell r="A2554">
            <v>42366</v>
          </cell>
        </row>
        <row r="2555">
          <cell r="A2555">
            <v>42367</v>
          </cell>
        </row>
        <row r="2556">
          <cell r="A2556">
            <v>42368</v>
          </cell>
        </row>
        <row r="2557">
          <cell r="A2557">
            <v>42369</v>
          </cell>
        </row>
        <row r="2558">
          <cell r="A2558">
            <v>42370</v>
          </cell>
        </row>
        <row r="2559">
          <cell r="A2559">
            <v>42371</v>
          </cell>
        </row>
        <row r="2560">
          <cell r="A2560">
            <v>42372</v>
          </cell>
        </row>
        <row r="2561">
          <cell r="A2561">
            <v>42373</v>
          </cell>
        </row>
        <row r="2562">
          <cell r="A2562">
            <v>42374</v>
          </cell>
        </row>
        <row r="2563">
          <cell r="A2563">
            <v>42375</v>
          </cell>
        </row>
        <row r="2564">
          <cell r="A2564">
            <v>42376</v>
          </cell>
        </row>
        <row r="2565">
          <cell r="A2565">
            <v>42377</v>
          </cell>
        </row>
        <row r="2566">
          <cell r="A2566">
            <v>42378</v>
          </cell>
        </row>
        <row r="2567">
          <cell r="A2567">
            <v>42379</v>
          </cell>
        </row>
        <row r="2568">
          <cell r="A2568">
            <v>42380</v>
          </cell>
        </row>
        <row r="2569">
          <cell r="A2569">
            <v>42381</v>
          </cell>
        </row>
        <row r="2570">
          <cell r="A2570">
            <v>42382</v>
          </cell>
        </row>
        <row r="2571">
          <cell r="A2571">
            <v>42383</v>
          </cell>
        </row>
        <row r="2572">
          <cell r="A2572">
            <v>42384</v>
          </cell>
        </row>
        <row r="2573">
          <cell r="A2573">
            <v>42385</v>
          </cell>
        </row>
        <row r="2574">
          <cell r="A2574">
            <v>42386</v>
          </cell>
        </row>
        <row r="2575">
          <cell r="A2575">
            <v>42387</v>
          </cell>
        </row>
        <row r="2576">
          <cell r="A2576">
            <v>42388</v>
          </cell>
        </row>
        <row r="2577">
          <cell r="A2577">
            <v>42389</v>
          </cell>
        </row>
        <row r="2578">
          <cell r="A2578">
            <v>42390</v>
          </cell>
        </row>
        <row r="2579">
          <cell r="A2579">
            <v>42391</v>
          </cell>
        </row>
        <row r="2580">
          <cell r="A2580">
            <v>42392</v>
          </cell>
        </row>
        <row r="2581">
          <cell r="A2581">
            <v>42393</v>
          </cell>
        </row>
        <row r="2582">
          <cell r="A2582">
            <v>42394</v>
          </cell>
        </row>
        <row r="2583">
          <cell r="A2583">
            <v>42395</v>
          </cell>
        </row>
        <row r="2584">
          <cell r="A2584">
            <v>42396</v>
          </cell>
        </row>
        <row r="2585">
          <cell r="A2585">
            <v>42397</v>
          </cell>
        </row>
        <row r="2586">
          <cell r="A2586">
            <v>42398</v>
          </cell>
        </row>
        <row r="2587">
          <cell r="A2587">
            <v>42399</v>
          </cell>
        </row>
        <row r="2588">
          <cell r="A2588">
            <v>42400</v>
          </cell>
        </row>
        <row r="2589">
          <cell r="A2589">
            <v>42401</v>
          </cell>
        </row>
        <row r="2590">
          <cell r="A2590">
            <v>42402</v>
          </cell>
        </row>
        <row r="2591">
          <cell r="A2591">
            <v>42403</v>
          </cell>
        </row>
        <row r="2592">
          <cell r="A2592">
            <v>42404</v>
          </cell>
        </row>
        <row r="2593">
          <cell r="A2593">
            <v>42405</v>
          </cell>
        </row>
        <row r="2594">
          <cell r="A2594">
            <v>42406</v>
          </cell>
        </row>
        <row r="2595">
          <cell r="A2595">
            <v>42407</v>
          </cell>
        </row>
        <row r="2596">
          <cell r="A2596">
            <v>42408</v>
          </cell>
        </row>
        <row r="2597">
          <cell r="A2597">
            <v>42409</v>
          </cell>
        </row>
        <row r="2598">
          <cell r="A2598">
            <v>42410</v>
          </cell>
        </row>
        <row r="2599">
          <cell r="A2599">
            <v>42411</v>
          </cell>
        </row>
        <row r="2600">
          <cell r="A2600">
            <v>42412</v>
          </cell>
        </row>
        <row r="2601">
          <cell r="A2601">
            <v>42413</v>
          </cell>
        </row>
        <row r="2602">
          <cell r="A2602">
            <v>42414</v>
          </cell>
        </row>
        <row r="2603">
          <cell r="A2603">
            <v>42415</v>
          </cell>
        </row>
        <row r="2604">
          <cell r="A2604">
            <v>42416</v>
          </cell>
        </row>
        <row r="2605">
          <cell r="A2605">
            <v>42417</v>
          </cell>
        </row>
        <row r="2606">
          <cell r="A2606">
            <v>42418</v>
          </cell>
        </row>
        <row r="2607">
          <cell r="A2607">
            <v>42419</v>
          </cell>
        </row>
        <row r="2608">
          <cell r="A2608">
            <v>42420</v>
          </cell>
        </row>
        <row r="2609">
          <cell r="A2609">
            <v>42421</v>
          </cell>
        </row>
        <row r="2610">
          <cell r="A2610">
            <v>42422</v>
          </cell>
        </row>
        <row r="2611">
          <cell r="A2611">
            <v>42423</v>
          </cell>
        </row>
        <row r="2612">
          <cell r="A2612">
            <v>42424</v>
          </cell>
        </row>
        <row r="2613">
          <cell r="A2613">
            <v>42425</v>
          </cell>
        </row>
        <row r="2614">
          <cell r="A2614">
            <v>42426</v>
          </cell>
        </row>
        <row r="2615">
          <cell r="A2615">
            <v>42427</v>
          </cell>
        </row>
        <row r="2616">
          <cell r="A2616">
            <v>42428</v>
          </cell>
        </row>
        <row r="2617">
          <cell r="A2617">
            <v>42429</v>
          </cell>
        </row>
        <row r="2618">
          <cell r="A2618">
            <v>42430</v>
          </cell>
        </row>
        <row r="2619">
          <cell r="A2619">
            <v>42431</v>
          </cell>
        </row>
        <row r="2620">
          <cell r="A2620">
            <v>42432</v>
          </cell>
        </row>
        <row r="2621">
          <cell r="A2621">
            <v>42433</v>
          </cell>
        </row>
        <row r="2622">
          <cell r="A2622">
            <v>42434</v>
          </cell>
        </row>
        <row r="2623">
          <cell r="A2623">
            <v>42435</v>
          </cell>
        </row>
        <row r="2624">
          <cell r="A2624">
            <v>42436</v>
          </cell>
        </row>
        <row r="2625">
          <cell r="A2625">
            <v>42437</v>
          </cell>
        </row>
        <row r="2626">
          <cell r="A2626">
            <v>42438</v>
          </cell>
        </row>
        <row r="2627">
          <cell r="A2627">
            <v>42439</v>
          </cell>
        </row>
        <row r="2628">
          <cell r="A2628">
            <v>42440</v>
          </cell>
        </row>
        <row r="2629">
          <cell r="A2629">
            <v>42441</v>
          </cell>
        </row>
        <row r="2630">
          <cell r="A2630">
            <v>42442</v>
          </cell>
        </row>
        <row r="2631">
          <cell r="A2631">
            <v>42443</v>
          </cell>
        </row>
        <row r="2632">
          <cell r="A2632">
            <v>42444</v>
          </cell>
        </row>
        <row r="2633">
          <cell r="A2633">
            <v>42445</v>
          </cell>
        </row>
        <row r="2634">
          <cell r="A2634">
            <v>42446</v>
          </cell>
        </row>
        <row r="2635">
          <cell r="A2635">
            <v>42447</v>
          </cell>
        </row>
        <row r="2636">
          <cell r="A2636">
            <v>42448</v>
          </cell>
        </row>
        <row r="2637">
          <cell r="A2637">
            <v>42449</v>
          </cell>
        </row>
        <row r="2638">
          <cell r="A2638">
            <v>42450</v>
          </cell>
        </row>
        <row r="2639">
          <cell r="A2639">
            <v>42451</v>
          </cell>
        </row>
        <row r="2640">
          <cell r="A2640">
            <v>42452</v>
          </cell>
        </row>
        <row r="2641">
          <cell r="A2641">
            <v>42453</v>
          </cell>
        </row>
        <row r="2642">
          <cell r="A2642">
            <v>42454</v>
          </cell>
        </row>
        <row r="2643">
          <cell r="A2643">
            <v>42455</v>
          </cell>
        </row>
        <row r="2644">
          <cell r="A2644">
            <v>42456</v>
          </cell>
        </row>
        <row r="2645">
          <cell r="A2645">
            <v>42457</v>
          </cell>
        </row>
        <row r="2646">
          <cell r="A2646">
            <v>42458</v>
          </cell>
        </row>
        <row r="2647">
          <cell r="A2647">
            <v>42459</v>
          </cell>
        </row>
        <row r="2648">
          <cell r="A2648">
            <v>42460</v>
          </cell>
        </row>
        <row r="2649">
          <cell r="A2649">
            <v>42461</v>
          </cell>
        </row>
        <row r="2650">
          <cell r="A2650">
            <v>42462</v>
          </cell>
        </row>
        <row r="2651">
          <cell r="A2651">
            <v>42463</v>
          </cell>
        </row>
        <row r="2652">
          <cell r="A2652">
            <v>42464</v>
          </cell>
        </row>
        <row r="2653">
          <cell r="A2653">
            <v>42465</v>
          </cell>
        </row>
        <row r="2654">
          <cell r="A2654">
            <v>42466</v>
          </cell>
        </row>
        <row r="2655">
          <cell r="A2655">
            <v>42467</v>
          </cell>
        </row>
        <row r="2656">
          <cell r="A2656">
            <v>42468</v>
          </cell>
        </row>
        <row r="2657">
          <cell r="A2657">
            <v>42469</v>
          </cell>
        </row>
        <row r="2658">
          <cell r="A2658">
            <v>42470</v>
          </cell>
        </row>
        <row r="2659">
          <cell r="A2659">
            <v>42471</v>
          </cell>
        </row>
        <row r="2660">
          <cell r="A2660">
            <v>42472</v>
          </cell>
        </row>
        <row r="2661">
          <cell r="A2661">
            <v>42473</v>
          </cell>
        </row>
        <row r="2662">
          <cell r="A2662">
            <v>42474</v>
          </cell>
        </row>
        <row r="2663">
          <cell r="A2663">
            <v>42475</v>
          </cell>
        </row>
        <row r="2664">
          <cell r="A2664">
            <v>42476</v>
          </cell>
        </row>
        <row r="2665">
          <cell r="A2665">
            <v>42477</v>
          </cell>
        </row>
        <row r="2666">
          <cell r="A2666">
            <v>42478</v>
          </cell>
        </row>
        <row r="2667">
          <cell r="A2667">
            <v>42479</v>
          </cell>
        </row>
        <row r="2668">
          <cell r="A2668">
            <v>42480</v>
          </cell>
        </row>
        <row r="2669">
          <cell r="A2669">
            <v>42481</v>
          </cell>
        </row>
        <row r="2670">
          <cell r="A2670">
            <v>42482</v>
          </cell>
        </row>
        <row r="2671">
          <cell r="A2671">
            <v>42483</v>
          </cell>
        </row>
        <row r="2672">
          <cell r="A2672">
            <v>42484</v>
          </cell>
        </row>
        <row r="2673">
          <cell r="A2673">
            <v>42485</v>
          </cell>
        </row>
        <row r="2674">
          <cell r="A2674">
            <v>42486</v>
          </cell>
        </row>
        <row r="2675">
          <cell r="A2675">
            <v>42487</v>
          </cell>
        </row>
        <row r="2676">
          <cell r="A2676">
            <v>42488</v>
          </cell>
        </row>
        <row r="2677">
          <cell r="A2677">
            <v>42489</v>
          </cell>
        </row>
        <row r="2678">
          <cell r="A2678">
            <v>42490</v>
          </cell>
        </row>
        <row r="2679">
          <cell r="A2679">
            <v>42491</v>
          </cell>
        </row>
        <row r="2680">
          <cell r="A2680">
            <v>42492</v>
          </cell>
        </row>
        <row r="2681">
          <cell r="A2681">
            <v>42493</v>
          </cell>
        </row>
        <row r="2682">
          <cell r="A2682">
            <v>42494</v>
          </cell>
        </row>
        <row r="2683">
          <cell r="A2683">
            <v>42495</v>
          </cell>
        </row>
        <row r="2684">
          <cell r="A2684">
            <v>42496</v>
          </cell>
        </row>
        <row r="2685">
          <cell r="A2685">
            <v>42497</v>
          </cell>
        </row>
        <row r="2686">
          <cell r="A2686">
            <v>42498</v>
          </cell>
        </row>
        <row r="2687">
          <cell r="A2687">
            <v>42499</v>
          </cell>
        </row>
        <row r="2688">
          <cell r="A2688">
            <v>42500</v>
          </cell>
        </row>
        <row r="2689">
          <cell r="A2689">
            <v>42501</v>
          </cell>
        </row>
        <row r="2690">
          <cell r="A2690">
            <v>42502</v>
          </cell>
        </row>
        <row r="2691">
          <cell r="A2691">
            <v>42503</v>
          </cell>
        </row>
        <row r="2692">
          <cell r="A2692">
            <v>42504</v>
          </cell>
        </row>
        <row r="2693">
          <cell r="A2693">
            <v>42505</v>
          </cell>
        </row>
        <row r="2694">
          <cell r="A2694">
            <v>42506</v>
          </cell>
        </row>
        <row r="2695">
          <cell r="A2695">
            <v>42507</v>
          </cell>
        </row>
        <row r="2696">
          <cell r="A2696">
            <v>42508</v>
          </cell>
        </row>
        <row r="2697">
          <cell r="A2697">
            <v>42509</v>
          </cell>
        </row>
        <row r="2698">
          <cell r="A2698">
            <v>42510</v>
          </cell>
        </row>
        <row r="2699">
          <cell r="A2699">
            <v>42511</v>
          </cell>
        </row>
        <row r="2700">
          <cell r="A2700">
            <v>42512</v>
          </cell>
        </row>
        <row r="2701">
          <cell r="A2701">
            <v>42513</v>
          </cell>
        </row>
        <row r="2702">
          <cell r="A2702">
            <v>42514</v>
          </cell>
        </row>
        <row r="2703">
          <cell r="A2703">
            <v>42515</v>
          </cell>
        </row>
        <row r="2704">
          <cell r="A2704">
            <v>42516</v>
          </cell>
        </row>
        <row r="2705">
          <cell r="A2705">
            <v>42517</v>
          </cell>
        </row>
        <row r="2706">
          <cell r="A2706">
            <v>42518</v>
          </cell>
        </row>
        <row r="2707">
          <cell r="A2707">
            <v>42519</v>
          </cell>
        </row>
        <row r="2708">
          <cell r="A2708">
            <v>42520</v>
          </cell>
        </row>
        <row r="2709">
          <cell r="A2709">
            <v>42521</v>
          </cell>
        </row>
        <row r="2710">
          <cell r="A2710">
            <v>42522</v>
          </cell>
        </row>
        <row r="2711">
          <cell r="A2711">
            <v>42523</v>
          </cell>
        </row>
        <row r="2712">
          <cell r="A2712">
            <v>42524</v>
          </cell>
        </row>
        <row r="2713">
          <cell r="A2713">
            <v>42525</v>
          </cell>
        </row>
        <row r="2714">
          <cell r="A2714">
            <v>42526</v>
          </cell>
        </row>
        <row r="2715">
          <cell r="A2715">
            <v>42527</v>
          </cell>
        </row>
        <row r="2716">
          <cell r="A2716">
            <v>42528</v>
          </cell>
        </row>
        <row r="2717">
          <cell r="A2717">
            <v>42529</v>
          </cell>
        </row>
        <row r="2718">
          <cell r="A2718">
            <v>42530</v>
          </cell>
        </row>
        <row r="2719">
          <cell r="A2719">
            <v>42531</v>
          </cell>
        </row>
        <row r="2720">
          <cell r="A2720">
            <v>42532</v>
          </cell>
        </row>
        <row r="2721">
          <cell r="A2721">
            <v>42533</v>
          </cell>
        </row>
        <row r="2722">
          <cell r="A2722">
            <v>42534</v>
          </cell>
        </row>
        <row r="2723">
          <cell r="A2723">
            <v>42535</v>
          </cell>
        </row>
        <row r="2724">
          <cell r="A2724">
            <v>42536</v>
          </cell>
        </row>
        <row r="2725">
          <cell r="A2725">
            <v>42537</v>
          </cell>
        </row>
        <row r="2726">
          <cell r="A2726">
            <v>42538</v>
          </cell>
        </row>
        <row r="2727">
          <cell r="A2727">
            <v>42539</v>
          </cell>
        </row>
        <row r="2728">
          <cell r="A2728">
            <v>42540</v>
          </cell>
        </row>
        <row r="2729">
          <cell r="A2729">
            <v>42541</v>
          </cell>
        </row>
        <row r="2730">
          <cell r="A2730">
            <v>42542</v>
          </cell>
        </row>
        <row r="2731">
          <cell r="A2731">
            <v>42543</v>
          </cell>
        </row>
        <row r="2732">
          <cell r="A2732">
            <v>42544</v>
          </cell>
        </row>
        <row r="2733">
          <cell r="A2733">
            <v>42545</v>
          </cell>
        </row>
        <row r="2734">
          <cell r="A2734">
            <v>42546</v>
          </cell>
        </row>
        <row r="2735">
          <cell r="A2735">
            <v>42547</v>
          </cell>
        </row>
        <row r="2736">
          <cell r="A2736">
            <v>42548</v>
          </cell>
        </row>
        <row r="2737">
          <cell r="A2737">
            <v>42549</v>
          </cell>
        </row>
        <row r="2738">
          <cell r="A2738">
            <v>42550</v>
          </cell>
        </row>
        <row r="2739">
          <cell r="A2739">
            <v>42551</v>
          </cell>
        </row>
        <row r="2740">
          <cell r="A2740">
            <v>42552</v>
          </cell>
        </row>
        <row r="2741">
          <cell r="A2741">
            <v>42553</v>
          </cell>
        </row>
        <row r="2742">
          <cell r="A2742">
            <v>42554</v>
          </cell>
        </row>
        <row r="2743">
          <cell r="A2743">
            <v>42555</v>
          </cell>
        </row>
        <row r="2744">
          <cell r="A2744">
            <v>42556</v>
          </cell>
        </row>
        <row r="2745">
          <cell r="A2745">
            <v>42557</v>
          </cell>
        </row>
        <row r="2746">
          <cell r="A2746">
            <v>42558</v>
          </cell>
        </row>
        <row r="2747">
          <cell r="A2747">
            <v>42559</v>
          </cell>
        </row>
        <row r="2748">
          <cell r="A2748">
            <v>42560</v>
          </cell>
        </row>
        <row r="2749">
          <cell r="A2749">
            <v>42561</v>
          </cell>
        </row>
        <row r="2750">
          <cell r="A2750">
            <v>42562</v>
          </cell>
        </row>
        <row r="2751">
          <cell r="A2751">
            <v>42563</v>
          </cell>
        </row>
        <row r="2752">
          <cell r="A2752">
            <v>42564</v>
          </cell>
        </row>
        <row r="2753">
          <cell r="A2753">
            <v>42565</v>
          </cell>
        </row>
        <row r="2754">
          <cell r="A2754">
            <v>42566</v>
          </cell>
        </row>
        <row r="2755">
          <cell r="A2755">
            <v>42567</v>
          </cell>
        </row>
        <row r="2756">
          <cell r="A2756">
            <v>42568</v>
          </cell>
        </row>
        <row r="2757">
          <cell r="A2757">
            <v>42569</v>
          </cell>
        </row>
        <row r="2758">
          <cell r="A2758">
            <v>42570</v>
          </cell>
        </row>
        <row r="2759">
          <cell r="A2759">
            <v>42571</v>
          </cell>
        </row>
        <row r="2760">
          <cell r="A2760">
            <v>42572</v>
          </cell>
        </row>
        <row r="2761">
          <cell r="A2761">
            <v>42573</v>
          </cell>
        </row>
        <row r="2762">
          <cell r="A2762">
            <v>42574</v>
          </cell>
        </row>
        <row r="2763">
          <cell r="A2763">
            <v>42575</v>
          </cell>
        </row>
        <row r="2764">
          <cell r="A2764">
            <v>42576</v>
          </cell>
        </row>
        <row r="2765">
          <cell r="A2765">
            <v>42577</v>
          </cell>
        </row>
        <row r="2766">
          <cell r="A2766">
            <v>42578</v>
          </cell>
        </row>
        <row r="2767">
          <cell r="A2767">
            <v>42579</v>
          </cell>
        </row>
        <row r="2768">
          <cell r="A2768">
            <v>42580</v>
          </cell>
        </row>
        <row r="2769">
          <cell r="A2769">
            <v>42581</v>
          </cell>
        </row>
        <row r="2770">
          <cell r="A2770">
            <v>42582</v>
          </cell>
        </row>
        <row r="2771">
          <cell r="A2771">
            <v>42583</v>
          </cell>
        </row>
        <row r="2772">
          <cell r="A2772">
            <v>42584</v>
          </cell>
        </row>
        <row r="2773">
          <cell r="A2773">
            <v>42585</v>
          </cell>
        </row>
        <row r="2774">
          <cell r="A2774">
            <v>42586</v>
          </cell>
        </row>
        <row r="2775">
          <cell r="A2775">
            <v>42587</v>
          </cell>
        </row>
        <row r="2776">
          <cell r="A2776">
            <v>42588</v>
          </cell>
        </row>
        <row r="2777">
          <cell r="A2777">
            <v>42589</v>
          </cell>
        </row>
        <row r="2778">
          <cell r="A2778">
            <v>42590</v>
          </cell>
        </row>
        <row r="2779">
          <cell r="A2779">
            <v>42591</v>
          </cell>
        </row>
        <row r="2780">
          <cell r="A2780">
            <v>42592</v>
          </cell>
        </row>
        <row r="2781">
          <cell r="A2781">
            <v>42593</v>
          </cell>
        </row>
        <row r="2782">
          <cell r="A2782">
            <v>42594</v>
          </cell>
        </row>
        <row r="2783">
          <cell r="A2783">
            <v>42595</v>
          </cell>
        </row>
        <row r="2784">
          <cell r="A2784">
            <v>42596</v>
          </cell>
        </row>
        <row r="2785">
          <cell r="A2785">
            <v>42597</v>
          </cell>
        </row>
        <row r="2786">
          <cell r="A2786">
            <v>42598</v>
          </cell>
        </row>
        <row r="2787">
          <cell r="A2787">
            <v>42599</v>
          </cell>
        </row>
        <row r="2788">
          <cell r="A2788">
            <v>42600</v>
          </cell>
        </row>
        <row r="2789">
          <cell r="A2789">
            <v>42601</v>
          </cell>
        </row>
        <row r="2790">
          <cell r="A2790">
            <v>42602</v>
          </cell>
        </row>
        <row r="2791">
          <cell r="A2791">
            <v>42603</v>
          </cell>
        </row>
        <row r="2792">
          <cell r="A2792">
            <v>42604</v>
          </cell>
        </row>
        <row r="2793">
          <cell r="A2793">
            <v>42605</v>
          </cell>
        </row>
        <row r="2794">
          <cell r="A2794">
            <v>42606</v>
          </cell>
        </row>
        <row r="2795">
          <cell r="A2795">
            <v>42607</v>
          </cell>
        </row>
        <row r="2796">
          <cell r="A2796">
            <v>42608</v>
          </cell>
        </row>
        <row r="2797">
          <cell r="A2797">
            <v>42609</v>
          </cell>
        </row>
        <row r="2798">
          <cell r="A2798">
            <v>42610</v>
          </cell>
        </row>
        <row r="2799">
          <cell r="A2799">
            <v>42611</v>
          </cell>
        </row>
        <row r="2800">
          <cell r="A2800">
            <v>42612</v>
          </cell>
        </row>
        <row r="2801">
          <cell r="A2801">
            <v>42613</v>
          </cell>
        </row>
        <row r="2802">
          <cell r="A2802">
            <v>42614</v>
          </cell>
        </row>
        <row r="2803">
          <cell r="A2803">
            <v>42615</v>
          </cell>
        </row>
        <row r="2804">
          <cell r="A2804">
            <v>42616</v>
          </cell>
        </row>
        <row r="2805">
          <cell r="A2805">
            <v>42617</v>
          </cell>
        </row>
        <row r="2806">
          <cell r="A2806">
            <v>42618</v>
          </cell>
        </row>
        <row r="2807">
          <cell r="A2807">
            <v>42619</v>
          </cell>
        </row>
        <row r="2808">
          <cell r="A2808">
            <v>42620</v>
          </cell>
        </row>
        <row r="2809">
          <cell r="A2809">
            <v>42621</v>
          </cell>
        </row>
        <row r="2810">
          <cell r="A2810">
            <v>42622</v>
          </cell>
        </row>
        <row r="2811">
          <cell r="A2811">
            <v>42623</v>
          </cell>
        </row>
        <row r="2812">
          <cell r="A2812">
            <v>42624</v>
          </cell>
        </row>
        <row r="2813">
          <cell r="A2813">
            <v>42625</v>
          </cell>
        </row>
        <row r="2814">
          <cell r="A2814">
            <v>42626</v>
          </cell>
        </row>
        <row r="2815">
          <cell r="A2815">
            <v>42627</v>
          </cell>
        </row>
        <row r="2816">
          <cell r="A2816">
            <v>42628</v>
          </cell>
        </row>
        <row r="2817">
          <cell r="A2817">
            <v>42629</v>
          </cell>
        </row>
        <row r="2818">
          <cell r="A2818">
            <v>42630</v>
          </cell>
        </row>
        <row r="2819">
          <cell r="A2819">
            <v>42631</v>
          </cell>
        </row>
        <row r="2820">
          <cell r="A2820">
            <v>42632</v>
          </cell>
        </row>
        <row r="2821">
          <cell r="A2821">
            <v>42633</v>
          </cell>
        </row>
        <row r="2822">
          <cell r="A2822">
            <v>42634</v>
          </cell>
        </row>
        <row r="2823">
          <cell r="A2823">
            <v>42635</v>
          </cell>
        </row>
        <row r="2824">
          <cell r="A2824">
            <v>42636</v>
          </cell>
        </row>
        <row r="2825">
          <cell r="A2825">
            <v>42637</v>
          </cell>
        </row>
        <row r="2826">
          <cell r="A2826">
            <v>42638</v>
          </cell>
        </row>
        <row r="2827">
          <cell r="A2827">
            <v>42639</v>
          </cell>
        </row>
        <row r="2828">
          <cell r="A2828">
            <v>42640</v>
          </cell>
        </row>
        <row r="2829">
          <cell r="A2829">
            <v>42641</v>
          </cell>
        </row>
        <row r="2830">
          <cell r="A2830">
            <v>42642</v>
          </cell>
        </row>
        <row r="2831">
          <cell r="A2831">
            <v>42643</v>
          </cell>
        </row>
        <row r="2832">
          <cell r="A2832">
            <v>42644</v>
          </cell>
        </row>
        <row r="2833">
          <cell r="A2833">
            <v>42645</v>
          </cell>
        </row>
        <row r="2834">
          <cell r="A2834">
            <v>42646</v>
          </cell>
        </row>
        <row r="2835">
          <cell r="A2835">
            <v>42647</v>
          </cell>
        </row>
        <row r="2836">
          <cell r="A2836">
            <v>42648</v>
          </cell>
        </row>
        <row r="2837">
          <cell r="A2837">
            <v>42649</v>
          </cell>
        </row>
        <row r="2838">
          <cell r="A2838">
            <v>42650</v>
          </cell>
        </row>
        <row r="2839">
          <cell r="A2839">
            <v>42651</v>
          </cell>
        </row>
        <row r="2840">
          <cell r="A2840">
            <v>42652</v>
          </cell>
        </row>
        <row r="2841">
          <cell r="A2841">
            <v>42653</v>
          </cell>
        </row>
        <row r="2842">
          <cell r="A2842">
            <v>42654</v>
          </cell>
        </row>
        <row r="2843">
          <cell r="A2843">
            <v>42655</v>
          </cell>
        </row>
        <row r="2844">
          <cell r="A2844">
            <v>42656</v>
          </cell>
        </row>
        <row r="2845">
          <cell r="A2845">
            <v>42657</v>
          </cell>
        </row>
        <row r="2846">
          <cell r="A2846">
            <v>42658</v>
          </cell>
        </row>
        <row r="2847">
          <cell r="A2847">
            <v>42659</v>
          </cell>
        </row>
        <row r="2848">
          <cell r="A2848">
            <v>42660</v>
          </cell>
        </row>
        <row r="2849">
          <cell r="A2849">
            <v>42661</v>
          </cell>
        </row>
        <row r="2850">
          <cell r="A2850">
            <v>42662</v>
          </cell>
        </row>
        <row r="2851">
          <cell r="A2851">
            <v>42663</v>
          </cell>
        </row>
        <row r="2852">
          <cell r="A2852">
            <v>42664</v>
          </cell>
        </row>
        <row r="2853">
          <cell r="A2853">
            <v>42665</v>
          </cell>
        </row>
        <row r="2854">
          <cell r="A2854">
            <v>42666</v>
          </cell>
        </row>
        <row r="2855">
          <cell r="A2855">
            <v>42667</v>
          </cell>
        </row>
        <row r="2856">
          <cell r="A2856">
            <v>42668</v>
          </cell>
        </row>
        <row r="2857">
          <cell r="A2857">
            <v>42669</v>
          </cell>
        </row>
        <row r="2858">
          <cell r="A2858">
            <v>42670</v>
          </cell>
        </row>
        <row r="2859">
          <cell r="A2859">
            <v>42671</v>
          </cell>
        </row>
        <row r="2860">
          <cell r="A2860">
            <v>42672</v>
          </cell>
        </row>
        <row r="2861">
          <cell r="A2861">
            <v>42673</v>
          </cell>
        </row>
        <row r="2862">
          <cell r="A2862">
            <v>42674</v>
          </cell>
        </row>
        <row r="2863">
          <cell r="A2863">
            <v>42675</v>
          </cell>
        </row>
        <row r="2864">
          <cell r="A2864">
            <v>42676</v>
          </cell>
        </row>
        <row r="2865">
          <cell r="A2865">
            <v>42677</v>
          </cell>
        </row>
        <row r="2866">
          <cell r="A2866">
            <v>42678</v>
          </cell>
        </row>
        <row r="2867">
          <cell r="A2867">
            <v>42679</v>
          </cell>
        </row>
        <row r="2868">
          <cell r="A2868">
            <v>42680</v>
          </cell>
        </row>
        <row r="2869">
          <cell r="A2869">
            <v>42681</v>
          </cell>
        </row>
        <row r="2870">
          <cell r="A2870">
            <v>42682</v>
          </cell>
        </row>
        <row r="2871">
          <cell r="A2871">
            <v>42683</v>
          </cell>
        </row>
        <row r="2872">
          <cell r="A2872">
            <v>42684</v>
          </cell>
        </row>
        <row r="2873">
          <cell r="A2873">
            <v>42685</v>
          </cell>
        </row>
        <row r="2874">
          <cell r="A2874">
            <v>42686</v>
          </cell>
        </row>
        <row r="2875">
          <cell r="A2875">
            <v>42687</v>
          </cell>
        </row>
        <row r="2876">
          <cell r="A2876">
            <v>42688</v>
          </cell>
        </row>
        <row r="2877">
          <cell r="A2877">
            <v>42689</v>
          </cell>
        </row>
        <row r="2878">
          <cell r="A2878">
            <v>42690</v>
          </cell>
        </row>
        <row r="2879">
          <cell r="A2879">
            <v>42691</v>
          </cell>
        </row>
        <row r="2880">
          <cell r="A2880">
            <v>42692</v>
          </cell>
        </row>
        <row r="2881">
          <cell r="A2881">
            <v>42693</v>
          </cell>
        </row>
        <row r="2882">
          <cell r="A2882">
            <v>42694</v>
          </cell>
        </row>
        <row r="2883">
          <cell r="A2883">
            <v>42695</v>
          </cell>
        </row>
        <row r="2884">
          <cell r="A2884">
            <v>42696</v>
          </cell>
        </row>
        <row r="2885">
          <cell r="A2885">
            <v>42697</v>
          </cell>
        </row>
        <row r="2886">
          <cell r="A2886">
            <v>42698</v>
          </cell>
        </row>
        <row r="2887">
          <cell r="A2887">
            <v>42699</v>
          </cell>
        </row>
        <row r="2888">
          <cell r="A2888">
            <v>42700</v>
          </cell>
        </row>
        <row r="2889">
          <cell r="A2889">
            <v>42701</v>
          </cell>
        </row>
        <row r="2890">
          <cell r="A2890">
            <v>42702</v>
          </cell>
        </row>
        <row r="2891">
          <cell r="A2891">
            <v>42703</v>
          </cell>
        </row>
        <row r="2892">
          <cell r="A2892">
            <v>42704</v>
          </cell>
        </row>
        <row r="2893">
          <cell r="A2893">
            <v>42705</v>
          </cell>
        </row>
        <row r="2894">
          <cell r="A2894">
            <v>42706</v>
          </cell>
        </row>
        <row r="2895">
          <cell r="A2895">
            <v>42707</v>
          </cell>
        </row>
        <row r="2896">
          <cell r="A2896">
            <v>42708</v>
          </cell>
        </row>
        <row r="2897">
          <cell r="A2897">
            <v>42709</v>
          </cell>
        </row>
        <row r="2898">
          <cell r="A2898">
            <v>42710</v>
          </cell>
        </row>
        <row r="2899">
          <cell r="A2899">
            <v>42711</v>
          </cell>
        </row>
        <row r="2900">
          <cell r="A2900">
            <v>42712</v>
          </cell>
        </row>
        <row r="2901">
          <cell r="A2901">
            <v>42713</v>
          </cell>
        </row>
        <row r="2902">
          <cell r="A2902">
            <v>42714</v>
          </cell>
        </row>
        <row r="2903">
          <cell r="A2903">
            <v>42715</v>
          </cell>
        </row>
        <row r="2904">
          <cell r="A2904">
            <v>42716</v>
          </cell>
        </row>
        <row r="2905">
          <cell r="A2905">
            <v>42717</v>
          </cell>
        </row>
        <row r="2906">
          <cell r="A2906">
            <v>42718</v>
          </cell>
        </row>
        <row r="2907">
          <cell r="A2907">
            <v>42719</v>
          </cell>
        </row>
        <row r="2908">
          <cell r="A2908">
            <v>42720</v>
          </cell>
        </row>
        <row r="2909">
          <cell r="A2909">
            <v>42721</v>
          </cell>
        </row>
        <row r="2910">
          <cell r="A2910">
            <v>42722</v>
          </cell>
        </row>
        <row r="2911">
          <cell r="A2911">
            <v>42723</v>
          </cell>
        </row>
        <row r="2912">
          <cell r="A2912">
            <v>42724</v>
          </cell>
        </row>
        <row r="2913">
          <cell r="A2913">
            <v>42725</v>
          </cell>
        </row>
        <row r="2914">
          <cell r="A2914">
            <v>42726</v>
          </cell>
        </row>
        <row r="2915">
          <cell r="A2915">
            <v>42727</v>
          </cell>
        </row>
        <row r="2916">
          <cell r="A2916">
            <v>42728</v>
          </cell>
        </row>
        <row r="2917">
          <cell r="A2917">
            <v>42729</v>
          </cell>
        </row>
        <row r="2918">
          <cell r="A2918">
            <v>42730</v>
          </cell>
        </row>
        <row r="2919">
          <cell r="A2919">
            <v>42731</v>
          </cell>
        </row>
        <row r="2920">
          <cell r="A2920">
            <v>42732</v>
          </cell>
        </row>
        <row r="2921">
          <cell r="A2921">
            <v>42733</v>
          </cell>
        </row>
        <row r="2922">
          <cell r="A2922">
            <v>42734</v>
          </cell>
        </row>
        <row r="2923">
          <cell r="A2923">
            <v>42735</v>
          </cell>
        </row>
        <row r="2924">
          <cell r="A2924">
            <v>42736</v>
          </cell>
          <cell r="B2924">
            <v>3.85</v>
          </cell>
          <cell r="C2924">
            <v>6.0000000000000001E-3</v>
          </cell>
          <cell r="D2924">
            <v>6.0000000000000001E-3</v>
          </cell>
        </row>
        <row r="2925">
          <cell r="A2925">
            <v>42737</v>
          </cell>
          <cell r="B2925">
            <v>3.85</v>
          </cell>
          <cell r="C2925">
            <v>6.0000000000000001E-3</v>
          </cell>
          <cell r="D2925">
            <v>6.0000000000000001E-3</v>
          </cell>
        </row>
        <row r="2926">
          <cell r="A2926">
            <v>42738</v>
          </cell>
          <cell r="B2926">
            <v>3.85</v>
          </cell>
          <cell r="C2926">
            <v>6.0000000000000001E-3</v>
          </cell>
          <cell r="D2926">
            <v>6.0000000000000001E-3</v>
          </cell>
        </row>
        <row r="2927">
          <cell r="A2927">
            <v>42739</v>
          </cell>
          <cell r="B2927">
            <v>3.85</v>
          </cell>
          <cell r="C2927">
            <v>6.0000000000000001E-3</v>
          </cell>
          <cell r="D2927">
            <v>6.0000000000000001E-3</v>
          </cell>
        </row>
        <row r="2928">
          <cell r="A2928">
            <v>42740</v>
          </cell>
          <cell r="B2928">
            <v>3.85</v>
          </cell>
          <cell r="C2928">
            <v>6.0000000000000001E-3</v>
          </cell>
          <cell r="D2928">
            <v>6.0000000000000001E-3</v>
          </cell>
        </row>
        <row r="2929">
          <cell r="A2929">
            <v>42741</v>
          </cell>
          <cell r="B2929">
            <v>3.85</v>
          </cell>
          <cell r="C2929">
            <v>6.0000000000000001E-3</v>
          </cell>
          <cell r="D2929">
            <v>6.0000000000000001E-3</v>
          </cell>
        </row>
        <row r="2930">
          <cell r="A2930">
            <v>42742</v>
          </cell>
          <cell r="B2930">
            <v>3.85</v>
          </cell>
          <cell r="C2930">
            <v>6.0000000000000001E-3</v>
          </cell>
          <cell r="D2930">
            <v>6.0000000000000001E-3</v>
          </cell>
        </row>
        <row r="2931">
          <cell r="A2931">
            <v>42743</v>
          </cell>
          <cell r="B2931">
            <v>3.85</v>
          </cell>
          <cell r="C2931">
            <v>6.0000000000000001E-3</v>
          </cell>
          <cell r="D2931">
            <v>6.0000000000000001E-3</v>
          </cell>
        </row>
        <row r="2932">
          <cell r="A2932">
            <v>42744</v>
          </cell>
          <cell r="B2932">
            <v>3.8620000000000001</v>
          </cell>
          <cell r="C2932">
            <v>1.7999999999999999E-2</v>
          </cell>
          <cell r="D2932">
            <v>6.0000000000000001E-3</v>
          </cell>
        </row>
        <row r="2933">
          <cell r="A2933">
            <v>42745</v>
          </cell>
          <cell r="B2933">
            <v>3.8620000000000001</v>
          </cell>
          <cell r="C2933">
            <v>6.0000000000000001E-3</v>
          </cell>
          <cell r="D2933">
            <v>6.0000000000000001E-3</v>
          </cell>
        </row>
        <row r="2934">
          <cell r="A2934">
            <v>42746</v>
          </cell>
          <cell r="B2934">
            <v>3.91</v>
          </cell>
          <cell r="C2934">
            <v>5.3999999999999999E-2</v>
          </cell>
          <cell r="D2934">
            <v>6.0000000000000001E-3</v>
          </cell>
        </row>
        <row r="2935">
          <cell r="A2935">
            <v>42747</v>
          </cell>
          <cell r="B2935">
            <v>4.0540000000000003</v>
          </cell>
          <cell r="C2935">
            <v>0.15</v>
          </cell>
          <cell r="D2935">
            <v>6.0000000000000001E-3</v>
          </cell>
        </row>
        <row r="2936">
          <cell r="A2936">
            <v>42748</v>
          </cell>
          <cell r="B2936">
            <v>4.0780000000000003</v>
          </cell>
          <cell r="C2936">
            <v>0.03</v>
          </cell>
          <cell r="D2936">
            <v>6.0000000000000001E-3</v>
          </cell>
        </row>
        <row r="2937">
          <cell r="A2937">
            <v>42749</v>
          </cell>
          <cell r="B2937">
            <v>4.09</v>
          </cell>
          <cell r="C2937">
            <v>1.7999999999999999E-2</v>
          </cell>
          <cell r="D2937">
            <v>6.0000000000000001E-3</v>
          </cell>
        </row>
        <row r="2938">
          <cell r="A2938">
            <v>42750</v>
          </cell>
          <cell r="B2938">
            <v>4.09</v>
          </cell>
          <cell r="C2938">
            <v>6.0000000000000001E-3</v>
          </cell>
          <cell r="D2938">
            <v>6.0000000000000001E-3</v>
          </cell>
        </row>
        <row r="2939">
          <cell r="A2939">
            <v>42751</v>
          </cell>
          <cell r="B2939">
            <v>4.0780000000000003</v>
          </cell>
          <cell r="C2939">
            <v>0</v>
          </cell>
          <cell r="D2939">
            <v>6.0000000000000001E-3</v>
          </cell>
        </row>
        <row r="2940">
          <cell r="A2940">
            <v>42752</v>
          </cell>
          <cell r="B2940">
            <v>4.0780000000000003</v>
          </cell>
          <cell r="C2940">
            <v>6.0000000000000001E-3</v>
          </cell>
          <cell r="D2940">
            <v>6.0000000000000001E-3</v>
          </cell>
        </row>
        <row r="2941">
          <cell r="A2941">
            <v>42753</v>
          </cell>
          <cell r="B2941">
            <v>4.0780000000000003</v>
          </cell>
          <cell r="C2941">
            <v>6.0000000000000001E-3</v>
          </cell>
          <cell r="D2941">
            <v>6.0000000000000001E-3</v>
          </cell>
        </row>
        <row r="2942">
          <cell r="A2942">
            <v>42754</v>
          </cell>
          <cell r="B2942">
            <v>4.1029999999999998</v>
          </cell>
          <cell r="C2942">
            <v>3.1E-2</v>
          </cell>
          <cell r="D2942">
            <v>6.0000000000000001E-3</v>
          </cell>
        </row>
        <row r="2943">
          <cell r="A2943">
            <v>42755</v>
          </cell>
          <cell r="B2943">
            <v>4.1029999999999998</v>
          </cell>
          <cell r="C2943">
            <v>6.0000000000000001E-3</v>
          </cell>
          <cell r="D2943">
            <v>6.0000000000000001E-3</v>
          </cell>
        </row>
        <row r="2944">
          <cell r="A2944">
            <v>42756</v>
          </cell>
          <cell r="B2944">
            <v>4.1029999999999998</v>
          </cell>
          <cell r="C2944">
            <v>6.0000000000000001E-3</v>
          </cell>
          <cell r="D2944">
            <v>6.0000000000000001E-3</v>
          </cell>
        </row>
        <row r="2945">
          <cell r="A2945">
            <v>42757</v>
          </cell>
          <cell r="B2945">
            <v>4.1029999999999998</v>
          </cell>
          <cell r="C2945">
            <v>6.0000000000000001E-3</v>
          </cell>
          <cell r="D2945">
            <v>6.0000000000000001E-3</v>
          </cell>
        </row>
        <row r="2946">
          <cell r="A2946">
            <v>42758</v>
          </cell>
          <cell r="B2946">
            <v>4.1029999999999998</v>
          </cell>
          <cell r="C2946">
            <v>6.0000000000000001E-3</v>
          </cell>
          <cell r="D2946">
            <v>6.0000000000000001E-3</v>
          </cell>
        </row>
        <row r="2947">
          <cell r="A2947">
            <v>42759</v>
          </cell>
          <cell r="B2947">
            <v>4.09</v>
          </cell>
          <cell r="C2947">
            <v>6.0000000000000001E-3</v>
          </cell>
          <cell r="D2947">
            <v>6.0000000000000001E-3</v>
          </cell>
        </row>
        <row r="2948">
          <cell r="A2948">
            <v>42760</v>
          </cell>
          <cell r="B2948">
            <v>4.09</v>
          </cell>
          <cell r="C2948">
            <v>6.0000000000000001E-3</v>
          </cell>
          <cell r="D2948">
            <v>6.0000000000000001E-3</v>
          </cell>
        </row>
        <row r="2949">
          <cell r="A2949">
            <v>42761</v>
          </cell>
          <cell r="B2949">
            <v>4.0780000000000003</v>
          </cell>
          <cell r="C2949">
            <v>0</v>
          </cell>
          <cell r="D2949">
            <v>6.0000000000000001E-3</v>
          </cell>
        </row>
        <row r="2950">
          <cell r="A2950">
            <v>42762</v>
          </cell>
          <cell r="B2950">
            <v>4.0780000000000003</v>
          </cell>
          <cell r="C2950">
            <v>6.0000000000000001E-3</v>
          </cell>
          <cell r="D2950">
            <v>6.0000000000000001E-3</v>
          </cell>
        </row>
        <row r="2951">
          <cell r="A2951">
            <v>42763</v>
          </cell>
          <cell r="B2951">
            <v>4.0659999999999998</v>
          </cell>
          <cell r="C2951">
            <v>0</v>
          </cell>
          <cell r="D2951">
            <v>6.0000000000000001E-3</v>
          </cell>
        </row>
        <row r="2952">
          <cell r="A2952">
            <v>42764</v>
          </cell>
          <cell r="B2952">
            <v>4.0659999999999998</v>
          </cell>
          <cell r="C2952">
            <v>6.0000000000000001E-3</v>
          </cell>
          <cell r="D2952">
            <v>6.0000000000000001E-3</v>
          </cell>
        </row>
        <row r="2953">
          <cell r="A2953">
            <v>42765</v>
          </cell>
          <cell r="B2953">
            <v>4.0659999999999998</v>
          </cell>
          <cell r="C2953">
            <v>6.0000000000000001E-3</v>
          </cell>
          <cell r="D2953">
            <v>6.0000000000000001E-3</v>
          </cell>
        </row>
        <row r="2954">
          <cell r="A2954">
            <v>42766</v>
          </cell>
          <cell r="B2954">
            <v>4.0659999999999998</v>
          </cell>
          <cell r="C2954">
            <v>6.0000000000000001E-3</v>
          </cell>
          <cell r="D2954">
            <v>6.0000000000000001E-3</v>
          </cell>
        </row>
        <row r="2955">
          <cell r="A2955">
            <v>42767</v>
          </cell>
          <cell r="B2955">
            <v>4.0540000000000003</v>
          </cell>
          <cell r="C2955">
            <v>0</v>
          </cell>
          <cell r="D2955">
            <v>6.0000000000000001E-3</v>
          </cell>
        </row>
        <row r="2956">
          <cell r="A2956">
            <v>42768</v>
          </cell>
          <cell r="B2956">
            <v>4.0540000000000003</v>
          </cell>
          <cell r="C2956">
            <v>6.0000000000000001E-3</v>
          </cell>
          <cell r="D2956">
            <v>6.0000000000000001E-3</v>
          </cell>
        </row>
        <row r="2957">
          <cell r="A2957">
            <v>42769</v>
          </cell>
          <cell r="B2957">
            <v>4.0540000000000003</v>
          </cell>
          <cell r="C2957">
            <v>6.0000000000000001E-3</v>
          </cell>
          <cell r="D2957">
            <v>6.0000000000000001E-3</v>
          </cell>
        </row>
        <row r="2958">
          <cell r="A2958">
            <v>42770</v>
          </cell>
          <cell r="B2958">
            <v>4.0419999999999998</v>
          </cell>
          <cell r="C2958">
            <v>0</v>
          </cell>
          <cell r="D2958">
            <v>6.0000000000000001E-3</v>
          </cell>
        </row>
        <row r="2959">
          <cell r="A2959">
            <v>42771</v>
          </cell>
          <cell r="B2959">
            <v>4.03</v>
          </cell>
          <cell r="C2959">
            <v>0</v>
          </cell>
          <cell r="D2959">
            <v>6.0000000000000001E-3</v>
          </cell>
        </row>
        <row r="2960">
          <cell r="A2960">
            <v>42772</v>
          </cell>
          <cell r="B2960">
            <v>4.03</v>
          </cell>
          <cell r="C2960">
            <v>6.0000000000000001E-3</v>
          </cell>
          <cell r="D2960">
            <v>6.0000000000000001E-3</v>
          </cell>
        </row>
        <row r="2961">
          <cell r="A2961">
            <v>42773</v>
          </cell>
          <cell r="B2961">
            <v>4.0179999999999998</v>
          </cell>
          <cell r="C2961">
            <v>0</v>
          </cell>
          <cell r="D2961">
            <v>6.0000000000000001E-3</v>
          </cell>
        </row>
        <row r="2962">
          <cell r="A2962">
            <v>42774</v>
          </cell>
          <cell r="B2962">
            <v>3.9940000000000002</v>
          </cell>
          <cell r="C2962">
            <v>0</v>
          </cell>
          <cell r="D2962">
            <v>6.0000000000000001E-3</v>
          </cell>
        </row>
        <row r="2963">
          <cell r="A2963">
            <v>42775</v>
          </cell>
          <cell r="B2963">
            <v>3.9820000000000002</v>
          </cell>
          <cell r="C2963">
            <v>0</v>
          </cell>
          <cell r="D2963">
            <v>6.0000000000000001E-3</v>
          </cell>
        </row>
        <row r="2964">
          <cell r="A2964">
            <v>42776</v>
          </cell>
          <cell r="B2964">
            <v>3.9820000000000002</v>
          </cell>
          <cell r="C2964">
            <v>0</v>
          </cell>
          <cell r="D2964">
            <v>6.0000000000000001E-3</v>
          </cell>
        </row>
        <row r="2965">
          <cell r="A2965">
            <v>42777</v>
          </cell>
          <cell r="B2965">
            <v>3.9820000000000002</v>
          </cell>
          <cell r="C2965">
            <v>6.0000000000000001E-3</v>
          </cell>
          <cell r="D2965">
            <v>6.0000000000000001E-3</v>
          </cell>
        </row>
        <row r="2966">
          <cell r="A2966">
            <v>42778</v>
          </cell>
          <cell r="B2966">
            <v>3.9580000000000002</v>
          </cell>
          <cell r="C2966">
            <v>0</v>
          </cell>
          <cell r="D2966">
            <v>6.0000000000000001E-3</v>
          </cell>
        </row>
        <row r="2967">
          <cell r="A2967">
            <v>42779</v>
          </cell>
          <cell r="B2967">
            <v>3.9580000000000002</v>
          </cell>
          <cell r="C2967">
            <v>6.0000000000000001E-3</v>
          </cell>
          <cell r="D2967">
            <v>6.0000000000000001E-3</v>
          </cell>
        </row>
        <row r="2968">
          <cell r="A2968">
            <v>42780</v>
          </cell>
          <cell r="B2968">
            <v>3.9460000000000002</v>
          </cell>
          <cell r="C2968">
            <v>0</v>
          </cell>
          <cell r="D2968">
            <v>6.0000000000000001E-3</v>
          </cell>
        </row>
        <row r="2969">
          <cell r="A2969">
            <v>42781</v>
          </cell>
          <cell r="B2969">
            <v>3.9340000000000002</v>
          </cell>
          <cell r="C2969">
            <v>0</v>
          </cell>
          <cell r="D2969">
            <v>6.0000000000000001E-3</v>
          </cell>
        </row>
        <row r="2970">
          <cell r="A2970">
            <v>42782</v>
          </cell>
          <cell r="B2970">
            <v>3.9220000000000002</v>
          </cell>
          <cell r="C2970">
            <v>0</v>
          </cell>
          <cell r="D2970">
            <v>6.0000000000000001E-3</v>
          </cell>
        </row>
        <row r="2971">
          <cell r="A2971">
            <v>42783</v>
          </cell>
          <cell r="B2971">
            <v>3.91</v>
          </cell>
          <cell r="C2971">
            <v>0</v>
          </cell>
          <cell r="D2971">
            <v>6.0000000000000001E-3</v>
          </cell>
        </row>
        <row r="2972">
          <cell r="A2972">
            <v>42784</v>
          </cell>
          <cell r="B2972">
            <v>3.8980000000000001</v>
          </cell>
          <cell r="C2972">
            <v>0</v>
          </cell>
          <cell r="D2972">
            <v>6.0000000000000001E-3</v>
          </cell>
        </row>
        <row r="2973">
          <cell r="A2973">
            <v>42785</v>
          </cell>
          <cell r="B2973">
            <v>3.8740000000000001</v>
          </cell>
          <cell r="C2973">
            <v>0</v>
          </cell>
          <cell r="D2973">
            <v>6.0000000000000001E-3</v>
          </cell>
        </row>
        <row r="2974">
          <cell r="A2974">
            <v>42786</v>
          </cell>
          <cell r="B2974">
            <v>3.8740000000000001</v>
          </cell>
          <cell r="C2974">
            <v>0</v>
          </cell>
          <cell r="D2974">
            <v>6.0000000000000001E-3</v>
          </cell>
        </row>
        <row r="2975">
          <cell r="A2975">
            <v>42787</v>
          </cell>
          <cell r="B2975">
            <v>3.85</v>
          </cell>
          <cell r="C2975">
            <v>0</v>
          </cell>
          <cell r="D2975">
            <v>6.0000000000000001E-3</v>
          </cell>
        </row>
        <row r="2976">
          <cell r="A2976">
            <v>42788</v>
          </cell>
          <cell r="B2976">
            <v>3.8380000000000001</v>
          </cell>
          <cell r="C2976">
            <v>0</v>
          </cell>
          <cell r="D2976">
            <v>6.0000000000000001E-3</v>
          </cell>
        </row>
        <row r="2977">
          <cell r="A2977">
            <v>42789</v>
          </cell>
          <cell r="B2977">
            <v>3.8380000000000001</v>
          </cell>
          <cell r="C2977">
            <v>6.0000000000000001E-3</v>
          </cell>
          <cell r="D2977">
            <v>6.0000000000000001E-3</v>
          </cell>
        </row>
        <row r="2978">
          <cell r="A2978">
            <v>42790</v>
          </cell>
          <cell r="B2978">
            <v>3.8260000000000001</v>
          </cell>
          <cell r="C2978">
            <v>0</v>
          </cell>
          <cell r="D2978">
            <v>6.0000000000000001E-3</v>
          </cell>
        </row>
        <row r="2979">
          <cell r="A2979">
            <v>42791</v>
          </cell>
          <cell r="B2979">
            <v>3.8260000000000001</v>
          </cell>
          <cell r="C2979">
            <v>6.0000000000000001E-3</v>
          </cell>
          <cell r="D2979">
            <v>6.0000000000000001E-3</v>
          </cell>
        </row>
        <row r="2980">
          <cell r="A2980">
            <v>42792</v>
          </cell>
          <cell r="B2980">
            <v>3.8860000000000001</v>
          </cell>
          <cell r="C2980">
            <v>6.6000000000000003E-2</v>
          </cell>
          <cell r="D2980">
            <v>6.0000000000000001E-3</v>
          </cell>
        </row>
        <row r="2981">
          <cell r="A2981">
            <v>42793</v>
          </cell>
          <cell r="B2981">
            <v>3.8860000000000001</v>
          </cell>
          <cell r="C2981">
            <v>6.0000000000000001E-3</v>
          </cell>
          <cell r="D2981">
            <v>6.0000000000000001E-3</v>
          </cell>
        </row>
        <row r="2982">
          <cell r="A2982">
            <v>42794</v>
          </cell>
          <cell r="B2982">
            <v>3.8740000000000001</v>
          </cell>
          <cell r="C2982">
            <v>0</v>
          </cell>
          <cell r="D2982">
            <v>6.0000000000000001E-3</v>
          </cell>
        </row>
        <row r="2983">
          <cell r="A2983">
            <v>42795</v>
          </cell>
          <cell r="B2983">
            <v>3.8860000000000001</v>
          </cell>
          <cell r="C2983">
            <v>1.7999999999999999E-2</v>
          </cell>
          <cell r="D2983">
            <v>6.0000000000000001E-3</v>
          </cell>
        </row>
        <row r="2984">
          <cell r="A2984">
            <v>42796</v>
          </cell>
          <cell r="B2984">
            <v>3.8740000000000001</v>
          </cell>
          <cell r="C2984">
            <v>0</v>
          </cell>
          <cell r="D2984">
            <v>6.0000000000000001E-3</v>
          </cell>
        </row>
        <row r="2985">
          <cell r="A2985">
            <v>42797</v>
          </cell>
          <cell r="B2985">
            <v>3.8620000000000001</v>
          </cell>
          <cell r="C2985">
            <v>0</v>
          </cell>
          <cell r="D2985">
            <v>6.0000000000000001E-3</v>
          </cell>
        </row>
        <row r="2986">
          <cell r="A2986">
            <v>42798</v>
          </cell>
          <cell r="B2986">
            <v>3.85</v>
          </cell>
          <cell r="C2986">
            <v>0</v>
          </cell>
          <cell r="D2986">
            <v>6.0000000000000001E-3</v>
          </cell>
        </row>
        <row r="2987">
          <cell r="A2987">
            <v>42799</v>
          </cell>
          <cell r="B2987">
            <v>3.8380000000000001</v>
          </cell>
          <cell r="C2987">
            <v>0</v>
          </cell>
          <cell r="D2987">
            <v>6.0000000000000001E-3</v>
          </cell>
        </row>
        <row r="2988">
          <cell r="A2988">
            <v>42800</v>
          </cell>
          <cell r="B2988">
            <v>3.8260000000000001</v>
          </cell>
          <cell r="C2988">
            <v>0</v>
          </cell>
          <cell r="D2988">
            <v>6.0000000000000001E-3</v>
          </cell>
        </row>
        <row r="2989">
          <cell r="A2989">
            <v>42801</v>
          </cell>
          <cell r="B2989">
            <v>3.8140000000000001</v>
          </cell>
          <cell r="C2989">
            <v>0</v>
          </cell>
          <cell r="D2989">
            <v>6.0000000000000001E-3</v>
          </cell>
        </row>
        <row r="2990">
          <cell r="A2990">
            <v>42802</v>
          </cell>
          <cell r="B2990">
            <v>3.802</v>
          </cell>
          <cell r="C2990">
            <v>0</v>
          </cell>
          <cell r="D2990">
            <v>6.0000000000000001E-3</v>
          </cell>
        </row>
        <row r="2991">
          <cell r="A2991">
            <v>42803</v>
          </cell>
          <cell r="B2991">
            <v>3.79</v>
          </cell>
          <cell r="C2991">
            <v>0</v>
          </cell>
          <cell r="D2991">
            <v>6.0000000000000001E-3</v>
          </cell>
        </row>
        <row r="2992">
          <cell r="A2992">
            <v>42804</v>
          </cell>
          <cell r="B2992">
            <v>3.778</v>
          </cell>
          <cell r="C2992">
            <v>0</v>
          </cell>
          <cell r="D2992">
            <v>6.0000000000000001E-3</v>
          </cell>
        </row>
        <row r="2993">
          <cell r="A2993">
            <v>42805</v>
          </cell>
          <cell r="B2993">
            <v>3.766</v>
          </cell>
          <cell r="C2993">
            <v>0</v>
          </cell>
          <cell r="D2993">
            <v>6.0000000000000001E-3</v>
          </cell>
        </row>
        <row r="2994">
          <cell r="A2994">
            <v>42806</v>
          </cell>
          <cell r="B2994">
            <v>3.754</v>
          </cell>
          <cell r="C2994">
            <v>0</v>
          </cell>
          <cell r="D2994">
            <v>6.0000000000000001E-3</v>
          </cell>
        </row>
        <row r="2995">
          <cell r="A2995">
            <v>42807</v>
          </cell>
          <cell r="B2995">
            <v>3.754</v>
          </cell>
          <cell r="C2995">
            <v>6.0000000000000001E-3</v>
          </cell>
          <cell r="D2995">
            <v>6.0000000000000001E-3</v>
          </cell>
        </row>
        <row r="2996">
          <cell r="A2996">
            <v>42808</v>
          </cell>
          <cell r="B2996">
            <v>3.742</v>
          </cell>
          <cell r="C2996">
            <v>0</v>
          </cell>
          <cell r="D2996">
            <v>6.0000000000000001E-3</v>
          </cell>
        </row>
        <row r="2997">
          <cell r="A2997">
            <v>42809</v>
          </cell>
          <cell r="B2997">
            <v>3.73</v>
          </cell>
          <cell r="C2997">
            <v>0</v>
          </cell>
          <cell r="D2997">
            <v>6.0000000000000001E-3</v>
          </cell>
        </row>
        <row r="2998">
          <cell r="A2998">
            <v>42810</v>
          </cell>
          <cell r="B2998">
            <v>3.73</v>
          </cell>
          <cell r="C2998">
            <v>6.0000000000000001E-3</v>
          </cell>
          <cell r="D2998">
            <v>6.0000000000000001E-3</v>
          </cell>
        </row>
        <row r="2999">
          <cell r="A2999">
            <v>42811</v>
          </cell>
          <cell r="B2999">
            <v>3.7189999999999999</v>
          </cell>
          <cell r="C2999">
            <v>0</v>
          </cell>
          <cell r="D2999">
            <v>6.0000000000000001E-3</v>
          </cell>
        </row>
        <row r="3000">
          <cell r="A3000">
            <v>42812</v>
          </cell>
          <cell r="B3000">
            <v>3.7069999999999999</v>
          </cell>
          <cell r="C3000">
            <v>0</v>
          </cell>
          <cell r="D3000">
            <v>6.0000000000000001E-3</v>
          </cell>
        </row>
        <row r="3001">
          <cell r="A3001">
            <v>42813</v>
          </cell>
          <cell r="B3001">
            <v>3.6840000000000002</v>
          </cell>
          <cell r="C3001">
            <v>0</v>
          </cell>
          <cell r="D3001">
            <v>6.0000000000000001E-3</v>
          </cell>
        </row>
        <row r="3002">
          <cell r="A3002">
            <v>42814</v>
          </cell>
          <cell r="B3002">
            <v>3.661</v>
          </cell>
          <cell r="C3002">
            <v>0</v>
          </cell>
          <cell r="D3002">
            <v>6.0000000000000001E-3</v>
          </cell>
        </row>
        <row r="3003">
          <cell r="A3003">
            <v>42815</v>
          </cell>
          <cell r="B3003">
            <v>3.6379999999999999</v>
          </cell>
          <cell r="C3003">
            <v>0</v>
          </cell>
          <cell r="D3003">
            <v>6.0000000000000001E-3</v>
          </cell>
        </row>
        <row r="3004">
          <cell r="A3004">
            <v>42816</v>
          </cell>
          <cell r="B3004">
            <v>3.6150000000000002</v>
          </cell>
          <cell r="C3004">
            <v>0</v>
          </cell>
          <cell r="D3004">
            <v>6.0000000000000001E-3</v>
          </cell>
        </row>
        <row r="3005">
          <cell r="A3005">
            <v>42817</v>
          </cell>
          <cell r="B3005">
            <v>3.5920000000000001</v>
          </cell>
          <cell r="C3005">
            <v>0</v>
          </cell>
          <cell r="D3005">
            <v>6.0000000000000001E-3</v>
          </cell>
        </row>
        <row r="3006">
          <cell r="A3006">
            <v>42818</v>
          </cell>
          <cell r="B3006">
            <v>3.569</v>
          </cell>
          <cell r="C3006">
            <v>0</v>
          </cell>
          <cell r="D3006">
            <v>6.0000000000000001E-3</v>
          </cell>
        </row>
        <row r="3007">
          <cell r="A3007">
            <v>42819</v>
          </cell>
          <cell r="B3007">
            <v>3.5459999999999998</v>
          </cell>
          <cell r="C3007">
            <v>0</v>
          </cell>
          <cell r="D3007">
            <v>6.0000000000000001E-3</v>
          </cell>
        </row>
        <row r="3008">
          <cell r="A3008">
            <v>42820</v>
          </cell>
          <cell r="B3008">
            <v>3.5350000000000001</v>
          </cell>
          <cell r="C3008">
            <v>0</v>
          </cell>
          <cell r="D3008">
            <v>6.0000000000000001E-3</v>
          </cell>
        </row>
        <row r="3009">
          <cell r="A3009">
            <v>42821</v>
          </cell>
          <cell r="B3009">
            <v>3.5230000000000001</v>
          </cell>
          <cell r="C3009">
            <v>0</v>
          </cell>
          <cell r="D3009">
            <v>6.0000000000000001E-3</v>
          </cell>
        </row>
        <row r="3010">
          <cell r="A3010">
            <v>42822</v>
          </cell>
          <cell r="B3010">
            <v>3.585</v>
          </cell>
          <cell r="C3010">
            <v>6.0000000000000001E-3</v>
          </cell>
          <cell r="D3010">
            <v>6.0000000000000001E-3</v>
          </cell>
        </row>
        <row r="3011">
          <cell r="A3011">
            <v>42823</v>
          </cell>
          <cell r="B3011">
            <v>3.581</v>
          </cell>
          <cell r="C3011">
            <v>2.9000000000000001E-2</v>
          </cell>
          <cell r="D3011">
            <v>6.0000000000000001E-3</v>
          </cell>
        </row>
        <row r="3012">
          <cell r="A3012">
            <v>42824</v>
          </cell>
          <cell r="B3012">
            <v>3.569</v>
          </cell>
          <cell r="C3012">
            <v>0</v>
          </cell>
          <cell r="D3012">
            <v>6.0000000000000001E-3</v>
          </cell>
        </row>
        <row r="3013">
          <cell r="A3013">
            <v>42825</v>
          </cell>
          <cell r="B3013">
            <v>3.5920000000000001</v>
          </cell>
          <cell r="C3013">
            <v>2.9000000000000001E-2</v>
          </cell>
          <cell r="D3013">
            <v>6.0000000000000001E-3</v>
          </cell>
        </row>
        <row r="3014">
          <cell r="A3014">
            <v>42826</v>
          </cell>
          <cell r="B3014">
            <v>3.5920000000000001</v>
          </cell>
          <cell r="C3014">
            <v>6.0000000000000001E-3</v>
          </cell>
          <cell r="D3014">
            <v>6.0000000000000001E-3</v>
          </cell>
        </row>
        <row r="3015">
          <cell r="A3015">
            <v>42827</v>
          </cell>
          <cell r="B3015">
            <v>3.5920000000000001</v>
          </cell>
          <cell r="C3015">
            <v>6.0000000000000001E-3</v>
          </cell>
          <cell r="D3015">
            <v>6.0000000000000001E-3</v>
          </cell>
        </row>
        <row r="3016">
          <cell r="A3016">
            <v>42828</v>
          </cell>
          <cell r="B3016">
            <v>3.6269999999999998</v>
          </cell>
          <cell r="C3016">
            <v>4.1000000000000002E-2</v>
          </cell>
          <cell r="D3016">
            <v>6.0000000000000001E-3</v>
          </cell>
        </row>
        <row r="3017">
          <cell r="A3017">
            <v>42829</v>
          </cell>
          <cell r="B3017">
            <v>3.6150000000000002</v>
          </cell>
          <cell r="C3017">
            <v>0</v>
          </cell>
          <cell r="D3017">
            <v>6.0000000000000001E-3</v>
          </cell>
        </row>
        <row r="3018">
          <cell r="A3018">
            <v>42830</v>
          </cell>
          <cell r="B3018">
            <v>3.6269999999999998</v>
          </cell>
          <cell r="C3018">
            <v>1.7999999999999999E-2</v>
          </cell>
          <cell r="D3018">
            <v>6.0000000000000001E-3</v>
          </cell>
        </row>
        <row r="3019">
          <cell r="A3019">
            <v>42831</v>
          </cell>
          <cell r="B3019">
            <v>3.6269999999999998</v>
          </cell>
          <cell r="C3019">
            <v>6.0000000000000001E-3</v>
          </cell>
          <cell r="D3019">
            <v>6.0000000000000001E-3</v>
          </cell>
        </row>
        <row r="3020">
          <cell r="A3020">
            <v>42832</v>
          </cell>
          <cell r="B3020">
            <v>3.661</v>
          </cell>
          <cell r="C3020">
            <v>4.1000000000000002E-2</v>
          </cell>
          <cell r="D3020">
            <v>6.0000000000000001E-3</v>
          </cell>
        </row>
        <row r="3021">
          <cell r="A3021">
            <v>42833</v>
          </cell>
          <cell r="B3021">
            <v>3.6840000000000002</v>
          </cell>
          <cell r="C3021">
            <v>2.9000000000000001E-2</v>
          </cell>
          <cell r="D3021">
            <v>6.0000000000000001E-3</v>
          </cell>
        </row>
        <row r="3022">
          <cell r="A3022">
            <v>42834</v>
          </cell>
          <cell r="B3022">
            <v>3.7069999999999999</v>
          </cell>
          <cell r="C3022">
            <v>2.9000000000000001E-2</v>
          </cell>
          <cell r="D3022">
            <v>6.0000000000000001E-3</v>
          </cell>
        </row>
        <row r="3023">
          <cell r="A3023">
            <v>42835</v>
          </cell>
          <cell r="B3023">
            <v>3.6960000000000002</v>
          </cell>
          <cell r="C3023">
            <v>0</v>
          </cell>
          <cell r="D3023">
            <v>6.0000000000000001E-3</v>
          </cell>
        </row>
        <row r="3024">
          <cell r="A3024">
            <v>42836</v>
          </cell>
          <cell r="B3024">
            <v>3.85</v>
          </cell>
          <cell r="C3024">
            <v>0.161</v>
          </cell>
          <cell r="D3024">
            <v>6.0000000000000001E-3</v>
          </cell>
        </row>
        <row r="3025">
          <cell r="A3025">
            <v>42837</v>
          </cell>
          <cell r="B3025">
            <v>3.85</v>
          </cell>
          <cell r="C3025">
            <v>6.0000000000000001E-3</v>
          </cell>
          <cell r="D3025">
            <v>6.0000000000000001E-3</v>
          </cell>
        </row>
        <row r="3026">
          <cell r="A3026">
            <v>42838</v>
          </cell>
          <cell r="B3026">
            <v>3.8380000000000001</v>
          </cell>
          <cell r="C3026">
            <v>0</v>
          </cell>
          <cell r="D3026">
            <v>6.0000000000000001E-3</v>
          </cell>
        </row>
        <row r="3027">
          <cell r="A3027">
            <v>42839</v>
          </cell>
          <cell r="B3027">
            <v>3.8380000000000001</v>
          </cell>
          <cell r="C3027">
            <v>0</v>
          </cell>
          <cell r="D3027">
            <v>6.0000000000000001E-3</v>
          </cell>
        </row>
        <row r="3028">
          <cell r="A3028">
            <v>42840</v>
          </cell>
          <cell r="B3028">
            <v>3.8140000000000001</v>
          </cell>
          <cell r="C3028">
            <v>0</v>
          </cell>
          <cell r="D3028">
            <v>6.0000000000000001E-3</v>
          </cell>
        </row>
        <row r="3029">
          <cell r="A3029">
            <v>42841</v>
          </cell>
          <cell r="B3029">
            <v>3.8140000000000001</v>
          </cell>
          <cell r="C3029">
            <v>6.0000000000000001E-3</v>
          </cell>
          <cell r="D3029">
            <v>6.0000000000000001E-3</v>
          </cell>
        </row>
        <row r="3030">
          <cell r="A3030">
            <v>42842</v>
          </cell>
          <cell r="B3030">
            <v>3.802</v>
          </cell>
          <cell r="C3030">
            <v>0</v>
          </cell>
          <cell r="D3030">
            <v>6.0000000000000001E-3</v>
          </cell>
        </row>
        <row r="3031">
          <cell r="A3031">
            <v>42843</v>
          </cell>
          <cell r="B3031">
            <v>3.802</v>
          </cell>
          <cell r="C3031">
            <v>6.0000000000000001E-3</v>
          </cell>
          <cell r="D3031">
            <v>6.0000000000000001E-3</v>
          </cell>
        </row>
        <row r="3032">
          <cell r="A3032">
            <v>42844</v>
          </cell>
          <cell r="B3032">
            <v>3.802</v>
          </cell>
          <cell r="C3032">
            <v>6.0000000000000001E-3</v>
          </cell>
          <cell r="D3032">
            <v>6.0000000000000001E-3</v>
          </cell>
        </row>
        <row r="3033">
          <cell r="A3033">
            <v>42845</v>
          </cell>
          <cell r="B3033">
            <v>3.79</v>
          </cell>
          <cell r="C3033">
            <v>0</v>
          </cell>
          <cell r="D3033">
            <v>6.0000000000000001E-3</v>
          </cell>
        </row>
        <row r="3034">
          <cell r="A3034">
            <v>42846</v>
          </cell>
          <cell r="B3034">
            <v>3.79</v>
          </cell>
          <cell r="C3034">
            <v>6.0000000000000001E-3</v>
          </cell>
          <cell r="D3034">
            <v>6.0000000000000001E-3</v>
          </cell>
        </row>
        <row r="3035">
          <cell r="A3035">
            <v>42847</v>
          </cell>
          <cell r="B3035">
            <v>3.778</v>
          </cell>
          <cell r="C3035">
            <v>0</v>
          </cell>
          <cell r="D3035">
            <v>6.0000000000000001E-3</v>
          </cell>
        </row>
        <row r="3036">
          <cell r="A3036">
            <v>42848</v>
          </cell>
          <cell r="B3036">
            <v>3.778</v>
          </cell>
          <cell r="C3036">
            <v>6.0000000000000001E-3</v>
          </cell>
          <cell r="D3036">
            <v>6.0000000000000001E-3</v>
          </cell>
        </row>
        <row r="3037">
          <cell r="A3037">
            <v>42849</v>
          </cell>
          <cell r="B3037">
            <v>3.766</v>
          </cell>
          <cell r="C3037">
            <v>0</v>
          </cell>
          <cell r="D3037">
            <v>6.0000000000000001E-3</v>
          </cell>
        </row>
        <row r="3038">
          <cell r="A3038">
            <v>42850</v>
          </cell>
          <cell r="B3038">
            <v>3.766</v>
          </cell>
          <cell r="C3038">
            <v>6.0000000000000001E-3</v>
          </cell>
          <cell r="D3038">
            <v>6.0000000000000001E-3</v>
          </cell>
        </row>
        <row r="3039">
          <cell r="A3039">
            <v>42851</v>
          </cell>
          <cell r="B3039">
            <v>3.742</v>
          </cell>
          <cell r="C3039">
            <v>0</v>
          </cell>
          <cell r="D3039">
            <v>6.0000000000000001E-3</v>
          </cell>
        </row>
        <row r="3040">
          <cell r="A3040">
            <v>42852</v>
          </cell>
          <cell r="B3040">
            <v>3.73</v>
          </cell>
          <cell r="C3040">
            <v>0</v>
          </cell>
          <cell r="D3040">
            <v>6.0000000000000001E-3</v>
          </cell>
        </row>
        <row r="3041">
          <cell r="A3041">
            <v>42853</v>
          </cell>
          <cell r="B3041">
            <v>3.7069999999999999</v>
          </cell>
          <cell r="C3041">
            <v>0</v>
          </cell>
          <cell r="D3041">
            <v>6.0000000000000001E-3</v>
          </cell>
        </row>
        <row r="3042">
          <cell r="A3042">
            <v>42854</v>
          </cell>
          <cell r="B3042">
            <v>3.6840000000000002</v>
          </cell>
          <cell r="C3042">
            <v>0</v>
          </cell>
          <cell r="D3042">
            <v>6.0000000000000001E-3</v>
          </cell>
        </row>
        <row r="3043">
          <cell r="A3043">
            <v>42855</v>
          </cell>
          <cell r="B3043">
            <v>3.6840000000000002</v>
          </cell>
          <cell r="C3043">
            <v>6.0000000000000001E-3</v>
          </cell>
          <cell r="D3043">
            <v>6.0000000000000001E-3</v>
          </cell>
        </row>
        <row r="3044">
          <cell r="A3044">
            <v>42856</v>
          </cell>
          <cell r="B3044">
            <v>3.673</v>
          </cell>
          <cell r="C3044">
            <v>0</v>
          </cell>
          <cell r="D3044">
            <v>6.0000000000000001E-3</v>
          </cell>
        </row>
        <row r="3045">
          <cell r="A3045">
            <v>42857</v>
          </cell>
          <cell r="B3045">
            <v>3.673</v>
          </cell>
          <cell r="C3045">
            <v>6.0000000000000001E-3</v>
          </cell>
          <cell r="D3045">
            <v>6.0000000000000001E-3</v>
          </cell>
        </row>
        <row r="3046">
          <cell r="A3046">
            <v>42858</v>
          </cell>
          <cell r="B3046">
            <v>3.673</v>
          </cell>
          <cell r="C3046">
            <v>6.0000000000000001E-3</v>
          </cell>
          <cell r="D3046">
            <v>6.0000000000000001E-3</v>
          </cell>
        </row>
        <row r="3047">
          <cell r="A3047">
            <v>42859</v>
          </cell>
          <cell r="B3047">
            <v>3.673</v>
          </cell>
          <cell r="C3047">
            <v>6.0000000000000001E-3</v>
          </cell>
          <cell r="D3047">
            <v>6.0000000000000001E-3</v>
          </cell>
        </row>
        <row r="3048">
          <cell r="A3048">
            <v>42860</v>
          </cell>
          <cell r="B3048">
            <v>3.65</v>
          </cell>
          <cell r="C3048">
            <v>0</v>
          </cell>
          <cell r="D3048">
            <v>6.0000000000000001E-3</v>
          </cell>
        </row>
        <row r="3049">
          <cell r="A3049">
            <v>42861</v>
          </cell>
          <cell r="B3049">
            <v>3.65</v>
          </cell>
          <cell r="C3049">
            <v>6.0000000000000001E-3</v>
          </cell>
          <cell r="D3049">
            <v>6.0000000000000001E-3</v>
          </cell>
        </row>
        <row r="3050">
          <cell r="A3050">
            <v>42862</v>
          </cell>
          <cell r="B3050">
            <v>3.673</v>
          </cell>
          <cell r="C3050">
            <v>2.9000000000000001E-2</v>
          </cell>
          <cell r="D3050">
            <v>6.0000000000000001E-3</v>
          </cell>
        </row>
        <row r="3051">
          <cell r="A3051">
            <v>42863</v>
          </cell>
          <cell r="B3051">
            <v>3.673</v>
          </cell>
          <cell r="C3051">
            <v>6.0000000000000001E-3</v>
          </cell>
          <cell r="D3051">
            <v>6.0000000000000001E-3</v>
          </cell>
        </row>
        <row r="3052">
          <cell r="A3052">
            <v>42864</v>
          </cell>
          <cell r="B3052">
            <v>3.661</v>
          </cell>
          <cell r="C3052">
            <v>0</v>
          </cell>
          <cell r="D3052">
            <v>6.0000000000000001E-3</v>
          </cell>
        </row>
        <row r="3053">
          <cell r="A3053">
            <v>42865</v>
          </cell>
          <cell r="B3053">
            <v>3.802</v>
          </cell>
          <cell r="C3053">
            <v>0.14699999999999999</v>
          </cell>
          <cell r="D3053">
            <v>6.0000000000000001E-3</v>
          </cell>
        </row>
        <row r="3054">
          <cell r="A3054">
            <v>42866</v>
          </cell>
          <cell r="B3054">
            <v>3.802</v>
          </cell>
          <cell r="C3054">
            <v>6.0000000000000001E-3</v>
          </cell>
          <cell r="D3054">
            <v>6.0000000000000001E-3</v>
          </cell>
        </row>
        <row r="3055">
          <cell r="A3055">
            <v>42867</v>
          </cell>
          <cell r="B3055">
            <v>3.8140000000000001</v>
          </cell>
          <cell r="C3055">
            <v>1.7999999999999999E-2</v>
          </cell>
          <cell r="D3055">
            <v>6.0000000000000001E-3</v>
          </cell>
        </row>
        <row r="3056">
          <cell r="A3056">
            <v>42868</v>
          </cell>
          <cell r="B3056">
            <v>3.8380000000000001</v>
          </cell>
          <cell r="C3056">
            <v>0.03</v>
          </cell>
          <cell r="D3056">
            <v>6.0000000000000001E-3</v>
          </cell>
        </row>
        <row r="3057">
          <cell r="A3057">
            <v>42869</v>
          </cell>
          <cell r="B3057">
            <v>3.8620000000000001</v>
          </cell>
          <cell r="C3057">
            <v>0.03</v>
          </cell>
          <cell r="D3057">
            <v>6.0000000000000001E-3</v>
          </cell>
        </row>
        <row r="3058">
          <cell r="A3058">
            <v>42870</v>
          </cell>
          <cell r="B3058">
            <v>3.8620000000000001</v>
          </cell>
          <cell r="C3058">
            <v>0.03</v>
          </cell>
          <cell r="D3058">
            <v>6.0000000000000001E-3</v>
          </cell>
        </row>
        <row r="3059">
          <cell r="A3059">
            <v>42871</v>
          </cell>
          <cell r="B3059">
            <v>3.8860000000000001</v>
          </cell>
          <cell r="C3059">
            <v>0.03</v>
          </cell>
          <cell r="D3059">
            <v>6.0000000000000001E-3</v>
          </cell>
        </row>
        <row r="3060">
          <cell r="A3060">
            <v>42872</v>
          </cell>
          <cell r="B3060">
            <v>3.91</v>
          </cell>
          <cell r="C3060">
            <v>0.03</v>
          </cell>
          <cell r="D3060">
            <v>6.0000000000000001E-3</v>
          </cell>
        </row>
        <row r="3061">
          <cell r="A3061">
            <v>42873</v>
          </cell>
          <cell r="B3061">
            <v>3.91</v>
          </cell>
          <cell r="C3061">
            <v>6.0000000000000001E-3</v>
          </cell>
          <cell r="D3061">
            <v>6.0000000000000001E-3</v>
          </cell>
        </row>
        <row r="3062">
          <cell r="A3062">
            <v>42874</v>
          </cell>
          <cell r="B3062">
            <v>3.9580000000000002</v>
          </cell>
          <cell r="C3062">
            <v>5.3999999999999999E-2</v>
          </cell>
          <cell r="D3062">
            <v>6.0000000000000001E-3</v>
          </cell>
        </row>
        <row r="3063">
          <cell r="A3063">
            <v>42875</v>
          </cell>
          <cell r="B3063">
            <v>3.9820000000000002</v>
          </cell>
          <cell r="C3063">
            <v>0.03</v>
          </cell>
          <cell r="D3063">
            <v>6.0000000000000001E-3</v>
          </cell>
        </row>
        <row r="3064">
          <cell r="A3064">
            <v>42876</v>
          </cell>
          <cell r="B3064">
            <v>3.9820000000000002</v>
          </cell>
          <cell r="C3064">
            <v>6.0000000000000001E-3</v>
          </cell>
          <cell r="D3064">
            <v>6.0000000000000001E-3</v>
          </cell>
        </row>
        <row r="3065">
          <cell r="A3065">
            <v>42877</v>
          </cell>
          <cell r="B3065">
            <v>3.9820000000000002</v>
          </cell>
          <cell r="C3065">
            <v>6.0000000000000001E-3</v>
          </cell>
          <cell r="D3065">
            <v>6.0000000000000001E-3</v>
          </cell>
        </row>
        <row r="3066">
          <cell r="A3066">
            <v>42878</v>
          </cell>
          <cell r="B3066">
            <v>3.9820000000000002</v>
          </cell>
          <cell r="C3066">
            <v>6.0000000000000001E-3</v>
          </cell>
          <cell r="D3066">
            <v>6.0000000000000001E-3</v>
          </cell>
        </row>
        <row r="3067">
          <cell r="A3067">
            <v>42879</v>
          </cell>
          <cell r="B3067">
            <v>3.97</v>
          </cell>
          <cell r="C3067">
            <v>0</v>
          </cell>
          <cell r="D3067">
            <v>6.0000000000000001E-3</v>
          </cell>
        </row>
        <row r="3068">
          <cell r="A3068">
            <v>42880</v>
          </cell>
          <cell r="B3068">
            <v>3.97</v>
          </cell>
          <cell r="C3068">
            <v>6.0000000000000001E-3</v>
          </cell>
          <cell r="D3068">
            <v>6.0000000000000001E-3</v>
          </cell>
        </row>
        <row r="3069">
          <cell r="A3069">
            <v>42881</v>
          </cell>
          <cell r="B3069">
            <v>3.97</v>
          </cell>
          <cell r="C3069">
            <v>6.0000000000000001E-3</v>
          </cell>
          <cell r="D3069">
            <v>6.0000000000000001E-3</v>
          </cell>
        </row>
        <row r="3070">
          <cell r="A3070">
            <v>42882</v>
          </cell>
          <cell r="B3070">
            <v>3.9580000000000002</v>
          </cell>
          <cell r="C3070">
            <v>0</v>
          </cell>
          <cell r="D3070">
            <v>6.0000000000000001E-3</v>
          </cell>
        </row>
        <row r="3071">
          <cell r="A3071">
            <v>42883</v>
          </cell>
          <cell r="B3071">
            <v>4.1289999999999996</v>
          </cell>
          <cell r="C3071">
            <v>0.17699999999999999</v>
          </cell>
          <cell r="D3071">
            <v>6.0000000000000001E-3</v>
          </cell>
        </row>
        <row r="3072">
          <cell r="A3072">
            <v>42884</v>
          </cell>
          <cell r="B3072">
            <v>4.181</v>
          </cell>
          <cell r="C3072">
            <v>5.8000000000000003E-2</v>
          </cell>
          <cell r="D3072">
            <v>6.0000000000000001E-3</v>
          </cell>
        </row>
        <row r="3073">
          <cell r="A3073">
            <v>42885</v>
          </cell>
          <cell r="B3073">
            <v>4.181</v>
          </cell>
          <cell r="C3073">
            <v>6.0000000000000001E-3</v>
          </cell>
          <cell r="D3073">
            <v>6.0000000000000001E-3</v>
          </cell>
        </row>
        <row r="3074">
          <cell r="A3074">
            <v>42886</v>
          </cell>
          <cell r="B3074">
            <v>4.22</v>
          </cell>
          <cell r="C3074">
            <v>4.4999999999999998E-2</v>
          </cell>
          <cell r="D3074">
            <v>6.0000000000000001E-3</v>
          </cell>
        </row>
        <row r="3075">
          <cell r="A3075">
            <v>42887</v>
          </cell>
          <cell r="B3075">
            <v>4.2460000000000004</v>
          </cell>
          <cell r="C3075">
            <v>3.2000000000000001E-2</v>
          </cell>
          <cell r="D3075">
            <v>6.0000000000000001E-3</v>
          </cell>
        </row>
        <row r="3076">
          <cell r="A3076">
            <v>42888</v>
          </cell>
          <cell r="B3076">
            <v>4.2460000000000004</v>
          </cell>
          <cell r="C3076">
            <v>6.0000000000000001E-3</v>
          </cell>
          <cell r="D3076">
            <v>6.0000000000000001E-3</v>
          </cell>
        </row>
        <row r="3077">
          <cell r="A3077">
            <v>42889</v>
          </cell>
          <cell r="B3077">
            <v>4.2720000000000002</v>
          </cell>
          <cell r="C3077">
            <v>2.7E-2</v>
          </cell>
          <cell r="D3077">
            <v>1E-3</v>
          </cell>
        </row>
        <row r="3078">
          <cell r="A3078">
            <v>42890</v>
          </cell>
          <cell r="B3078">
            <v>4.298</v>
          </cell>
          <cell r="C3078">
            <v>3.2000000000000001E-2</v>
          </cell>
          <cell r="D3078">
            <v>6.0000000000000001E-3</v>
          </cell>
        </row>
        <row r="3079">
          <cell r="A3079">
            <v>42891</v>
          </cell>
          <cell r="B3079">
            <v>4.298</v>
          </cell>
          <cell r="C3079">
            <v>6.0000000000000001E-3</v>
          </cell>
          <cell r="D3079">
            <v>6.0000000000000001E-3</v>
          </cell>
        </row>
        <row r="3080">
          <cell r="A3080">
            <v>42892</v>
          </cell>
          <cell r="B3080">
            <v>4.298</v>
          </cell>
          <cell r="C3080">
            <v>6.0000000000000001E-3</v>
          </cell>
          <cell r="D3080">
            <v>6.0000000000000001E-3</v>
          </cell>
        </row>
        <row r="3081">
          <cell r="A3081">
            <v>42893</v>
          </cell>
          <cell r="B3081">
            <v>4.3239999999999998</v>
          </cell>
          <cell r="C3081">
            <v>3.2000000000000001E-2</v>
          </cell>
          <cell r="D3081">
            <v>6.0000000000000001E-3</v>
          </cell>
        </row>
        <row r="3082">
          <cell r="A3082">
            <v>42894</v>
          </cell>
          <cell r="B3082">
            <v>4.3369999999999997</v>
          </cell>
          <cell r="C3082">
            <v>1.9E-2</v>
          </cell>
          <cell r="D3082">
            <v>6.0000000000000001E-3</v>
          </cell>
        </row>
        <row r="3083">
          <cell r="A3083">
            <v>42895</v>
          </cell>
          <cell r="B3083">
            <v>4.3499999999999996</v>
          </cell>
          <cell r="C3083">
            <v>1.9E-2</v>
          </cell>
          <cell r="D3083">
            <v>6.0000000000000001E-3</v>
          </cell>
        </row>
        <row r="3084">
          <cell r="A3084">
            <v>42896</v>
          </cell>
          <cell r="B3084">
            <v>4.3760000000000003</v>
          </cell>
          <cell r="C3084">
            <v>3.2000000000000001E-2</v>
          </cell>
          <cell r="D3084">
            <v>6.0000000000000001E-3</v>
          </cell>
        </row>
        <row r="3085">
          <cell r="A3085">
            <v>42897</v>
          </cell>
          <cell r="B3085">
            <v>4.4020000000000001</v>
          </cell>
          <cell r="C3085">
            <v>3.2000000000000001E-2</v>
          </cell>
          <cell r="D3085">
            <v>6.0000000000000001E-3</v>
          </cell>
        </row>
        <row r="3086">
          <cell r="A3086">
            <v>42898</v>
          </cell>
          <cell r="B3086">
            <v>4.415</v>
          </cell>
          <cell r="C3086">
            <v>1.9E-2</v>
          </cell>
          <cell r="D3086">
            <v>6.0000000000000001E-3</v>
          </cell>
        </row>
        <row r="3087">
          <cell r="A3087">
            <v>42899</v>
          </cell>
          <cell r="B3087">
            <v>4.4279999999999999</v>
          </cell>
          <cell r="C3087">
            <v>1.9E-2</v>
          </cell>
          <cell r="D3087">
            <v>6.0000000000000001E-3</v>
          </cell>
        </row>
        <row r="3088">
          <cell r="A3088">
            <v>42900</v>
          </cell>
          <cell r="B3088">
            <v>4.4279999999999999</v>
          </cell>
          <cell r="C3088">
            <v>6.0000000000000001E-3</v>
          </cell>
          <cell r="D3088">
            <v>6.0000000000000001E-3</v>
          </cell>
        </row>
        <row r="3089">
          <cell r="A3089">
            <v>42901</v>
          </cell>
          <cell r="B3089">
            <v>4.415</v>
          </cell>
          <cell r="C3089">
            <v>0</v>
          </cell>
          <cell r="D3089">
            <v>6.0000000000000001E-3</v>
          </cell>
        </row>
        <row r="3090">
          <cell r="A3090">
            <v>42902</v>
          </cell>
          <cell r="B3090">
            <v>4.415</v>
          </cell>
          <cell r="C3090">
            <v>6.0000000000000001E-3</v>
          </cell>
          <cell r="D3090">
            <v>6.0000000000000001E-3</v>
          </cell>
        </row>
        <row r="3091">
          <cell r="A3091">
            <v>42903</v>
          </cell>
          <cell r="B3091">
            <v>4.415</v>
          </cell>
          <cell r="C3091">
            <v>6.0000000000000001E-3</v>
          </cell>
          <cell r="D3091">
            <v>6.0000000000000001E-3</v>
          </cell>
        </row>
        <row r="3092">
          <cell r="A3092">
            <v>42904</v>
          </cell>
          <cell r="B3092">
            <v>4.4020000000000001</v>
          </cell>
          <cell r="C3092">
            <v>0</v>
          </cell>
          <cell r="D3092">
            <v>6.0000000000000001E-3</v>
          </cell>
        </row>
        <row r="3093">
          <cell r="A3093">
            <v>42905</v>
          </cell>
          <cell r="B3093">
            <v>4.4020000000000001</v>
          </cell>
          <cell r="C3093">
            <v>6.0000000000000001E-3</v>
          </cell>
          <cell r="D3093">
            <v>6.0000000000000001E-3</v>
          </cell>
        </row>
        <row r="3094">
          <cell r="A3094">
            <v>42906</v>
          </cell>
          <cell r="B3094">
            <v>4.4020000000000001</v>
          </cell>
          <cell r="C3094">
            <v>6.0000000000000001E-3</v>
          </cell>
          <cell r="D3094">
            <v>6.0000000000000001E-3</v>
          </cell>
        </row>
        <row r="3095">
          <cell r="A3095">
            <v>42907</v>
          </cell>
          <cell r="B3095">
            <v>4.3890000000000002</v>
          </cell>
          <cell r="C3095">
            <v>0</v>
          </cell>
          <cell r="D3095">
            <v>6.0000000000000001E-3</v>
          </cell>
        </row>
        <row r="3096">
          <cell r="A3096">
            <v>42908</v>
          </cell>
          <cell r="B3096">
            <v>4.3890000000000002</v>
          </cell>
          <cell r="C3096">
            <v>6.0000000000000001E-3</v>
          </cell>
          <cell r="D3096">
            <v>6.0000000000000001E-3</v>
          </cell>
        </row>
        <row r="3097">
          <cell r="A3097">
            <v>42909</v>
          </cell>
          <cell r="B3097">
            <v>4.4020000000000001</v>
          </cell>
          <cell r="C3097">
            <v>1.9E-2</v>
          </cell>
          <cell r="D3097">
            <v>6.0000000000000001E-3</v>
          </cell>
        </row>
        <row r="3098">
          <cell r="A3098">
            <v>42910</v>
          </cell>
          <cell r="B3098">
            <v>4.4279999999999999</v>
          </cell>
          <cell r="C3098">
            <v>8.4000000000000005E-2</v>
          </cell>
          <cell r="D3098">
            <v>6.0000000000000001E-3</v>
          </cell>
        </row>
        <row r="3099">
          <cell r="A3099">
            <v>42911</v>
          </cell>
          <cell r="B3099">
            <v>4.4279999999999999</v>
          </cell>
          <cell r="C3099">
            <v>8.4000000000000005E-2</v>
          </cell>
          <cell r="D3099">
            <v>6.0000000000000001E-3</v>
          </cell>
        </row>
        <row r="3100">
          <cell r="A3100">
            <v>42912</v>
          </cell>
          <cell r="B3100">
            <v>4.415</v>
          </cell>
          <cell r="C3100">
            <v>0</v>
          </cell>
          <cell r="D3100">
            <v>6.0000000000000001E-3</v>
          </cell>
        </row>
        <row r="3101">
          <cell r="A3101">
            <v>42913</v>
          </cell>
          <cell r="B3101">
            <v>4.415</v>
          </cell>
          <cell r="C3101">
            <v>6.0000000000000001E-3</v>
          </cell>
          <cell r="D3101">
            <v>6.0000000000000001E-3</v>
          </cell>
        </row>
        <row r="3102">
          <cell r="A3102">
            <v>42914</v>
          </cell>
          <cell r="B3102">
            <v>4.4020000000000001</v>
          </cell>
          <cell r="C3102">
            <v>0</v>
          </cell>
          <cell r="D3102">
            <v>6.0000000000000001E-3</v>
          </cell>
        </row>
        <row r="3103">
          <cell r="A3103">
            <v>42915</v>
          </cell>
          <cell r="B3103">
            <v>4.4020000000000001</v>
          </cell>
          <cell r="C3103">
            <v>6.0000000000000001E-3</v>
          </cell>
          <cell r="D3103">
            <v>6.0000000000000001E-3</v>
          </cell>
        </row>
        <row r="3104">
          <cell r="A3104">
            <v>42916</v>
          </cell>
          <cell r="B3104">
            <v>4.3890000000000002</v>
          </cell>
          <cell r="C3104">
            <v>0</v>
          </cell>
          <cell r="D3104">
            <v>6.0000000000000001E-3</v>
          </cell>
        </row>
        <row r="3105">
          <cell r="A3105">
            <v>42917</v>
          </cell>
          <cell r="B3105">
            <v>4.3890000000000002</v>
          </cell>
          <cell r="C3105">
            <v>6.0000000000000001E-3</v>
          </cell>
          <cell r="D3105">
            <v>6.0000000000000001E-3</v>
          </cell>
        </row>
        <row r="3106">
          <cell r="A3106">
            <v>42918</v>
          </cell>
          <cell r="B3106">
            <v>4.3760000000000003</v>
          </cell>
          <cell r="C3106">
            <v>0</v>
          </cell>
          <cell r="D3106">
            <v>6.0000000000000001E-3</v>
          </cell>
        </row>
        <row r="3107">
          <cell r="A3107">
            <v>42919</v>
          </cell>
          <cell r="B3107">
            <v>4.2590000000000003</v>
          </cell>
          <cell r="C3107">
            <v>0</v>
          </cell>
          <cell r="D3107">
            <v>6.0000000000000001E-3</v>
          </cell>
        </row>
        <row r="3108">
          <cell r="A3108">
            <v>42920</v>
          </cell>
          <cell r="B3108">
            <v>4.3760000000000003</v>
          </cell>
          <cell r="C3108">
            <v>0.123</v>
          </cell>
          <cell r="D3108">
            <v>6.0000000000000001E-3</v>
          </cell>
        </row>
        <row r="3109">
          <cell r="A3109">
            <v>42921</v>
          </cell>
          <cell r="B3109">
            <v>4.4020000000000001</v>
          </cell>
          <cell r="C3109">
            <v>3.2000000000000001E-2</v>
          </cell>
          <cell r="D3109">
            <v>6.0000000000000001E-3</v>
          </cell>
        </row>
        <row r="3110">
          <cell r="A3110">
            <v>42922</v>
          </cell>
          <cell r="B3110">
            <v>4.415</v>
          </cell>
          <cell r="C3110">
            <v>1.9E-2</v>
          </cell>
          <cell r="D3110">
            <v>1.9E-2</v>
          </cell>
        </row>
        <row r="3111">
          <cell r="A3111">
            <v>42923</v>
          </cell>
          <cell r="B3111">
            <v>4.4020000000000001</v>
          </cell>
          <cell r="C3111">
            <v>0</v>
          </cell>
          <cell r="D3111">
            <v>6.0000000000000001E-3</v>
          </cell>
        </row>
        <row r="3112">
          <cell r="A3112">
            <v>42924</v>
          </cell>
          <cell r="B3112">
            <v>4.4020000000000001</v>
          </cell>
          <cell r="C3112">
            <v>6.0000000000000001E-3</v>
          </cell>
          <cell r="D3112">
            <v>6.0000000000000001E-3</v>
          </cell>
        </row>
        <row r="3113">
          <cell r="A3113">
            <v>42925</v>
          </cell>
          <cell r="B3113">
            <v>4.3890000000000002</v>
          </cell>
          <cell r="C3113">
            <v>0</v>
          </cell>
          <cell r="D3113">
            <v>6.0000000000000001E-3</v>
          </cell>
        </row>
        <row r="3114">
          <cell r="A3114">
            <v>42926</v>
          </cell>
          <cell r="B3114">
            <v>4.3760000000000003</v>
          </cell>
          <cell r="C3114">
            <v>0</v>
          </cell>
          <cell r="D3114">
            <v>6.0000000000000001E-3</v>
          </cell>
        </row>
        <row r="3115">
          <cell r="A3115">
            <v>42927</v>
          </cell>
          <cell r="B3115">
            <v>4.3760000000000003</v>
          </cell>
          <cell r="C3115">
            <v>6.0000000000000001E-3</v>
          </cell>
          <cell r="D3115">
            <v>6.0000000000000001E-3</v>
          </cell>
        </row>
        <row r="3116">
          <cell r="A3116">
            <v>42928</v>
          </cell>
          <cell r="B3116">
            <v>4.415</v>
          </cell>
          <cell r="C3116">
            <v>4.4999999999999998E-2</v>
          </cell>
          <cell r="D3116">
            <v>6.0000000000000001E-3</v>
          </cell>
        </row>
        <row r="3117">
          <cell r="A3117">
            <v>42929</v>
          </cell>
          <cell r="B3117">
            <v>4.4669999999999996</v>
          </cell>
          <cell r="C3117">
            <v>5.8000000000000003E-2</v>
          </cell>
          <cell r="D3117">
            <v>6.0000000000000001E-3</v>
          </cell>
        </row>
        <row r="3118">
          <cell r="A3118">
            <v>42930</v>
          </cell>
          <cell r="B3118">
            <v>4.4939999999999998</v>
          </cell>
          <cell r="C3118">
            <v>3.3000000000000002E-2</v>
          </cell>
          <cell r="D3118">
            <v>6.0000000000000001E-3</v>
          </cell>
        </row>
        <row r="3119">
          <cell r="A3119">
            <v>42931</v>
          </cell>
          <cell r="B3119">
            <v>4.5359999999999996</v>
          </cell>
          <cell r="C3119">
            <v>4.8000000000000001E-2</v>
          </cell>
          <cell r="D3119">
            <v>6.0000000000000001E-3</v>
          </cell>
        </row>
        <row r="3120">
          <cell r="A3120">
            <v>42932</v>
          </cell>
          <cell r="B3120">
            <v>4.5780000000000003</v>
          </cell>
          <cell r="C3120">
            <v>4.8000000000000001E-2</v>
          </cell>
          <cell r="D3120">
            <v>6.0000000000000001E-3</v>
          </cell>
        </row>
        <row r="3121">
          <cell r="A3121">
            <v>42933</v>
          </cell>
          <cell r="B3121">
            <v>4.6059999999999999</v>
          </cell>
          <cell r="C3121">
            <v>3.5000000000000003E-2</v>
          </cell>
          <cell r="D3121">
            <v>7.0000000000000001E-3</v>
          </cell>
        </row>
        <row r="3122">
          <cell r="A3122">
            <v>42934</v>
          </cell>
          <cell r="B3122">
            <v>4.62</v>
          </cell>
          <cell r="C3122">
            <v>2.1000000000000001E-2</v>
          </cell>
          <cell r="D3122">
            <v>7.0000000000000001E-3</v>
          </cell>
        </row>
        <row r="3123">
          <cell r="A3123">
            <v>42935</v>
          </cell>
          <cell r="B3123">
            <v>4.62</v>
          </cell>
          <cell r="C3123">
            <v>7.0000000000000001E-3</v>
          </cell>
          <cell r="D3123">
            <v>7.0000000000000001E-3</v>
          </cell>
        </row>
        <row r="3124">
          <cell r="A3124">
            <v>42936</v>
          </cell>
          <cell r="B3124">
            <v>4.6479999999999997</v>
          </cell>
          <cell r="C3124">
            <v>3.5000000000000003E-2</v>
          </cell>
          <cell r="D3124">
            <v>7.0000000000000001E-3</v>
          </cell>
        </row>
        <row r="3125">
          <cell r="A3125">
            <v>42937</v>
          </cell>
          <cell r="B3125">
            <v>4.6619999999999999</v>
          </cell>
          <cell r="C3125">
            <v>2.1000000000000001E-2</v>
          </cell>
          <cell r="D3125">
            <v>7.0000000000000001E-3</v>
          </cell>
        </row>
        <row r="3126">
          <cell r="A3126">
            <v>42938</v>
          </cell>
          <cell r="B3126">
            <v>4.6479999999999997</v>
          </cell>
          <cell r="C3126">
            <v>0</v>
          </cell>
          <cell r="D3126">
            <v>7.0000000000000001E-3</v>
          </cell>
        </row>
        <row r="3127">
          <cell r="A3127">
            <v>42939</v>
          </cell>
          <cell r="B3127">
            <v>4.6479999999999997</v>
          </cell>
          <cell r="C3127">
            <v>7.0000000000000001E-3</v>
          </cell>
          <cell r="D3127">
            <v>7.0000000000000001E-3</v>
          </cell>
        </row>
        <row r="3128">
          <cell r="A3128">
            <v>42940</v>
          </cell>
          <cell r="B3128">
            <v>4.6479999999999997</v>
          </cell>
          <cell r="C3128">
            <v>7.0000000000000001E-3</v>
          </cell>
          <cell r="D3128">
            <v>7.0000000000000001E-3</v>
          </cell>
        </row>
        <row r="3129">
          <cell r="A3129">
            <v>42941</v>
          </cell>
          <cell r="B3129">
            <v>4.6059999999999999</v>
          </cell>
          <cell r="C3129">
            <v>0</v>
          </cell>
          <cell r="D3129">
            <v>7.0000000000000001E-3</v>
          </cell>
        </row>
        <row r="3130">
          <cell r="A3130">
            <v>42942</v>
          </cell>
          <cell r="B3130">
            <v>4.7320000000000002</v>
          </cell>
          <cell r="C3130">
            <v>0.13300000000000001</v>
          </cell>
          <cell r="D3130">
            <v>7.0000000000000001E-3</v>
          </cell>
        </row>
        <row r="3131">
          <cell r="A3131">
            <v>42943</v>
          </cell>
          <cell r="B3131">
            <v>4.7880000000000003</v>
          </cell>
          <cell r="C3131">
            <v>6.3E-2</v>
          </cell>
          <cell r="D3131">
            <v>7.0000000000000001E-3</v>
          </cell>
        </row>
        <row r="3132">
          <cell r="A3132">
            <v>42944</v>
          </cell>
          <cell r="B3132">
            <v>4.83</v>
          </cell>
          <cell r="C3132">
            <v>4.9000000000000002E-2</v>
          </cell>
          <cell r="D3132">
            <v>7.0000000000000001E-3</v>
          </cell>
        </row>
        <row r="3133">
          <cell r="A3133">
            <v>42945</v>
          </cell>
          <cell r="B3133">
            <v>4.8579999999999997</v>
          </cell>
          <cell r="C3133">
            <v>3.5000000000000003E-2</v>
          </cell>
          <cell r="D3133">
            <v>7.0000000000000001E-3</v>
          </cell>
        </row>
        <row r="3134">
          <cell r="A3134">
            <v>42946</v>
          </cell>
          <cell r="B3134">
            <v>4.8860000000000001</v>
          </cell>
          <cell r="C3134">
            <v>3.5000000000000003E-2</v>
          </cell>
          <cell r="D3134">
            <v>7.0000000000000001E-3</v>
          </cell>
        </row>
        <row r="3135">
          <cell r="A3135">
            <v>42947</v>
          </cell>
          <cell r="B3135">
            <v>4.9000000000000004</v>
          </cell>
          <cell r="C3135">
            <v>2.1000000000000001E-2</v>
          </cell>
          <cell r="D3135">
            <v>7.0000000000000001E-3</v>
          </cell>
        </row>
        <row r="3136">
          <cell r="A3136">
            <v>42948</v>
          </cell>
          <cell r="B3136">
            <v>4.915</v>
          </cell>
          <cell r="C3136">
            <v>2.1000000000000001E-2</v>
          </cell>
          <cell r="D3136">
            <v>7.0000000000000001E-3</v>
          </cell>
        </row>
        <row r="3137">
          <cell r="A3137">
            <v>42949</v>
          </cell>
          <cell r="B3137">
            <v>4.915</v>
          </cell>
          <cell r="C3137">
            <v>7.0000000000000001E-3</v>
          </cell>
          <cell r="D3137">
            <v>7.0000000000000001E-3</v>
          </cell>
        </row>
        <row r="3138">
          <cell r="A3138">
            <v>42950</v>
          </cell>
          <cell r="B3138">
            <v>4.915</v>
          </cell>
          <cell r="C3138">
            <v>7.0000000000000001E-3</v>
          </cell>
          <cell r="D3138">
            <v>7.0000000000000001E-3</v>
          </cell>
        </row>
        <row r="3139">
          <cell r="A3139">
            <v>42951</v>
          </cell>
          <cell r="B3139">
            <v>4.9000000000000004</v>
          </cell>
          <cell r="C3139">
            <v>0</v>
          </cell>
          <cell r="D3139">
            <v>7.0000000000000001E-3</v>
          </cell>
        </row>
        <row r="3140">
          <cell r="A3140">
            <v>42952</v>
          </cell>
          <cell r="B3140">
            <v>4.8860000000000001</v>
          </cell>
          <cell r="C3140">
            <v>0</v>
          </cell>
          <cell r="D3140">
            <v>7.0000000000000001E-3</v>
          </cell>
        </row>
        <row r="3141">
          <cell r="A3141">
            <v>42953</v>
          </cell>
          <cell r="B3141">
            <v>4.8719999999999999</v>
          </cell>
          <cell r="C3141">
            <v>0</v>
          </cell>
          <cell r="D3141">
            <v>7.0000000000000001E-3</v>
          </cell>
        </row>
        <row r="3142">
          <cell r="A3142">
            <v>42954</v>
          </cell>
          <cell r="B3142">
            <v>4.8579999999999997</v>
          </cell>
          <cell r="C3142">
            <v>0</v>
          </cell>
          <cell r="D3142">
            <v>7.0000000000000001E-3</v>
          </cell>
        </row>
        <row r="3143">
          <cell r="A3143">
            <v>42955</v>
          </cell>
          <cell r="B3143">
            <v>4.8579999999999997</v>
          </cell>
          <cell r="C3143">
            <v>7.0000000000000001E-3</v>
          </cell>
          <cell r="D3143">
            <v>7.0000000000000001E-3</v>
          </cell>
        </row>
        <row r="3144">
          <cell r="A3144">
            <v>42956</v>
          </cell>
          <cell r="B3144">
            <v>4.83</v>
          </cell>
          <cell r="C3144">
            <v>0</v>
          </cell>
          <cell r="D3144">
            <v>7.0000000000000001E-3</v>
          </cell>
        </row>
        <row r="3145">
          <cell r="A3145">
            <v>42957</v>
          </cell>
          <cell r="B3145">
            <v>4.83</v>
          </cell>
          <cell r="C3145">
            <v>7.0000000000000001E-3</v>
          </cell>
          <cell r="D3145">
            <v>7.0000000000000001E-3</v>
          </cell>
        </row>
        <row r="3146">
          <cell r="A3146">
            <v>42958</v>
          </cell>
          <cell r="B3146">
            <v>4.8159999999999998</v>
          </cell>
          <cell r="C3146">
            <v>0</v>
          </cell>
          <cell r="D3146">
            <v>7.0000000000000001E-3</v>
          </cell>
        </row>
        <row r="3147">
          <cell r="A3147">
            <v>42959</v>
          </cell>
          <cell r="B3147">
            <v>4.8159999999999998</v>
          </cell>
          <cell r="C3147">
            <v>7.0000000000000001E-3</v>
          </cell>
          <cell r="D3147">
            <v>7.0000000000000001E-3</v>
          </cell>
        </row>
        <row r="3148">
          <cell r="A3148">
            <v>42960</v>
          </cell>
          <cell r="B3148">
            <v>4.8019999999999996</v>
          </cell>
          <cell r="C3148">
            <v>0</v>
          </cell>
          <cell r="D3148">
            <v>7.0000000000000001E-3</v>
          </cell>
        </row>
        <row r="3149">
          <cell r="A3149">
            <v>42961</v>
          </cell>
          <cell r="B3149">
            <v>4.8019999999999996</v>
          </cell>
          <cell r="C3149">
            <v>7.0000000000000001E-3</v>
          </cell>
          <cell r="D3149">
            <v>7.0000000000000001E-3</v>
          </cell>
        </row>
        <row r="3150">
          <cell r="A3150">
            <v>42962</v>
          </cell>
          <cell r="B3150">
            <v>4.83</v>
          </cell>
          <cell r="C3150">
            <v>7.0000000000000001E-3</v>
          </cell>
          <cell r="D3150">
            <v>7.0000000000000001E-3</v>
          </cell>
        </row>
        <row r="3151">
          <cell r="A3151">
            <v>42963</v>
          </cell>
          <cell r="B3151">
            <v>4.83</v>
          </cell>
          <cell r="C3151">
            <v>0</v>
          </cell>
          <cell r="D3151">
            <v>7.0000000000000001E-3</v>
          </cell>
        </row>
        <row r="3152">
          <cell r="A3152">
            <v>42964</v>
          </cell>
          <cell r="B3152">
            <v>4.774</v>
          </cell>
          <cell r="C3152">
            <v>0</v>
          </cell>
          <cell r="D3152">
            <v>7.0000000000000001E-3</v>
          </cell>
        </row>
        <row r="3153">
          <cell r="A3153">
            <v>42965</v>
          </cell>
          <cell r="B3153">
            <v>4.774</v>
          </cell>
          <cell r="C3153">
            <v>7.0000000000000001E-3</v>
          </cell>
          <cell r="D3153">
            <v>7.0000000000000001E-3</v>
          </cell>
        </row>
        <row r="3154">
          <cell r="A3154">
            <v>42966</v>
          </cell>
          <cell r="B3154">
            <v>4.76</v>
          </cell>
          <cell r="C3154">
            <v>0</v>
          </cell>
          <cell r="D3154">
            <v>7.0000000000000001E-3</v>
          </cell>
        </row>
        <row r="3155">
          <cell r="A3155">
            <v>42967</v>
          </cell>
          <cell r="B3155">
            <v>4.7460000000000004</v>
          </cell>
          <cell r="C3155">
            <v>0</v>
          </cell>
          <cell r="D3155">
            <v>7.0000000000000001E-3</v>
          </cell>
        </row>
        <row r="3156">
          <cell r="A3156">
            <v>42968</v>
          </cell>
          <cell r="B3156">
            <v>4.7320000000000002</v>
          </cell>
          <cell r="C3156">
            <v>0</v>
          </cell>
          <cell r="D3156">
            <v>7.0000000000000001E-3</v>
          </cell>
        </row>
        <row r="3157">
          <cell r="A3157">
            <v>42969</v>
          </cell>
          <cell r="B3157">
            <v>4.718</v>
          </cell>
          <cell r="C3157">
            <v>0</v>
          </cell>
          <cell r="D3157">
            <v>7.0000000000000001E-3</v>
          </cell>
        </row>
        <row r="3158">
          <cell r="A3158">
            <v>42970</v>
          </cell>
          <cell r="B3158">
            <v>4.6420000000000003</v>
          </cell>
          <cell r="C3158">
            <v>0</v>
          </cell>
          <cell r="D3158">
            <v>6.0000000000000001E-3</v>
          </cell>
        </row>
        <row r="3159">
          <cell r="A3159">
            <v>42971</v>
          </cell>
          <cell r="B3159">
            <v>4.6760000000000002</v>
          </cell>
          <cell r="C3159">
            <v>0.26200000000000001</v>
          </cell>
          <cell r="D3159">
            <v>6.0000000000000001E-3</v>
          </cell>
        </row>
        <row r="3160">
          <cell r="A3160">
            <v>42972</v>
          </cell>
          <cell r="B3160">
            <v>4.6619999999999999</v>
          </cell>
          <cell r="C3160">
            <v>0</v>
          </cell>
          <cell r="D3160">
            <v>6.0000000000000001E-3</v>
          </cell>
        </row>
        <row r="3161">
          <cell r="A3161">
            <v>42973</v>
          </cell>
          <cell r="B3161">
            <v>4.6479999999999997</v>
          </cell>
          <cell r="C3161">
            <v>6.0000000000000001E-3</v>
          </cell>
          <cell r="D3161">
            <v>0</v>
          </cell>
        </row>
        <row r="3162">
          <cell r="A3162">
            <v>42974</v>
          </cell>
          <cell r="B3162">
            <v>4.7460000000000004</v>
          </cell>
          <cell r="C3162">
            <v>0.105</v>
          </cell>
          <cell r="D3162">
            <v>7.0000000000000001E-3</v>
          </cell>
        </row>
        <row r="3163">
          <cell r="A3163">
            <v>42975</v>
          </cell>
          <cell r="B3163">
            <v>4.76</v>
          </cell>
          <cell r="C3163">
            <v>2.1000000000000001E-2</v>
          </cell>
          <cell r="D3163">
            <v>7.0000000000000001E-3</v>
          </cell>
        </row>
        <row r="3164">
          <cell r="A3164">
            <v>42976</v>
          </cell>
          <cell r="B3164">
            <v>4.83</v>
          </cell>
          <cell r="C3164">
            <v>7.6999999999999999E-2</v>
          </cell>
          <cell r="D3164">
            <v>7.0000000000000001E-3</v>
          </cell>
        </row>
        <row r="3165">
          <cell r="A3165">
            <v>42977</v>
          </cell>
          <cell r="B3165">
            <v>4.83</v>
          </cell>
          <cell r="C3165">
            <v>7.0000000000000001E-3</v>
          </cell>
          <cell r="D3165">
            <v>7.0000000000000001E-3</v>
          </cell>
        </row>
        <row r="3166">
          <cell r="A3166">
            <v>42978</v>
          </cell>
          <cell r="B3166">
            <v>4.8860000000000001</v>
          </cell>
          <cell r="C3166">
            <v>6.3E-2</v>
          </cell>
          <cell r="D3166">
            <v>7.0000000000000001E-3</v>
          </cell>
        </row>
        <row r="3167">
          <cell r="A3167">
            <v>42979</v>
          </cell>
          <cell r="B3167">
            <v>4.8719999999999999</v>
          </cell>
          <cell r="C3167">
            <v>0</v>
          </cell>
          <cell r="D3167">
            <v>6.0000000000000001E-3</v>
          </cell>
        </row>
        <row r="3168">
          <cell r="A3168">
            <v>42980</v>
          </cell>
          <cell r="B3168">
            <v>4.8579999999999997</v>
          </cell>
          <cell r="C3168">
            <v>0</v>
          </cell>
          <cell r="D3168">
            <v>6.0000000000000001E-3</v>
          </cell>
        </row>
        <row r="3169">
          <cell r="A3169">
            <v>42981</v>
          </cell>
          <cell r="B3169">
            <v>4.8579999999999997</v>
          </cell>
          <cell r="C3169">
            <v>6.0000000000000001E-3</v>
          </cell>
          <cell r="D3169">
            <v>6.0000000000000001E-3</v>
          </cell>
        </row>
        <row r="3170">
          <cell r="A3170">
            <v>42982</v>
          </cell>
          <cell r="B3170">
            <v>4.8440000000000003</v>
          </cell>
          <cell r="C3170">
            <v>0</v>
          </cell>
          <cell r="D3170">
            <v>6.0000000000000001E-3</v>
          </cell>
        </row>
        <row r="3171">
          <cell r="A3171">
            <v>42983</v>
          </cell>
          <cell r="B3171">
            <v>4.8440000000000003</v>
          </cell>
          <cell r="C3171">
            <v>6.0000000000000001E-3</v>
          </cell>
          <cell r="D3171">
            <v>6.0000000000000001E-3</v>
          </cell>
        </row>
        <row r="3172">
          <cell r="A3172">
            <v>42984</v>
          </cell>
          <cell r="B3172">
            <v>4.915</v>
          </cell>
          <cell r="C3172">
            <v>7.6999999999999999E-2</v>
          </cell>
          <cell r="D3172">
            <v>6.0000000000000001E-3</v>
          </cell>
        </row>
        <row r="3173">
          <cell r="A3173">
            <v>42985</v>
          </cell>
          <cell r="B3173">
            <v>4.9000000000000004</v>
          </cell>
          <cell r="C3173">
            <v>0</v>
          </cell>
          <cell r="D3173">
            <v>6.0000000000000001E-3</v>
          </cell>
        </row>
        <row r="3174">
          <cell r="A3174">
            <v>42986</v>
          </cell>
          <cell r="B3174">
            <v>4.9000000000000004</v>
          </cell>
          <cell r="C3174">
            <v>0</v>
          </cell>
          <cell r="D3174">
            <v>6.0000000000000001E-3</v>
          </cell>
        </row>
        <row r="3175">
          <cell r="A3175">
            <v>42987</v>
          </cell>
          <cell r="B3175">
            <v>4.9000000000000004</v>
          </cell>
          <cell r="C3175">
            <v>0</v>
          </cell>
          <cell r="D3175">
            <v>6.0000000000000001E-3</v>
          </cell>
        </row>
        <row r="3176">
          <cell r="A3176">
            <v>42988</v>
          </cell>
          <cell r="B3176">
            <v>4.9290000000000003</v>
          </cell>
          <cell r="C3176">
            <v>3.5000000000000003E-2</v>
          </cell>
          <cell r="D3176">
            <v>6.0000000000000001E-3</v>
          </cell>
        </row>
        <row r="3177">
          <cell r="A3177">
            <v>42989</v>
          </cell>
          <cell r="B3177">
            <v>4.944</v>
          </cell>
          <cell r="C3177">
            <v>2.1000000000000001E-2</v>
          </cell>
          <cell r="D3177">
            <v>6.0000000000000001E-3</v>
          </cell>
        </row>
        <row r="3178">
          <cell r="A3178">
            <v>42990</v>
          </cell>
          <cell r="B3178">
            <v>4.944</v>
          </cell>
          <cell r="C3178">
            <v>6.0000000000000001E-3</v>
          </cell>
          <cell r="D3178">
            <v>6.0000000000000001E-3</v>
          </cell>
        </row>
        <row r="3179">
          <cell r="A3179">
            <v>42991</v>
          </cell>
          <cell r="B3179">
            <v>4.944</v>
          </cell>
          <cell r="C3179">
            <v>6.0000000000000001E-3</v>
          </cell>
          <cell r="D3179">
            <v>6.0000000000000001E-3</v>
          </cell>
        </row>
        <row r="3180">
          <cell r="A3180">
            <v>42992</v>
          </cell>
          <cell r="B3180">
            <v>5.016</v>
          </cell>
          <cell r="C3180">
            <v>7.9000000000000001E-2</v>
          </cell>
          <cell r="D3180">
            <v>6.0000000000000001E-3</v>
          </cell>
        </row>
        <row r="3181">
          <cell r="A3181">
            <v>42993</v>
          </cell>
          <cell r="B3181">
            <v>5.0449999999999999</v>
          </cell>
          <cell r="C3181">
            <v>3.5000000000000003E-2</v>
          </cell>
          <cell r="D3181">
            <v>6.0000000000000001E-3</v>
          </cell>
        </row>
        <row r="3182">
          <cell r="A3182">
            <v>42994</v>
          </cell>
          <cell r="B3182">
            <v>5.0449999999999999</v>
          </cell>
          <cell r="C3182">
            <v>6.0000000000000001E-3</v>
          </cell>
          <cell r="D3182">
            <v>6.0000000000000001E-3</v>
          </cell>
        </row>
        <row r="3183">
          <cell r="A3183">
            <v>42995</v>
          </cell>
          <cell r="B3183">
            <v>5.1029999999999998</v>
          </cell>
          <cell r="C3183">
            <v>6.4000000000000001E-2</v>
          </cell>
          <cell r="D3183">
            <v>6.0000000000000001E-3</v>
          </cell>
        </row>
        <row r="3184">
          <cell r="A3184">
            <v>42996</v>
          </cell>
          <cell r="B3184">
            <v>5.0890000000000004</v>
          </cell>
          <cell r="C3184">
            <v>0</v>
          </cell>
          <cell r="D3184">
            <v>0</v>
          </cell>
        </row>
        <row r="3185">
          <cell r="A3185">
            <v>42997</v>
          </cell>
          <cell r="B3185">
            <v>5.0890000000000004</v>
          </cell>
          <cell r="C3185">
            <v>6.0000000000000001E-3</v>
          </cell>
          <cell r="D3185">
            <v>6.0000000000000001E-3</v>
          </cell>
        </row>
        <row r="3186">
          <cell r="A3186">
            <v>42998</v>
          </cell>
          <cell r="B3186">
            <v>5.0599999999999996</v>
          </cell>
          <cell r="C3186">
            <v>0</v>
          </cell>
          <cell r="D3186">
            <v>6.0000000000000001E-3</v>
          </cell>
        </row>
        <row r="3187">
          <cell r="A3187">
            <v>42999</v>
          </cell>
          <cell r="B3187">
            <v>5.0449999999999999</v>
          </cell>
          <cell r="C3187">
            <v>0</v>
          </cell>
          <cell r="D3187">
            <v>6.0000000000000001E-3</v>
          </cell>
        </row>
        <row r="3188">
          <cell r="A3188">
            <v>43000</v>
          </cell>
          <cell r="B3188" t="e">
            <v>#N/A</v>
          </cell>
          <cell r="C3188" t="e">
            <v>#N/A</v>
          </cell>
          <cell r="D3188" t="e">
            <v>#N/A</v>
          </cell>
        </row>
        <row r="3189">
          <cell r="A3189">
            <v>43001</v>
          </cell>
          <cell r="B3189" t="e">
            <v>#N/A</v>
          </cell>
          <cell r="C3189" t="e">
            <v>#N/A</v>
          </cell>
          <cell r="D3189" t="e">
            <v>#N/A</v>
          </cell>
        </row>
        <row r="3190">
          <cell r="A3190">
            <v>43002</v>
          </cell>
          <cell r="B3190" t="e">
            <v>#N/A</v>
          </cell>
          <cell r="C3190" t="e">
            <v>#N/A</v>
          </cell>
          <cell r="D3190" t="e">
            <v>#N/A</v>
          </cell>
        </row>
        <row r="3191">
          <cell r="A3191">
            <v>43003</v>
          </cell>
          <cell r="B3191" t="e">
            <v>#N/A</v>
          </cell>
          <cell r="C3191" t="e">
            <v>#N/A</v>
          </cell>
          <cell r="D3191" t="e">
            <v>#N/A</v>
          </cell>
        </row>
        <row r="3192">
          <cell r="A3192">
            <v>43004</v>
          </cell>
          <cell r="B3192" t="e">
            <v>#N/A</v>
          </cell>
          <cell r="C3192" t="e">
            <v>#N/A</v>
          </cell>
          <cell r="D3192" t="e">
            <v>#N/A</v>
          </cell>
        </row>
        <row r="3193">
          <cell r="A3193">
            <v>43005</v>
          </cell>
          <cell r="B3193" t="e">
            <v>#N/A</v>
          </cell>
          <cell r="C3193" t="e">
            <v>#N/A</v>
          </cell>
          <cell r="D3193" t="e">
            <v>#N/A</v>
          </cell>
        </row>
        <row r="3194">
          <cell r="A3194">
            <v>43006</v>
          </cell>
          <cell r="B3194">
            <v>5.0890000000000004</v>
          </cell>
          <cell r="C3194">
            <v>6.0000000000000001E-3</v>
          </cell>
          <cell r="D3194">
            <v>6.0000000000000001E-3</v>
          </cell>
        </row>
        <row r="3195">
          <cell r="A3195">
            <v>43007</v>
          </cell>
          <cell r="B3195">
            <v>5.0739999999999998</v>
          </cell>
          <cell r="C3195">
            <v>6.0000000000000001E-3</v>
          </cell>
          <cell r="D3195">
            <v>0</v>
          </cell>
        </row>
        <row r="3196">
          <cell r="A3196">
            <v>43008</v>
          </cell>
          <cell r="B3196">
            <v>5.1029999999999998</v>
          </cell>
          <cell r="C3196">
            <v>3.5000000000000003E-2</v>
          </cell>
          <cell r="D3196">
            <v>6.0000000000000001E-3</v>
          </cell>
        </row>
        <row r="3197">
          <cell r="A3197">
            <v>43009</v>
          </cell>
          <cell r="B3197">
            <v>5.1029999999999998</v>
          </cell>
          <cell r="C3197">
            <v>6.0000000000000001E-3</v>
          </cell>
          <cell r="D3197">
            <v>6.0000000000000001E-3</v>
          </cell>
        </row>
        <row r="3198">
          <cell r="A3198">
            <v>43010</v>
          </cell>
          <cell r="B3198">
            <v>5.1029999999999998</v>
          </cell>
          <cell r="C3198">
            <v>6.0000000000000001E-3</v>
          </cell>
          <cell r="D3198">
            <v>6.0000000000000001E-3</v>
          </cell>
        </row>
        <row r="3199">
          <cell r="A3199">
            <v>43011</v>
          </cell>
          <cell r="B3199">
            <v>5.1029999999999998</v>
          </cell>
          <cell r="C3199">
            <v>6.0000000000000001E-3</v>
          </cell>
          <cell r="D3199">
            <v>6.0000000000000001E-3</v>
          </cell>
        </row>
        <row r="3200">
          <cell r="A3200">
            <v>43012</v>
          </cell>
          <cell r="B3200">
            <v>5.1180000000000003</v>
          </cell>
          <cell r="C3200">
            <v>2.1000000000000001E-2</v>
          </cell>
          <cell r="D3200">
            <v>6.0000000000000001E-3</v>
          </cell>
        </row>
        <row r="3201">
          <cell r="A3201">
            <v>43013</v>
          </cell>
          <cell r="B3201" t="e">
            <v>#N/A</v>
          </cell>
          <cell r="C3201" t="e">
            <v>#N/A</v>
          </cell>
          <cell r="D3201" t="e">
            <v>#N/A</v>
          </cell>
        </row>
        <row r="3202">
          <cell r="A3202">
            <v>43014</v>
          </cell>
          <cell r="B3202" t="e">
            <v>#N/A</v>
          </cell>
          <cell r="C3202" t="e">
            <v>#N/A</v>
          </cell>
          <cell r="D3202" t="e">
            <v>#N/A</v>
          </cell>
        </row>
        <row r="3203">
          <cell r="A3203">
            <v>43015</v>
          </cell>
          <cell r="B3203" t="e">
            <v>#N/A</v>
          </cell>
          <cell r="C3203" t="e">
            <v>#N/A</v>
          </cell>
          <cell r="D3203" t="e">
            <v>#N/A</v>
          </cell>
        </row>
        <row r="3204">
          <cell r="A3204">
            <v>43016</v>
          </cell>
          <cell r="B3204" t="e">
            <v>#N/A</v>
          </cell>
          <cell r="C3204" t="e">
            <v>#N/A</v>
          </cell>
          <cell r="D3204" t="e">
            <v>#N/A</v>
          </cell>
        </row>
        <row r="3205">
          <cell r="A3205">
            <v>43017</v>
          </cell>
          <cell r="B3205" t="e">
            <v>#N/A</v>
          </cell>
          <cell r="C3205" t="e">
            <v>#N/A</v>
          </cell>
          <cell r="D3205" t="e">
            <v>#N/A</v>
          </cell>
        </row>
        <row r="3206">
          <cell r="A3206">
            <v>43018</v>
          </cell>
          <cell r="B3206" t="e">
            <v>#N/A</v>
          </cell>
          <cell r="C3206" t="e">
            <v>#N/A</v>
          </cell>
          <cell r="D3206" t="e">
            <v>#N/A</v>
          </cell>
        </row>
        <row r="3207">
          <cell r="A3207">
            <v>43019</v>
          </cell>
          <cell r="B3207" t="e">
            <v>#N/A</v>
          </cell>
          <cell r="C3207" t="e">
            <v>#N/A</v>
          </cell>
          <cell r="D3207" t="e">
            <v>#N/A</v>
          </cell>
        </row>
        <row r="3208">
          <cell r="A3208">
            <v>43020</v>
          </cell>
          <cell r="B3208" t="e">
            <v>#N/A</v>
          </cell>
          <cell r="C3208" t="e">
            <v>#N/A</v>
          </cell>
          <cell r="D3208" t="e">
            <v>#N/A</v>
          </cell>
        </row>
        <row r="3209">
          <cell r="A3209">
            <v>43021</v>
          </cell>
          <cell r="B3209" t="e">
            <v>#N/A</v>
          </cell>
          <cell r="C3209" t="e">
            <v>#N/A</v>
          </cell>
          <cell r="D3209" t="e">
            <v>#N/A</v>
          </cell>
        </row>
        <row r="3210">
          <cell r="A3210">
            <v>43022</v>
          </cell>
          <cell r="B3210" t="e">
            <v>#N/A</v>
          </cell>
          <cell r="C3210" t="e">
            <v>#N/A</v>
          </cell>
          <cell r="D3210" t="e">
            <v>#N/A</v>
          </cell>
        </row>
        <row r="3211">
          <cell r="A3211">
            <v>43023</v>
          </cell>
          <cell r="B3211" t="e">
            <v>#N/A</v>
          </cell>
          <cell r="C3211" t="e">
            <v>#N/A</v>
          </cell>
          <cell r="D3211" t="e">
            <v>#N/A</v>
          </cell>
        </row>
        <row r="3212">
          <cell r="A3212">
            <v>43024</v>
          </cell>
          <cell r="B3212" t="e">
            <v>#N/A</v>
          </cell>
          <cell r="C3212" t="e">
            <v>#N/A</v>
          </cell>
          <cell r="D3212" t="e">
            <v>#N/A</v>
          </cell>
        </row>
        <row r="3213">
          <cell r="A3213">
            <v>43025</v>
          </cell>
          <cell r="B3213" t="e">
            <v>#N/A</v>
          </cell>
          <cell r="C3213" t="e">
            <v>#N/A</v>
          </cell>
          <cell r="D3213" t="e">
            <v>#N/A</v>
          </cell>
        </row>
        <row r="3214">
          <cell r="A3214">
            <v>43026</v>
          </cell>
          <cell r="B3214" t="e">
            <v>#N/A</v>
          </cell>
          <cell r="C3214" t="e">
            <v>#N/A</v>
          </cell>
          <cell r="D3214" t="e">
            <v>#N/A</v>
          </cell>
        </row>
        <row r="3215">
          <cell r="A3215">
            <v>43027</v>
          </cell>
          <cell r="B3215" t="e">
            <v>#N/A</v>
          </cell>
          <cell r="C3215" t="e">
            <v>#N/A</v>
          </cell>
          <cell r="D3215" t="e">
            <v>#N/A</v>
          </cell>
        </row>
        <row r="3216">
          <cell r="A3216">
            <v>43028</v>
          </cell>
          <cell r="B3216" t="e">
            <v>#N/A</v>
          </cell>
          <cell r="C3216" t="e">
            <v>#N/A</v>
          </cell>
          <cell r="D3216" t="e">
            <v>#N/A</v>
          </cell>
        </row>
        <row r="3217">
          <cell r="A3217">
            <v>43029</v>
          </cell>
          <cell r="B3217" t="e">
            <v>#N/A</v>
          </cell>
          <cell r="C3217" t="e">
            <v>#N/A</v>
          </cell>
          <cell r="D3217" t="e">
            <v>#N/A</v>
          </cell>
        </row>
        <row r="3218">
          <cell r="A3218">
            <v>43030</v>
          </cell>
          <cell r="B3218" t="e">
            <v>#N/A</v>
          </cell>
          <cell r="C3218" t="e">
            <v>#N/A</v>
          </cell>
          <cell r="D3218" t="e">
            <v>#N/A</v>
          </cell>
        </row>
        <row r="3219">
          <cell r="A3219">
            <v>43031</v>
          </cell>
          <cell r="B3219" t="e">
            <v>#N/A</v>
          </cell>
          <cell r="C3219" t="e">
            <v>#N/A</v>
          </cell>
          <cell r="D3219" t="e">
            <v>#N/A</v>
          </cell>
        </row>
        <row r="3220">
          <cell r="A3220">
            <v>43032</v>
          </cell>
          <cell r="B3220" t="e">
            <v>#N/A</v>
          </cell>
          <cell r="C3220" t="e">
            <v>#N/A</v>
          </cell>
          <cell r="D3220" t="e">
            <v>#N/A</v>
          </cell>
        </row>
        <row r="3221">
          <cell r="A3221">
            <v>43033</v>
          </cell>
          <cell r="B3221" t="e">
            <v>#N/A</v>
          </cell>
          <cell r="C3221" t="e">
            <v>#N/A</v>
          </cell>
          <cell r="D3221" t="e">
            <v>#N/A</v>
          </cell>
        </row>
        <row r="3222">
          <cell r="A3222">
            <v>43034</v>
          </cell>
          <cell r="B3222" t="e">
            <v>#N/A</v>
          </cell>
          <cell r="C3222" t="e">
            <v>#N/A</v>
          </cell>
          <cell r="D3222" t="e">
            <v>#N/A</v>
          </cell>
        </row>
        <row r="3223">
          <cell r="A3223">
            <v>43035</v>
          </cell>
          <cell r="B3223" t="e">
            <v>#N/A</v>
          </cell>
          <cell r="C3223" t="e">
            <v>#N/A</v>
          </cell>
          <cell r="D3223" t="e">
            <v>#N/A</v>
          </cell>
        </row>
        <row r="3224">
          <cell r="A3224">
            <v>43036</v>
          </cell>
          <cell r="B3224" t="e">
            <v>#N/A</v>
          </cell>
          <cell r="C3224" t="e">
            <v>#N/A</v>
          </cell>
          <cell r="D3224" t="e">
            <v>#N/A</v>
          </cell>
        </row>
        <row r="3225">
          <cell r="A3225">
            <v>43037</v>
          </cell>
          <cell r="B3225" t="e">
            <v>#N/A</v>
          </cell>
          <cell r="C3225" t="e">
            <v>#N/A</v>
          </cell>
          <cell r="D3225" t="e">
            <v>#N/A</v>
          </cell>
        </row>
        <row r="3226">
          <cell r="A3226">
            <v>43038</v>
          </cell>
          <cell r="B3226" t="e">
            <v>#N/A</v>
          </cell>
          <cell r="C3226" t="e">
            <v>#N/A</v>
          </cell>
          <cell r="D3226" t="e">
            <v>#N/A</v>
          </cell>
        </row>
        <row r="3227">
          <cell r="A3227">
            <v>43039</v>
          </cell>
          <cell r="B3227">
            <v>6.36</v>
          </cell>
          <cell r="C3227">
            <v>2.5000000000000001E-2</v>
          </cell>
          <cell r="D3227">
            <v>7.0000000000000001E-3</v>
          </cell>
        </row>
        <row r="3228">
          <cell r="A3228">
            <v>43040</v>
          </cell>
          <cell r="B3228">
            <v>6.3780000000000001</v>
          </cell>
          <cell r="C3228">
            <v>7.0000000000000001E-3</v>
          </cell>
          <cell r="D3228">
            <v>0</v>
          </cell>
        </row>
        <row r="3229">
          <cell r="A3229">
            <v>43041</v>
          </cell>
          <cell r="B3229">
            <v>6.3780000000000001</v>
          </cell>
          <cell r="C3229">
            <v>7.0000000000000001E-3</v>
          </cell>
          <cell r="D3229">
            <v>0</v>
          </cell>
        </row>
        <row r="3230">
          <cell r="A3230">
            <v>43042</v>
          </cell>
          <cell r="B3230">
            <v>6.3949999999999996</v>
          </cell>
          <cell r="C3230">
            <v>2.5000000000000001E-2</v>
          </cell>
          <cell r="D3230">
            <v>0</v>
          </cell>
        </row>
        <row r="3231">
          <cell r="A3231">
            <v>43043</v>
          </cell>
          <cell r="B3231">
            <v>6.3949999999999996</v>
          </cell>
          <cell r="C3231">
            <v>2.5000000000000001E-2</v>
          </cell>
          <cell r="D3231">
            <v>0</v>
          </cell>
        </row>
        <row r="3232">
          <cell r="A3232">
            <v>43044</v>
          </cell>
          <cell r="B3232">
            <v>6.3949999999999996</v>
          </cell>
          <cell r="C3232">
            <v>7.0000000000000001E-3</v>
          </cell>
          <cell r="D3232">
            <v>7.0000000000000001E-3</v>
          </cell>
        </row>
        <row r="3233">
          <cell r="A3233">
            <v>43045</v>
          </cell>
          <cell r="B3233">
            <v>6.3949999999999996</v>
          </cell>
          <cell r="C3233">
            <v>7.0000000000000001E-3</v>
          </cell>
          <cell r="D3233">
            <v>7.0000000000000001E-3</v>
          </cell>
        </row>
        <row r="3234">
          <cell r="A3234">
            <v>43046</v>
          </cell>
          <cell r="B3234">
            <v>6.3780000000000001</v>
          </cell>
          <cell r="C3234">
            <v>0</v>
          </cell>
          <cell r="D3234">
            <v>0</v>
          </cell>
        </row>
        <row r="3235">
          <cell r="A3235">
            <v>43047</v>
          </cell>
          <cell r="B3235">
            <v>6.3780000000000001</v>
          </cell>
          <cell r="C3235">
            <v>7.0000000000000001E-3</v>
          </cell>
          <cell r="D3235">
            <v>0</v>
          </cell>
        </row>
        <row r="3236">
          <cell r="A3236">
            <v>43048</v>
          </cell>
          <cell r="B3236">
            <v>6.3780000000000001</v>
          </cell>
          <cell r="C3236">
            <v>7.0000000000000001E-3</v>
          </cell>
          <cell r="D3236">
            <v>0</v>
          </cell>
        </row>
        <row r="3237">
          <cell r="A3237">
            <v>43049</v>
          </cell>
          <cell r="B3237">
            <v>6.3780000000000001</v>
          </cell>
          <cell r="C3237">
            <v>7.0000000000000001E-3</v>
          </cell>
          <cell r="D3237">
            <v>0</v>
          </cell>
        </row>
        <row r="3238">
          <cell r="A3238">
            <v>43050</v>
          </cell>
          <cell r="B3238">
            <v>6.3949999999999996</v>
          </cell>
          <cell r="C3238">
            <v>2.5000000000000001E-2</v>
          </cell>
          <cell r="D3238">
            <v>0</v>
          </cell>
        </row>
        <row r="3239">
          <cell r="A3239">
            <v>43051</v>
          </cell>
          <cell r="B3239">
            <v>6.3949999999999996</v>
          </cell>
          <cell r="C3239">
            <v>2.5000000000000001E-2</v>
          </cell>
          <cell r="D3239">
            <v>0</v>
          </cell>
        </row>
        <row r="3240">
          <cell r="A3240">
            <v>43052</v>
          </cell>
          <cell r="B3240">
            <v>6.43</v>
          </cell>
          <cell r="C3240">
            <v>4.2999999999999997E-2</v>
          </cell>
          <cell r="D3240">
            <v>0</v>
          </cell>
        </row>
        <row r="3241">
          <cell r="A3241">
            <v>43053</v>
          </cell>
          <cell r="B3241">
            <v>6.5389999999999997</v>
          </cell>
          <cell r="C3241">
            <v>9.9000000000000005E-2</v>
          </cell>
          <cell r="D3241">
            <v>0</v>
          </cell>
        </row>
        <row r="3242">
          <cell r="A3242">
            <v>43054</v>
          </cell>
          <cell r="B3242">
            <v>6.5759999999999996</v>
          </cell>
          <cell r="C3242">
            <v>4.4999999999999998E-2</v>
          </cell>
          <cell r="D3242">
            <v>0</v>
          </cell>
        </row>
        <row r="3243">
          <cell r="A3243">
            <v>43055</v>
          </cell>
          <cell r="B3243">
            <v>6.5949999999999998</v>
          </cell>
          <cell r="C3243">
            <v>2.5999999999999999E-2</v>
          </cell>
          <cell r="D3243">
            <v>0</v>
          </cell>
        </row>
        <row r="3244">
          <cell r="A3244">
            <v>43056</v>
          </cell>
          <cell r="B3244">
            <v>6.5949999999999998</v>
          </cell>
          <cell r="C3244">
            <v>8.0000000000000002E-3</v>
          </cell>
          <cell r="D3244">
            <v>0</v>
          </cell>
        </row>
        <row r="3245">
          <cell r="A3245">
            <v>43057</v>
          </cell>
          <cell r="B3245">
            <v>6.5949999999999998</v>
          </cell>
          <cell r="C3245">
            <v>8.0000000000000002E-3</v>
          </cell>
          <cell r="D3245">
            <v>0</v>
          </cell>
        </row>
        <row r="3246">
          <cell r="A3246">
            <v>43058</v>
          </cell>
          <cell r="B3246">
            <v>6.5759999999999996</v>
          </cell>
          <cell r="C3246">
            <v>0</v>
          </cell>
          <cell r="D3246">
            <v>0</v>
          </cell>
        </row>
        <row r="3247">
          <cell r="A3247">
            <v>43059</v>
          </cell>
          <cell r="B3247">
            <v>6.7240000000000002</v>
          </cell>
          <cell r="C3247">
            <v>0.156</v>
          </cell>
          <cell r="D3247">
            <v>0</v>
          </cell>
        </row>
        <row r="3248">
          <cell r="A3248">
            <v>43060</v>
          </cell>
          <cell r="B3248">
            <v>6.7430000000000003</v>
          </cell>
          <cell r="C3248">
            <v>2.5999999999999999E-2</v>
          </cell>
          <cell r="D3248">
            <v>0</v>
          </cell>
        </row>
        <row r="3249">
          <cell r="A3249">
            <v>43061</v>
          </cell>
          <cell r="B3249">
            <v>6.78</v>
          </cell>
          <cell r="C3249">
            <v>4.4999999999999998E-2</v>
          </cell>
          <cell r="D3249">
            <v>0</v>
          </cell>
        </row>
        <row r="3250">
          <cell r="A3250">
            <v>43062</v>
          </cell>
          <cell r="B3250">
            <v>6.9329999999999998</v>
          </cell>
          <cell r="C3250">
            <v>0.161</v>
          </cell>
          <cell r="D3250">
            <v>0</v>
          </cell>
        </row>
        <row r="3251">
          <cell r="A3251">
            <v>43063</v>
          </cell>
          <cell r="B3251">
            <v>6.9329999999999998</v>
          </cell>
          <cell r="C3251">
            <v>8.0000000000000002E-3</v>
          </cell>
          <cell r="D3251">
            <v>0</v>
          </cell>
        </row>
        <row r="3252">
          <cell r="A3252">
            <v>43064</v>
          </cell>
          <cell r="B3252">
            <v>6.9329999999999998</v>
          </cell>
          <cell r="C3252">
            <v>8.0000000000000002E-3</v>
          </cell>
          <cell r="D3252">
            <v>0</v>
          </cell>
        </row>
        <row r="3253">
          <cell r="A3253">
            <v>43065</v>
          </cell>
          <cell r="B3253">
            <v>6.9130000000000003</v>
          </cell>
          <cell r="C3253">
            <v>0</v>
          </cell>
          <cell r="D3253">
            <v>0</v>
          </cell>
        </row>
        <row r="3254">
          <cell r="A3254">
            <v>43066</v>
          </cell>
          <cell r="B3254">
            <v>6.8940000000000001</v>
          </cell>
          <cell r="C3254">
            <v>0</v>
          </cell>
          <cell r="D3254">
            <v>0</v>
          </cell>
        </row>
        <row r="3255">
          <cell r="A3255">
            <v>43067</v>
          </cell>
          <cell r="B3255">
            <v>6.8940000000000001</v>
          </cell>
          <cell r="C3255">
            <v>8.0000000000000002E-3</v>
          </cell>
          <cell r="D3255">
            <v>0</v>
          </cell>
        </row>
        <row r="3256">
          <cell r="A3256">
            <v>43068</v>
          </cell>
          <cell r="B3256">
            <v>6.8739999999999997</v>
          </cell>
          <cell r="C3256">
            <v>0</v>
          </cell>
          <cell r="D3256">
            <v>0</v>
          </cell>
        </row>
        <row r="3257">
          <cell r="A3257">
            <v>43069</v>
          </cell>
          <cell r="B3257">
            <v>6.8739999999999997</v>
          </cell>
          <cell r="C3257">
            <v>8.0000000000000002E-3</v>
          </cell>
          <cell r="D3257">
            <v>0</v>
          </cell>
        </row>
        <row r="3258">
          <cell r="A3258">
            <v>43070</v>
          </cell>
          <cell r="B3258">
            <v>6.8550000000000004</v>
          </cell>
          <cell r="C3258">
            <v>0</v>
          </cell>
          <cell r="D3258">
            <v>0</v>
          </cell>
        </row>
        <row r="3259">
          <cell r="A3259">
            <v>43071</v>
          </cell>
          <cell r="B3259">
            <v>6.8550000000000004</v>
          </cell>
          <cell r="C3259">
            <v>8.0000000000000002E-3</v>
          </cell>
          <cell r="D3259">
            <v>0</v>
          </cell>
        </row>
        <row r="3260">
          <cell r="A3260">
            <v>43072</v>
          </cell>
          <cell r="B3260">
            <v>6.835</v>
          </cell>
          <cell r="C3260">
            <v>0</v>
          </cell>
          <cell r="D3260">
            <v>0</v>
          </cell>
        </row>
        <row r="3261">
          <cell r="A3261">
            <v>43073</v>
          </cell>
          <cell r="B3261">
            <v>6.835</v>
          </cell>
          <cell r="C3261">
            <v>0</v>
          </cell>
          <cell r="D3261">
            <v>0</v>
          </cell>
        </row>
        <row r="3262">
          <cell r="A3262">
            <v>43074</v>
          </cell>
          <cell r="B3262">
            <v>6.8170000000000002</v>
          </cell>
          <cell r="C3262">
            <v>0</v>
          </cell>
          <cell r="D3262">
            <v>0</v>
          </cell>
        </row>
        <row r="3263">
          <cell r="A3263">
            <v>43075</v>
          </cell>
          <cell r="B3263">
            <v>6.8170000000000002</v>
          </cell>
          <cell r="C3263">
            <v>8.0000000000000002E-3</v>
          </cell>
          <cell r="D3263">
            <v>0</v>
          </cell>
        </row>
        <row r="3264">
          <cell r="A3264">
            <v>43076</v>
          </cell>
          <cell r="B3264">
            <v>6.798</v>
          </cell>
          <cell r="C3264">
            <v>0</v>
          </cell>
          <cell r="D3264">
            <v>0</v>
          </cell>
        </row>
        <row r="3265">
          <cell r="A3265">
            <v>43077</v>
          </cell>
          <cell r="B3265">
            <v>6.798</v>
          </cell>
          <cell r="C3265">
            <v>8.0000000000000002E-3</v>
          </cell>
          <cell r="D3265">
            <v>0</v>
          </cell>
        </row>
        <row r="3266">
          <cell r="A3266">
            <v>43078</v>
          </cell>
          <cell r="B3266">
            <v>6.78</v>
          </cell>
          <cell r="C3266">
            <v>0</v>
          </cell>
          <cell r="D3266">
            <v>0</v>
          </cell>
        </row>
        <row r="3267">
          <cell r="A3267">
            <v>43079</v>
          </cell>
          <cell r="B3267">
            <v>6.78</v>
          </cell>
          <cell r="C3267">
            <v>8.0000000000000002E-3</v>
          </cell>
          <cell r="D3267">
            <v>0</v>
          </cell>
        </row>
        <row r="3268">
          <cell r="A3268">
            <v>43080</v>
          </cell>
          <cell r="B3268">
            <v>6.7610000000000001</v>
          </cell>
          <cell r="C3268">
            <v>0</v>
          </cell>
          <cell r="D3268">
            <v>0</v>
          </cell>
        </row>
        <row r="3269">
          <cell r="A3269">
            <v>43081</v>
          </cell>
          <cell r="B3269">
            <v>6.7610000000000001</v>
          </cell>
          <cell r="C3269">
            <v>8.0000000000000002E-3</v>
          </cell>
          <cell r="D3269">
            <v>0</v>
          </cell>
        </row>
        <row r="3270">
          <cell r="A3270">
            <v>43082</v>
          </cell>
          <cell r="B3270">
            <v>6.7430000000000003</v>
          </cell>
          <cell r="C3270">
            <v>0</v>
          </cell>
          <cell r="D3270">
            <v>0</v>
          </cell>
        </row>
        <row r="3271">
          <cell r="A3271">
            <v>43083</v>
          </cell>
          <cell r="B3271">
            <v>6.7060000000000004</v>
          </cell>
          <cell r="C3271">
            <v>0</v>
          </cell>
          <cell r="D3271">
            <v>0</v>
          </cell>
        </row>
        <row r="3272">
          <cell r="A3272">
            <v>43084</v>
          </cell>
          <cell r="B3272">
            <v>6.7060000000000004</v>
          </cell>
          <cell r="C3272">
            <v>8.0000000000000002E-3</v>
          </cell>
          <cell r="D3272">
            <v>0</v>
          </cell>
        </row>
        <row r="3273">
          <cell r="A3273">
            <v>43085</v>
          </cell>
          <cell r="B3273">
            <v>6.6870000000000003</v>
          </cell>
          <cell r="C3273">
            <v>0</v>
          </cell>
          <cell r="D3273">
            <v>0</v>
          </cell>
        </row>
        <row r="3274">
          <cell r="A3274">
            <v>43086</v>
          </cell>
          <cell r="B3274">
            <v>6.6689999999999996</v>
          </cell>
          <cell r="C3274">
            <v>0</v>
          </cell>
          <cell r="D3274">
            <v>0</v>
          </cell>
        </row>
        <row r="3275">
          <cell r="A3275">
            <v>43087</v>
          </cell>
          <cell r="B3275">
            <v>6.65</v>
          </cell>
          <cell r="C3275">
            <v>0</v>
          </cell>
          <cell r="D3275">
            <v>0</v>
          </cell>
        </row>
        <row r="3276">
          <cell r="A3276">
            <v>43088</v>
          </cell>
          <cell r="B3276">
            <v>6.65</v>
          </cell>
          <cell r="C3276">
            <v>8.0000000000000002E-3</v>
          </cell>
          <cell r="D3276">
            <v>0</v>
          </cell>
        </row>
        <row r="3277">
          <cell r="A3277">
            <v>43089</v>
          </cell>
          <cell r="B3277">
            <v>6.6130000000000004</v>
          </cell>
          <cell r="C3277">
            <v>0</v>
          </cell>
          <cell r="D3277">
            <v>0</v>
          </cell>
        </row>
        <row r="3278">
          <cell r="A3278">
            <v>43090</v>
          </cell>
          <cell r="B3278">
            <v>6.5949999999999998</v>
          </cell>
          <cell r="C3278">
            <v>0</v>
          </cell>
          <cell r="D3278">
            <v>0</v>
          </cell>
        </row>
        <row r="3279">
          <cell r="A3279">
            <v>43091</v>
          </cell>
          <cell r="B3279">
            <v>6.5759999999999996</v>
          </cell>
          <cell r="C3279">
            <v>0</v>
          </cell>
          <cell r="D3279">
            <v>0</v>
          </cell>
        </row>
        <row r="3280">
          <cell r="A3280">
            <v>43092</v>
          </cell>
          <cell r="B3280">
            <v>6.5579999999999998</v>
          </cell>
          <cell r="C3280">
            <v>0</v>
          </cell>
          <cell r="D3280">
            <v>0</v>
          </cell>
        </row>
        <row r="3281">
          <cell r="A3281">
            <v>43093</v>
          </cell>
          <cell r="B3281">
            <v>6.5209999999999999</v>
          </cell>
          <cell r="C3281">
            <v>0</v>
          </cell>
          <cell r="D3281">
            <v>0</v>
          </cell>
        </row>
        <row r="3282">
          <cell r="A3282">
            <v>43094</v>
          </cell>
          <cell r="B3282">
            <v>6.5019999999999998</v>
          </cell>
          <cell r="C3282">
            <v>0</v>
          </cell>
          <cell r="D3282">
            <v>0</v>
          </cell>
        </row>
        <row r="3283">
          <cell r="A3283">
            <v>43095</v>
          </cell>
          <cell r="B3283">
            <v>6.5019999999999998</v>
          </cell>
          <cell r="C3283">
            <v>8.0000000000000002E-3</v>
          </cell>
          <cell r="D3283">
            <v>0</v>
          </cell>
        </row>
        <row r="3284">
          <cell r="A3284">
            <v>43096</v>
          </cell>
          <cell r="B3284">
            <v>6.5019999999999998</v>
          </cell>
          <cell r="C3284">
            <v>8.0000000000000002E-3</v>
          </cell>
          <cell r="D3284">
            <v>0</v>
          </cell>
        </row>
        <row r="3285">
          <cell r="A3285">
            <v>43097</v>
          </cell>
          <cell r="B3285">
            <v>6.5019999999999998</v>
          </cell>
          <cell r="C3285">
            <v>8.0000000000000002E-3</v>
          </cell>
          <cell r="D3285">
            <v>0</v>
          </cell>
        </row>
        <row r="3286">
          <cell r="A3286">
            <v>43098</v>
          </cell>
          <cell r="B3286">
            <v>6.484</v>
          </cell>
          <cell r="C3286">
            <v>0</v>
          </cell>
          <cell r="D3286">
            <v>0</v>
          </cell>
        </row>
        <row r="3287">
          <cell r="A3287">
            <v>43099</v>
          </cell>
          <cell r="B3287">
            <v>6.4649999999999999</v>
          </cell>
          <cell r="C3287">
            <v>0</v>
          </cell>
          <cell r="D3287">
            <v>0</v>
          </cell>
        </row>
        <row r="3288">
          <cell r="A3288">
            <v>43100</v>
          </cell>
          <cell r="B3288">
            <v>6.43</v>
          </cell>
          <cell r="C3288">
            <v>0</v>
          </cell>
          <cell r="D3288">
            <v>0</v>
          </cell>
        </row>
        <row r="3289">
          <cell r="A3289">
            <v>43101</v>
          </cell>
          <cell r="B3289">
            <v>6.4130000000000003</v>
          </cell>
          <cell r="C3289">
            <v>0</v>
          </cell>
          <cell r="D3289">
            <v>0</v>
          </cell>
        </row>
        <row r="3290">
          <cell r="A3290">
            <v>43102</v>
          </cell>
          <cell r="B3290">
            <v>6.4130000000000003</v>
          </cell>
          <cell r="C3290">
            <v>8.0000000000000002E-3</v>
          </cell>
          <cell r="D3290">
            <v>0</v>
          </cell>
        </row>
        <row r="3291">
          <cell r="A3291">
            <v>43103</v>
          </cell>
          <cell r="B3291">
            <v>6.3949999999999996</v>
          </cell>
          <cell r="C3291">
            <v>0</v>
          </cell>
          <cell r="D3291">
            <v>0</v>
          </cell>
        </row>
        <row r="3292">
          <cell r="A3292">
            <v>43104</v>
          </cell>
          <cell r="B3292">
            <v>6.3780000000000001</v>
          </cell>
          <cell r="C3292">
            <v>0</v>
          </cell>
          <cell r="D3292">
            <v>0</v>
          </cell>
        </row>
        <row r="3293">
          <cell r="A3293">
            <v>43105</v>
          </cell>
          <cell r="B3293">
            <v>6.343</v>
          </cell>
          <cell r="C3293">
            <v>0</v>
          </cell>
          <cell r="D3293">
            <v>0</v>
          </cell>
        </row>
        <row r="3294">
          <cell r="A3294">
            <v>43106</v>
          </cell>
          <cell r="B3294">
            <v>6.3079999999999998</v>
          </cell>
          <cell r="C3294">
            <v>0</v>
          </cell>
          <cell r="D3294">
            <v>0</v>
          </cell>
        </row>
        <row r="3295">
          <cell r="A3295">
            <v>43107</v>
          </cell>
          <cell r="B3295">
            <v>6.29</v>
          </cell>
          <cell r="C3295">
            <v>0</v>
          </cell>
          <cell r="D3295">
            <v>0</v>
          </cell>
        </row>
        <row r="3296">
          <cell r="A3296">
            <v>43108</v>
          </cell>
          <cell r="B3296">
            <v>6.29</v>
          </cell>
          <cell r="C3296">
            <v>8.0000000000000002E-3</v>
          </cell>
          <cell r="D3296">
            <v>0</v>
          </cell>
        </row>
        <row r="3297">
          <cell r="A3297">
            <v>43109</v>
          </cell>
          <cell r="B3297">
            <v>6.2729999999999997</v>
          </cell>
          <cell r="C3297">
            <v>0</v>
          </cell>
          <cell r="D3297">
            <v>0</v>
          </cell>
        </row>
        <row r="3298">
          <cell r="A3298">
            <v>43110</v>
          </cell>
          <cell r="B3298">
            <v>6.2729999999999997</v>
          </cell>
          <cell r="C3298">
            <v>8.0000000000000002E-3</v>
          </cell>
          <cell r="D3298">
            <v>0</v>
          </cell>
        </row>
        <row r="3299">
          <cell r="A3299">
            <v>43111</v>
          </cell>
          <cell r="B3299">
            <v>6.3250000000000002</v>
          </cell>
          <cell r="C3299">
            <v>0.06</v>
          </cell>
          <cell r="D3299">
            <v>0</v>
          </cell>
        </row>
        <row r="3300">
          <cell r="A3300">
            <v>43112</v>
          </cell>
          <cell r="B3300">
            <v>6.3079999999999998</v>
          </cell>
          <cell r="C3300">
            <v>0</v>
          </cell>
          <cell r="D3300">
            <v>0</v>
          </cell>
        </row>
        <row r="3301">
          <cell r="A3301">
            <v>43113</v>
          </cell>
          <cell r="B3301">
            <v>6.29</v>
          </cell>
          <cell r="C3301">
            <v>0</v>
          </cell>
          <cell r="D3301">
            <v>0</v>
          </cell>
        </row>
        <row r="3302">
          <cell r="A3302">
            <v>43114</v>
          </cell>
          <cell r="B3302">
            <v>6.2729999999999997</v>
          </cell>
          <cell r="C3302">
            <v>0</v>
          </cell>
          <cell r="D3302">
            <v>0</v>
          </cell>
        </row>
        <row r="3303">
          <cell r="A3303">
            <v>43115</v>
          </cell>
          <cell r="B3303">
            <v>6.2549999999999999</v>
          </cell>
          <cell r="C3303">
            <v>0</v>
          </cell>
          <cell r="D3303">
            <v>0</v>
          </cell>
        </row>
        <row r="3304">
          <cell r="A3304">
            <v>43116</v>
          </cell>
          <cell r="B3304">
            <v>6.22</v>
          </cell>
          <cell r="C3304">
            <v>0</v>
          </cell>
          <cell r="D3304">
            <v>0</v>
          </cell>
        </row>
        <row r="3305">
          <cell r="A3305">
            <v>43117</v>
          </cell>
          <cell r="B3305">
            <v>6.2030000000000003</v>
          </cell>
          <cell r="C3305">
            <v>0</v>
          </cell>
          <cell r="D3305">
            <v>0</v>
          </cell>
        </row>
        <row r="3306">
          <cell r="A3306">
            <v>43118</v>
          </cell>
          <cell r="B3306">
            <v>6.1849999999999996</v>
          </cell>
          <cell r="C3306">
            <v>0</v>
          </cell>
          <cell r="D3306">
            <v>0</v>
          </cell>
        </row>
        <row r="3307">
          <cell r="A3307">
            <v>43119</v>
          </cell>
          <cell r="B3307">
            <v>6.1680000000000001</v>
          </cell>
          <cell r="C3307">
            <v>0</v>
          </cell>
          <cell r="D3307">
            <v>0</v>
          </cell>
        </row>
        <row r="3308">
          <cell r="A3308">
            <v>43120</v>
          </cell>
          <cell r="B3308">
            <v>6.1680000000000001</v>
          </cell>
          <cell r="C3308">
            <v>8.0000000000000002E-3</v>
          </cell>
          <cell r="D3308">
            <v>0</v>
          </cell>
        </row>
        <row r="3309">
          <cell r="A3309">
            <v>43121</v>
          </cell>
          <cell r="B3309">
            <v>6.133</v>
          </cell>
          <cell r="C3309">
            <v>0</v>
          </cell>
          <cell r="D3309">
            <v>0</v>
          </cell>
        </row>
        <row r="3310">
          <cell r="A3310">
            <v>43122</v>
          </cell>
          <cell r="B3310">
            <v>6.1150000000000002</v>
          </cell>
          <cell r="C3310">
            <v>0</v>
          </cell>
          <cell r="D3310">
            <v>0</v>
          </cell>
        </row>
        <row r="3311">
          <cell r="A3311">
            <v>43123</v>
          </cell>
          <cell r="B3311">
            <v>6.0990000000000002</v>
          </cell>
          <cell r="C3311">
            <v>0</v>
          </cell>
          <cell r="D3311">
            <v>0</v>
          </cell>
        </row>
        <row r="3312">
          <cell r="A3312">
            <v>43124</v>
          </cell>
          <cell r="B3312">
            <v>6.0819999999999999</v>
          </cell>
          <cell r="C3312">
            <v>0</v>
          </cell>
          <cell r="D3312">
            <v>0</v>
          </cell>
        </row>
        <row r="3313">
          <cell r="A3313">
            <v>43125</v>
          </cell>
          <cell r="B3313">
            <v>6.0659999999999998</v>
          </cell>
          <cell r="C3313">
            <v>0</v>
          </cell>
          <cell r="D3313">
            <v>0</v>
          </cell>
        </row>
        <row r="3314">
          <cell r="A3314">
            <v>43126</v>
          </cell>
          <cell r="B3314">
            <v>6.133</v>
          </cell>
          <cell r="C3314">
            <v>7.4999999999999997E-2</v>
          </cell>
          <cell r="D3314">
            <v>0</v>
          </cell>
        </row>
        <row r="3315">
          <cell r="A3315">
            <v>43127</v>
          </cell>
          <cell r="B3315">
            <v>6.133</v>
          </cell>
          <cell r="C3315">
            <v>8.0000000000000002E-3</v>
          </cell>
          <cell r="D3315">
            <v>0</v>
          </cell>
        </row>
        <row r="3316">
          <cell r="A3316">
            <v>43128</v>
          </cell>
          <cell r="B3316">
            <v>6.1150000000000002</v>
          </cell>
          <cell r="C3316">
            <v>0</v>
          </cell>
          <cell r="D3316">
            <v>0</v>
          </cell>
        </row>
        <row r="3317">
          <cell r="A3317">
            <v>43129</v>
          </cell>
          <cell r="B3317">
            <v>6.0990000000000002</v>
          </cell>
          <cell r="C3317">
            <v>0</v>
          </cell>
          <cell r="D3317">
            <v>0</v>
          </cell>
        </row>
        <row r="3318">
          <cell r="A3318">
            <v>43130</v>
          </cell>
          <cell r="B3318">
            <v>6.0990000000000002</v>
          </cell>
          <cell r="C3318">
            <v>8.0000000000000002E-3</v>
          </cell>
          <cell r="D3318">
            <v>0</v>
          </cell>
        </row>
        <row r="3319">
          <cell r="A3319">
            <v>43131</v>
          </cell>
          <cell r="B3319">
            <v>6.0819999999999999</v>
          </cell>
          <cell r="C3319">
            <v>0</v>
          </cell>
          <cell r="D3319">
            <v>0</v>
          </cell>
        </row>
        <row r="3320">
          <cell r="A3320">
            <v>43132</v>
          </cell>
          <cell r="B3320">
            <v>6.0659999999999998</v>
          </cell>
          <cell r="C3320">
            <v>0</v>
          </cell>
          <cell r="D3320">
            <v>0</v>
          </cell>
        </row>
        <row r="3321">
          <cell r="A3321">
            <v>43133</v>
          </cell>
          <cell r="B3321">
            <v>6.0819999999999999</v>
          </cell>
          <cell r="C3321">
            <v>2.4E-2</v>
          </cell>
          <cell r="D3321">
            <v>0</v>
          </cell>
        </row>
        <row r="3322">
          <cell r="A3322">
            <v>43134</v>
          </cell>
          <cell r="B3322">
            <v>6.1150000000000002</v>
          </cell>
          <cell r="C3322">
            <v>4.1000000000000002E-2</v>
          </cell>
          <cell r="D3322">
            <v>0</v>
          </cell>
        </row>
        <row r="3323">
          <cell r="A3323">
            <v>43135</v>
          </cell>
          <cell r="B3323">
            <v>6.0990000000000002</v>
          </cell>
          <cell r="C3323">
            <v>0</v>
          </cell>
          <cell r="D3323">
            <v>0</v>
          </cell>
        </row>
        <row r="3324">
          <cell r="A3324">
            <v>43136</v>
          </cell>
          <cell r="B3324">
            <v>6.0819999999999999</v>
          </cell>
          <cell r="C3324">
            <v>0</v>
          </cell>
          <cell r="D3324">
            <v>0</v>
          </cell>
        </row>
        <row r="3325">
          <cell r="A3325">
            <v>43137</v>
          </cell>
          <cell r="B3325">
            <v>6.0490000000000004</v>
          </cell>
          <cell r="C3325">
            <v>0</v>
          </cell>
          <cell r="D3325">
            <v>0</v>
          </cell>
        </row>
        <row r="3326">
          <cell r="A3326">
            <v>43138</v>
          </cell>
          <cell r="B3326">
            <v>6.0330000000000004</v>
          </cell>
          <cell r="C3326">
            <v>0</v>
          </cell>
          <cell r="D3326">
            <v>0</v>
          </cell>
        </row>
        <row r="3327">
          <cell r="A3327">
            <v>43139</v>
          </cell>
          <cell r="B3327">
            <v>6.016</v>
          </cell>
          <cell r="C3327">
            <v>0</v>
          </cell>
          <cell r="D3327">
            <v>0</v>
          </cell>
        </row>
        <row r="3328">
          <cell r="A3328">
            <v>43140</v>
          </cell>
          <cell r="B3328">
            <v>6.016</v>
          </cell>
          <cell r="C3328">
            <v>8.0000000000000002E-3</v>
          </cell>
          <cell r="D3328">
            <v>0</v>
          </cell>
        </row>
        <row r="3329">
          <cell r="A3329">
            <v>43141</v>
          </cell>
          <cell r="B3329">
            <v>6</v>
          </cell>
          <cell r="C3329">
            <v>0</v>
          </cell>
          <cell r="D3329">
            <v>0</v>
          </cell>
        </row>
        <row r="3330">
          <cell r="A3330">
            <v>43142</v>
          </cell>
          <cell r="B3330">
            <v>5.9829999999999997</v>
          </cell>
          <cell r="C3330">
            <v>0</v>
          </cell>
          <cell r="D3330">
            <v>0</v>
          </cell>
        </row>
        <row r="3331">
          <cell r="A3331">
            <v>43143</v>
          </cell>
          <cell r="B3331">
            <v>5.9669999999999996</v>
          </cell>
          <cell r="C3331">
            <v>0</v>
          </cell>
          <cell r="D3331">
            <v>0</v>
          </cell>
        </row>
        <row r="3332">
          <cell r="A3332">
            <v>43144</v>
          </cell>
          <cell r="B3332">
            <v>5.95</v>
          </cell>
          <cell r="C3332">
            <v>0</v>
          </cell>
          <cell r="D3332">
            <v>0</v>
          </cell>
        </row>
        <row r="3333">
          <cell r="A3333">
            <v>43145</v>
          </cell>
          <cell r="B3333">
            <v>5.9349999999999996</v>
          </cell>
          <cell r="C3333">
            <v>0</v>
          </cell>
          <cell r="D3333">
            <v>0</v>
          </cell>
        </row>
        <row r="3334">
          <cell r="A3334">
            <v>43146</v>
          </cell>
          <cell r="B3334">
            <v>5.9189999999999996</v>
          </cell>
          <cell r="C3334">
            <v>0</v>
          </cell>
          <cell r="D3334">
            <v>0</v>
          </cell>
        </row>
        <row r="3335">
          <cell r="A3335">
            <v>43147</v>
          </cell>
          <cell r="B3335">
            <v>5.9039999999999999</v>
          </cell>
          <cell r="C3335">
            <v>0</v>
          </cell>
          <cell r="D3335">
            <v>0</v>
          </cell>
        </row>
        <row r="3336">
          <cell r="A3336">
            <v>43148</v>
          </cell>
          <cell r="B3336">
            <v>5.9039999999999999</v>
          </cell>
          <cell r="C3336">
            <v>8.0000000000000002E-3</v>
          </cell>
          <cell r="D3336">
            <v>0</v>
          </cell>
        </row>
        <row r="3337">
          <cell r="A3337">
            <v>43149</v>
          </cell>
          <cell r="B3337">
            <v>5.8879999999999999</v>
          </cell>
          <cell r="C3337">
            <v>0</v>
          </cell>
          <cell r="D3337">
            <v>0</v>
          </cell>
        </row>
        <row r="3338">
          <cell r="A3338">
            <v>43150</v>
          </cell>
          <cell r="B3338">
            <v>5.8879999999999999</v>
          </cell>
          <cell r="C3338">
            <v>8.0000000000000002E-3</v>
          </cell>
          <cell r="D3338">
            <v>0</v>
          </cell>
        </row>
        <row r="3339">
          <cell r="A3339">
            <v>43151</v>
          </cell>
          <cell r="B3339">
            <v>5.8730000000000002</v>
          </cell>
          <cell r="C3339">
            <v>0</v>
          </cell>
          <cell r="D3339">
            <v>0</v>
          </cell>
        </row>
        <row r="3340">
          <cell r="A3340">
            <v>43152</v>
          </cell>
          <cell r="B3340">
            <v>5.8570000000000002</v>
          </cell>
          <cell r="C3340">
            <v>0</v>
          </cell>
          <cell r="D3340">
            <v>0</v>
          </cell>
        </row>
        <row r="3341">
          <cell r="A3341">
            <v>43153</v>
          </cell>
          <cell r="B3341">
            <v>5.8419999999999996</v>
          </cell>
          <cell r="C3341">
            <v>0</v>
          </cell>
          <cell r="D3341">
            <v>0</v>
          </cell>
        </row>
        <row r="3342">
          <cell r="A3342">
            <v>43154</v>
          </cell>
          <cell r="B3342">
            <v>5.8109999999999999</v>
          </cell>
          <cell r="C3342">
            <v>0</v>
          </cell>
          <cell r="D3342">
            <v>0</v>
          </cell>
        </row>
        <row r="3343">
          <cell r="A3343">
            <v>43155</v>
          </cell>
          <cell r="B3343">
            <v>5.8109999999999999</v>
          </cell>
          <cell r="C3343">
            <v>8.0000000000000002E-3</v>
          </cell>
          <cell r="D3343">
            <v>0</v>
          </cell>
        </row>
        <row r="3344">
          <cell r="A3344">
            <v>43156</v>
          </cell>
          <cell r="B3344">
            <v>5.7640000000000002</v>
          </cell>
          <cell r="C3344">
            <v>0</v>
          </cell>
          <cell r="D3344">
            <v>0</v>
          </cell>
        </row>
        <row r="3345">
          <cell r="A3345">
            <v>43157</v>
          </cell>
          <cell r="B3345">
            <v>5.7640000000000002</v>
          </cell>
          <cell r="C3345">
            <v>7.0000000000000001E-3</v>
          </cell>
          <cell r="D3345">
            <v>0</v>
          </cell>
        </row>
        <row r="3346">
          <cell r="A3346">
            <v>43158</v>
          </cell>
          <cell r="B3346">
            <v>5.7949999999999999</v>
          </cell>
          <cell r="C3346">
            <v>3.7999999999999999E-2</v>
          </cell>
          <cell r="D3346">
            <v>0</v>
          </cell>
        </row>
        <row r="3347">
          <cell r="A3347">
            <v>43159</v>
          </cell>
          <cell r="B3347">
            <v>5.7640000000000002</v>
          </cell>
          <cell r="C3347">
            <v>0</v>
          </cell>
          <cell r="D3347">
            <v>0</v>
          </cell>
        </row>
        <row r="3348">
          <cell r="A3348">
            <v>43160</v>
          </cell>
          <cell r="B3348">
            <v>5.7489999999999997</v>
          </cell>
          <cell r="C3348">
            <v>0</v>
          </cell>
          <cell r="D3348">
            <v>0</v>
          </cell>
        </row>
        <row r="3349">
          <cell r="A3349">
            <v>43161</v>
          </cell>
          <cell r="B3349">
            <v>5.7329999999999997</v>
          </cell>
          <cell r="C3349">
            <v>0</v>
          </cell>
          <cell r="D3349">
            <v>0</v>
          </cell>
        </row>
        <row r="3350">
          <cell r="A3350">
            <v>43162</v>
          </cell>
          <cell r="B3350">
            <v>5.7329999999999997</v>
          </cell>
          <cell r="C3350">
            <v>7.0000000000000001E-3</v>
          </cell>
          <cell r="D3350">
            <v>0</v>
          </cell>
        </row>
        <row r="3351">
          <cell r="A3351">
            <v>43163</v>
          </cell>
          <cell r="B3351">
            <v>5.718</v>
          </cell>
          <cell r="C3351">
            <v>0</v>
          </cell>
          <cell r="D3351">
            <v>0</v>
          </cell>
        </row>
        <row r="3352">
          <cell r="A3352">
            <v>43164</v>
          </cell>
          <cell r="B3352">
            <v>5.702</v>
          </cell>
          <cell r="C3352">
            <v>0</v>
          </cell>
          <cell r="D3352">
            <v>0</v>
          </cell>
        </row>
        <row r="3353">
          <cell r="A3353">
            <v>43165</v>
          </cell>
          <cell r="B3353">
            <v>5.702</v>
          </cell>
          <cell r="C3353">
            <v>7.0000000000000001E-3</v>
          </cell>
          <cell r="D3353">
            <v>0</v>
          </cell>
        </row>
        <row r="3354">
          <cell r="A3354">
            <v>43166</v>
          </cell>
          <cell r="B3354">
            <v>5.6870000000000003</v>
          </cell>
          <cell r="C3354">
            <v>0</v>
          </cell>
          <cell r="D3354">
            <v>0</v>
          </cell>
        </row>
        <row r="3355">
          <cell r="A3355">
            <v>43167</v>
          </cell>
          <cell r="B3355">
            <v>5.6870000000000003</v>
          </cell>
          <cell r="C3355">
            <v>7.0000000000000001E-3</v>
          </cell>
          <cell r="D3355">
            <v>0</v>
          </cell>
        </row>
        <row r="3356">
          <cell r="A3356">
            <v>43168</v>
          </cell>
          <cell r="B3356">
            <v>5.702</v>
          </cell>
          <cell r="C3356">
            <v>2.3E-2</v>
          </cell>
          <cell r="D3356">
            <v>0</v>
          </cell>
        </row>
        <row r="3357">
          <cell r="A3357">
            <v>43169</v>
          </cell>
          <cell r="B3357">
            <v>5.7329999999999997</v>
          </cell>
          <cell r="C3357">
            <v>3.7999999999999999E-2</v>
          </cell>
          <cell r="D3357">
            <v>0</v>
          </cell>
        </row>
        <row r="3358">
          <cell r="A3358">
            <v>43170</v>
          </cell>
          <cell r="B3358">
            <v>5.718</v>
          </cell>
          <cell r="C3358">
            <v>0</v>
          </cell>
          <cell r="D3358">
            <v>0</v>
          </cell>
        </row>
        <row r="3359">
          <cell r="A3359">
            <v>43171</v>
          </cell>
          <cell r="B3359">
            <v>5.702</v>
          </cell>
          <cell r="C3359">
            <v>0</v>
          </cell>
          <cell r="D3359">
            <v>0</v>
          </cell>
        </row>
        <row r="3360">
          <cell r="A3360">
            <v>43172</v>
          </cell>
          <cell r="B3360">
            <v>5.702</v>
          </cell>
          <cell r="C3360">
            <v>7.0000000000000001E-3</v>
          </cell>
          <cell r="D3360">
            <v>0</v>
          </cell>
        </row>
        <row r="3361">
          <cell r="A3361">
            <v>43173</v>
          </cell>
          <cell r="B3361">
            <v>5.6870000000000003</v>
          </cell>
          <cell r="C3361">
            <v>0</v>
          </cell>
          <cell r="D3361">
            <v>0</v>
          </cell>
        </row>
        <row r="3362">
          <cell r="A3362">
            <v>43174</v>
          </cell>
          <cell r="B3362">
            <v>5.6779999999999999</v>
          </cell>
          <cell r="C3362">
            <v>7.0000000000000001E-3</v>
          </cell>
          <cell r="D3362">
            <v>0</v>
          </cell>
        </row>
        <row r="3363">
          <cell r="A3363">
            <v>43175</v>
          </cell>
          <cell r="B3363">
            <v>5.6870000000000003</v>
          </cell>
          <cell r="C3363">
            <v>7.0000000000000001E-3</v>
          </cell>
          <cell r="D3363">
            <v>0</v>
          </cell>
        </row>
        <row r="3364">
          <cell r="A3364">
            <v>43176</v>
          </cell>
          <cell r="B3364">
            <v>5.6710000000000003</v>
          </cell>
          <cell r="C3364">
            <v>0</v>
          </cell>
          <cell r="D3364">
            <v>0</v>
          </cell>
        </row>
        <row r="3365">
          <cell r="A3365">
            <v>43177</v>
          </cell>
          <cell r="B3365">
            <v>5.64</v>
          </cell>
          <cell r="C3365">
            <v>0</v>
          </cell>
          <cell r="D3365">
            <v>0</v>
          </cell>
        </row>
        <row r="3366">
          <cell r="A3366">
            <v>43178</v>
          </cell>
          <cell r="B3366">
            <v>5.64</v>
          </cell>
          <cell r="C3366">
            <v>7.0000000000000001E-3</v>
          </cell>
          <cell r="D3366">
            <v>0</v>
          </cell>
        </row>
        <row r="3367">
          <cell r="A3367">
            <v>43179</v>
          </cell>
          <cell r="B3367">
            <v>5.625</v>
          </cell>
          <cell r="C3367">
            <v>0</v>
          </cell>
          <cell r="D3367">
            <v>0</v>
          </cell>
        </row>
        <row r="3368">
          <cell r="A3368">
            <v>43180</v>
          </cell>
          <cell r="B3368">
            <v>5.5780000000000003</v>
          </cell>
          <cell r="C3368">
            <v>0</v>
          </cell>
          <cell r="D3368">
            <v>0</v>
          </cell>
        </row>
        <row r="3369">
          <cell r="A3369">
            <v>43181</v>
          </cell>
          <cell r="B3369">
            <v>5.5469999999999997</v>
          </cell>
          <cell r="C3369">
            <v>0</v>
          </cell>
          <cell r="D3369">
            <v>0</v>
          </cell>
        </row>
        <row r="3370">
          <cell r="A3370">
            <v>43182</v>
          </cell>
          <cell r="B3370">
            <v>5.5780000000000003</v>
          </cell>
          <cell r="C3370">
            <v>3.7999999999999999E-2</v>
          </cell>
          <cell r="D3370">
            <v>0</v>
          </cell>
        </row>
        <row r="3371">
          <cell r="A3371">
            <v>43183</v>
          </cell>
          <cell r="B3371">
            <v>5.5629999999999997</v>
          </cell>
          <cell r="C3371">
            <v>0</v>
          </cell>
          <cell r="D3371">
            <v>0</v>
          </cell>
        </row>
        <row r="3372">
          <cell r="A3372">
            <v>43184</v>
          </cell>
          <cell r="B3372">
            <v>5.5469999999999997</v>
          </cell>
          <cell r="C3372">
            <v>0</v>
          </cell>
          <cell r="D3372">
            <v>0</v>
          </cell>
        </row>
        <row r="3373">
          <cell r="A3373">
            <v>43185</v>
          </cell>
          <cell r="B3373">
            <v>5.516</v>
          </cell>
          <cell r="C3373">
            <v>0</v>
          </cell>
          <cell r="D3373">
            <v>0</v>
          </cell>
        </row>
        <row r="3374">
          <cell r="A3374">
            <v>43186</v>
          </cell>
          <cell r="B3374">
            <v>5.5010000000000003</v>
          </cell>
          <cell r="C3374">
            <v>0</v>
          </cell>
          <cell r="D3374">
            <v>0</v>
          </cell>
        </row>
        <row r="3375">
          <cell r="A3375">
            <v>43187</v>
          </cell>
          <cell r="B3375">
            <v>5.4850000000000003</v>
          </cell>
          <cell r="C3375">
            <v>0</v>
          </cell>
          <cell r="D3375">
            <v>0</v>
          </cell>
        </row>
        <row r="3376">
          <cell r="A3376">
            <v>43188</v>
          </cell>
          <cell r="B3376">
            <v>5.335</v>
          </cell>
          <cell r="C3376">
            <v>0</v>
          </cell>
          <cell r="D3376">
            <v>0</v>
          </cell>
        </row>
        <row r="3377">
          <cell r="A3377">
            <v>43189</v>
          </cell>
          <cell r="B3377">
            <v>5.335</v>
          </cell>
          <cell r="C3377">
            <v>7.0000000000000001E-3</v>
          </cell>
          <cell r="D3377">
            <v>0</v>
          </cell>
        </row>
        <row r="3378">
          <cell r="A3378">
            <v>43190</v>
          </cell>
          <cell r="B3378">
            <v>5.44</v>
          </cell>
          <cell r="C3378">
            <v>0.112</v>
          </cell>
          <cell r="D3378">
            <v>0</v>
          </cell>
        </row>
        <row r="3379">
          <cell r="A3379">
            <v>43191</v>
          </cell>
          <cell r="B3379">
            <v>5.516</v>
          </cell>
          <cell r="C3379">
            <v>8.3000000000000004E-2</v>
          </cell>
          <cell r="D3379">
            <v>0</v>
          </cell>
        </row>
        <row r="3380">
          <cell r="A3380">
            <v>43192</v>
          </cell>
          <cell r="B3380">
            <v>5.516</v>
          </cell>
          <cell r="C3380">
            <v>7.0000000000000001E-3</v>
          </cell>
          <cell r="D3380">
            <v>0</v>
          </cell>
        </row>
        <row r="3381">
          <cell r="A3381">
            <v>43193</v>
          </cell>
          <cell r="B3381">
            <v>5.4850000000000003</v>
          </cell>
          <cell r="C3381">
            <v>0</v>
          </cell>
          <cell r="D3381">
            <v>0</v>
          </cell>
        </row>
        <row r="3382">
          <cell r="A3382">
            <v>43194</v>
          </cell>
          <cell r="B3382">
            <v>5.47</v>
          </cell>
          <cell r="C3382">
            <v>0</v>
          </cell>
          <cell r="D3382">
            <v>0</v>
          </cell>
        </row>
        <row r="3383">
          <cell r="A3383">
            <v>43195</v>
          </cell>
          <cell r="B3383">
            <v>5.47</v>
          </cell>
          <cell r="C3383">
            <v>0</v>
          </cell>
          <cell r="D3383">
            <v>0</v>
          </cell>
        </row>
        <row r="3384">
          <cell r="A3384">
            <v>43196</v>
          </cell>
          <cell r="B3384">
            <v>5.44</v>
          </cell>
          <cell r="C3384">
            <v>0</v>
          </cell>
          <cell r="D3384">
            <v>0</v>
          </cell>
        </row>
        <row r="3385">
          <cell r="A3385">
            <v>43197</v>
          </cell>
          <cell r="B3385">
            <v>5.4249999999999998</v>
          </cell>
          <cell r="C3385">
            <v>0</v>
          </cell>
          <cell r="D3385">
            <v>0</v>
          </cell>
        </row>
        <row r="3386">
          <cell r="A3386">
            <v>43198</v>
          </cell>
          <cell r="B3386">
            <v>5.4249999999999998</v>
          </cell>
          <cell r="C3386">
            <v>7.0000000000000001E-3</v>
          </cell>
          <cell r="D3386">
            <v>0</v>
          </cell>
        </row>
        <row r="3387">
          <cell r="A3387">
            <v>43199</v>
          </cell>
          <cell r="B3387">
            <v>5.41</v>
          </cell>
          <cell r="C3387">
            <v>0</v>
          </cell>
          <cell r="D3387">
            <v>0</v>
          </cell>
        </row>
        <row r="3388">
          <cell r="A3388">
            <v>43200</v>
          </cell>
          <cell r="B3388">
            <v>5.38</v>
          </cell>
          <cell r="C3388">
            <v>0</v>
          </cell>
          <cell r="D3388">
            <v>0</v>
          </cell>
        </row>
        <row r="3389">
          <cell r="A3389">
            <v>43201</v>
          </cell>
          <cell r="B3389">
            <v>5.3650000000000002</v>
          </cell>
          <cell r="C3389">
            <v>0</v>
          </cell>
          <cell r="D3389">
            <v>0</v>
          </cell>
        </row>
        <row r="3390">
          <cell r="A3390">
            <v>43202</v>
          </cell>
          <cell r="B3390">
            <v>5.35</v>
          </cell>
          <cell r="C3390">
            <v>0</v>
          </cell>
          <cell r="D3390">
            <v>0</v>
          </cell>
        </row>
        <row r="3391">
          <cell r="A3391">
            <v>43203</v>
          </cell>
          <cell r="B3391">
            <v>5.335</v>
          </cell>
          <cell r="C3391">
            <v>0</v>
          </cell>
          <cell r="D3391">
            <v>0</v>
          </cell>
        </row>
        <row r="3392">
          <cell r="A3392">
            <v>43204</v>
          </cell>
          <cell r="B3392">
            <v>5.3209999999999997</v>
          </cell>
          <cell r="C3392">
            <v>0</v>
          </cell>
          <cell r="D3392">
            <v>0</v>
          </cell>
        </row>
        <row r="3393">
          <cell r="A3393">
            <v>43205</v>
          </cell>
          <cell r="B3393">
            <v>5.306</v>
          </cell>
          <cell r="C3393">
            <v>0</v>
          </cell>
          <cell r="D3393">
            <v>0</v>
          </cell>
        </row>
        <row r="3394">
          <cell r="A3394">
            <v>43206</v>
          </cell>
          <cell r="B3394">
            <v>5.2770000000000001</v>
          </cell>
          <cell r="C3394">
            <v>0</v>
          </cell>
          <cell r="D3394">
            <v>0</v>
          </cell>
        </row>
        <row r="3395">
          <cell r="A3395">
            <v>43207</v>
          </cell>
          <cell r="B3395">
            <v>5.306</v>
          </cell>
          <cell r="C3395">
            <v>3.5999999999999997E-2</v>
          </cell>
          <cell r="D3395">
            <v>0</v>
          </cell>
        </row>
        <row r="3396">
          <cell r="A3396">
            <v>43208</v>
          </cell>
          <cell r="B3396">
            <v>5.2919999999999998</v>
          </cell>
          <cell r="C3396">
            <v>0</v>
          </cell>
          <cell r="D3396">
            <v>0</v>
          </cell>
        </row>
        <row r="3397">
          <cell r="A3397">
            <v>43209</v>
          </cell>
          <cell r="B3397">
            <v>5.2629999999999999</v>
          </cell>
          <cell r="C3397">
            <v>0</v>
          </cell>
          <cell r="D3397">
            <v>0</v>
          </cell>
        </row>
        <row r="3398">
          <cell r="A3398">
            <v>43210</v>
          </cell>
          <cell r="B3398">
            <v>5.2480000000000002</v>
          </cell>
          <cell r="C3398">
            <v>0</v>
          </cell>
          <cell r="D3398">
            <v>0</v>
          </cell>
        </row>
        <row r="3399">
          <cell r="A3399">
            <v>43211</v>
          </cell>
          <cell r="B3399">
            <v>5.234</v>
          </cell>
          <cell r="C3399">
            <v>0</v>
          </cell>
          <cell r="D3399">
            <v>0</v>
          </cell>
        </row>
        <row r="3400">
          <cell r="A3400">
            <v>43212</v>
          </cell>
          <cell r="B3400">
            <v>5.2190000000000003</v>
          </cell>
          <cell r="C3400">
            <v>0</v>
          </cell>
          <cell r="D3400">
            <v>0</v>
          </cell>
        </row>
        <row r="3401">
          <cell r="A3401">
            <v>43213</v>
          </cell>
          <cell r="B3401">
            <v>5.234</v>
          </cell>
          <cell r="C3401">
            <v>2.1999999999999999E-2</v>
          </cell>
          <cell r="D3401">
            <v>0</v>
          </cell>
        </row>
        <row r="3402">
          <cell r="A3402">
            <v>43214</v>
          </cell>
          <cell r="B3402">
            <v>5.2190000000000003</v>
          </cell>
          <cell r="C3402">
            <v>0</v>
          </cell>
          <cell r="D3402">
            <v>0</v>
          </cell>
        </row>
        <row r="3403">
          <cell r="A3403">
            <v>43215</v>
          </cell>
          <cell r="B3403">
            <v>5.2050000000000001</v>
          </cell>
          <cell r="C3403">
            <v>0</v>
          </cell>
          <cell r="D3403">
            <v>0</v>
          </cell>
        </row>
        <row r="3404">
          <cell r="A3404">
            <v>43216</v>
          </cell>
          <cell r="B3404">
            <v>5.306</v>
          </cell>
          <cell r="C3404">
            <v>0.109</v>
          </cell>
          <cell r="D3404">
            <v>0</v>
          </cell>
        </row>
        <row r="3405">
          <cell r="A3405">
            <v>43217</v>
          </cell>
          <cell r="B3405">
            <v>5.306</v>
          </cell>
          <cell r="C3405">
            <v>7.0000000000000001E-3</v>
          </cell>
          <cell r="D3405">
            <v>0</v>
          </cell>
        </row>
        <row r="3406">
          <cell r="A3406">
            <v>43218</v>
          </cell>
          <cell r="B3406">
            <v>5.3650000000000002</v>
          </cell>
          <cell r="C3406">
            <v>6.6000000000000003E-2</v>
          </cell>
          <cell r="D3406">
            <v>0</v>
          </cell>
        </row>
        <row r="3407">
          <cell r="A3407">
            <v>43219</v>
          </cell>
          <cell r="B3407">
            <v>5.718</v>
          </cell>
          <cell r="C3407">
            <v>0.35799999999999998</v>
          </cell>
          <cell r="D3407">
            <v>0</v>
          </cell>
        </row>
        <row r="3408">
          <cell r="A3408">
            <v>43220</v>
          </cell>
          <cell r="B3408">
            <v>5.78</v>
          </cell>
          <cell r="C3408">
            <v>6.9000000000000006E-2</v>
          </cell>
          <cell r="D3408">
            <v>0</v>
          </cell>
        </row>
        <row r="3409">
          <cell r="A3409">
            <v>43221</v>
          </cell>
          <cell r="B3409">
            <v>5.8730000000000002</v>
          </cell>
          <cell r="C3409">
            <v>0.10100000000000001</v>
          </cell>
          <cell r="D3409">
            <v>0</v>
          </cell>
        </row>
        <row r="3410">
          <cell r="A3410">
            <v>43222</v>
          </cell>
          <cell r="B3410">
            <v>5.9039999999999999</v>
          </cell>
          <cell r="C3410">
            <v>9.5000000000000001E-2</v>
          </cell>
          <cell r="D3410">
            <v>5.6000000000000001E-2</v>
          </cell>
        </row>
        <row r="3411">
          <cell r="A3411">
            <v>43223</v>
          </cell>
          <cell r="B3411">
            <v>5.9039999999999999</v>
          </cell>
          <cell r="C3411">
            <v>6.4000000000000001E-2</v>
          </cell>
          <cell r="D3411">
            <v>5.6000000000000001E-2</v>
          </cell>
        </row>
        <row r="3412">
          <cell r="A3412">
            <v>43224</v>
          </cell>
          <cell r="B3412">
            <v>5.9039999999999999</v>
          </cell>
          <cell r="C3412">
            <v>6.4000000000000001E-2</v>
          </cell>
          <cell r="D3412">
            <v>5.6000000000000001E-2</v>
          </cell>
        </row>
        <row r="3413">
          <cell r="A3413">
            <v>43225</v>
          </cell>
          <cell r="B3413">
            <v>5.8879999999999999</v>
          </cell>
          <cell r="C3413">
            <v>4.8000000000000001E-2</v>
          </cell>
          <cell r="D3413">
            <v>5.6000000000000001E-2</v>
          </cell>
        </row>
        <row r="3414">
          <cell r="A3414">
            <v>43226</v>
          </cell>
          <cell r="B3414">
            <v>5.8730000000000002</v>
          </cell>
          <cell r="C3414">
            <v>4.8000000000000001E-2</v>
          </cell>
          <cell r="D3414">
            <v>5.6000000000000001E-2</v>
          </cell>
        </row>
        <row r="3415">
          <cell r="A3415">
            <v>43227</v>
          </cell>
          <cell r="B3415">
            <v>5.8879999999999999</v>
          </cell>
          <cell r="C3415">
            <v>7.9000000000000001E-2</v>
          </cell>
          <cell r="D3415">
            <v>0</v>
          </cell>
        </row>
        <row r="3416">
          <cell r="A3416">
            <v>43228</v>
          </cell>
          <cell r="B3416">
            <v>5.8879999999999999</v>
          </cell>
          <cell r="C3416">
            <v>6.4000000000000001E-2</v>
          </cell>
          <cell r="D3416">
            <v>5.6000000000000001E-2</v>
          </cell>
        </row>
        <row r="3417">
          <cell r="A3417">
            <v>43229</v>
          </cell>
          <cell r="B3417">
            <v>5.8879999999999999</v>
          </cell>
          <cell r="C3417">
            <v>6.4000000000000001E-2</v>
          </cell>
          <cell r="D3417">
            <v>5.6000000000000001E-2</v>
          </cell>
        </row>
        <row r="3418">
          <cell r="A3418">
            <v>43230</v>
          </cell>
          <cell r="B3418">
            <v>5.8879999999999999</v>
          </cell>
          <cell r="C3418">
            <v>6.4000000000000001E-2</v>
          </cell>
          <cell r="D3418">
            <v>5.6000000000000001E-2</v>
          </cell>
        </row>
        <row r="3419">
          <cell r="A3419">
            <v>43231</v>
          </cell>
          <cell r="B3419">
            <v>5.9189999999999996</v>
          </cell>
          <cell r="C3419">
            <v>9.5000000000000001E-2</v>
          </cell>
          <cell r="D3419">
            <v>5.6000000000000001E-2</v>
          </cell>
        </row>
        <row r="3420">
          <cell r="A3420">
            <v>43232</v>
          </cell>
          <cell r="B3420">
            <v>6.1849999999999996</v>
          </cell>
          <cell r="C3420">
            <v>0.33</v>
          </cell>
          <cell r="D3420">
            <v>5.7000000000000002E-2</v>
          </cell>
        </row>
        <row r="3421">
          <cell r="A3421">
            <v>43233</v>
          </cell>
          <cell r="B3421">
            <v>6.2729999999999997</v>
          </cell>
          <cell r="C3421">
            <v>0.151</v>
          </cell>
          <cell r="D3421">
            <v>5.7000000000000002E-2</v>
          </cell>
        </row>
        <row r="3422">
          <cell r="A3422">
            <v>43234</v>
          </cell>
          <cell r="B3422">
            <v>6.29</v>
          </cell>
          <cell r="C3422">
            <v>8.1000000000000003E-2</v>
          </cell>
          <cell r="D3422">
            <v>5.7000000000000002E-2</v>
          </cell>
        </row>
        <row r="3423">
          <cell r="A3423">
            <v>43235</v>
          </cell>
          <cell r="B3423">
            <v>6.3079999999999998</v>
          </cell>
          <cell r="C3423">
            <v>8.1000000000000003E-2</v>
          </cell>
          <cell r="D3423">
            <v>5.7000000000000002E-2</v>
          </cell>
        </row>
        <row r="3424">
          <cell r="A3424">
            <v>43236</v>
          </cell>
          <cell r="B3424">
            <v>6.343</v>
          </cell>
          <cell r="C3424">
            <v>9.9000000000000005E-2</v>
          </cell>
          <cell r="D3424">
            <v>5.7000000000000002E-2</v>
          </cell>
        </row>
        <row r="3425">
          <cell r="A3425">
            <v>43237</v>
          </cell>
          <cell r="B3425">
            <v>6.343</v>
          </cell>
          <cell r="C3425">
            <v>6.4000000000000001E-2</v>
          </cell>
          <cell r="D3425">
            <v>5.7000000000000002E-2</v>
          </cell>
        </row>
        <row r="3426">
          <cell r="A3426">
            <v>43238</v>
          </cell>
          <cell r="B3426">
            <v>6.3949999999999996</v>
          </cell>
          <cell r="C3426">
            <v>0.11600000000000001</v>
          </cell>
          <cell r="D3426">
            <v>5.7000000000000002E-2</v>
          </cell>
        </row>
        <row r="3427">
          <cell r="A3427">
            <v>43239</v>
          </cell>
          <cell r="B3427">
            <v>6.484</v>
          </cell>
          <cell r="C3427">
            <v>0.153</v>
          </cell>
          <cell r="D3427">
            <v>5.7000000000000002E-2</v>
          </cell>
        </row>
        <row r="3428">
          <cell r="A3428">
            <v>43240</v>
          </cell>
          <cell r="B3428">
            <v>6.5209999999999999</v>
          </cell>
          <cell r="C3428">
            <v>0.10100000000000001</v>
          </cell>
          <cell r="D3428">
            <v>5.7000000000000002E-2</v>
          </cell>
        </row>
        <row r="3429">
          <cell r="A3429">
            <v>43241</v>
          </cell>
          <cell r="B3429">
            <v>6.5389999999999997</v>
          </cell>
          <cell r="C3429">
            <v>8.3000000000000004E-2</v>
          </cell>
          <cell r="D3429">
            <v>5.7000000000000002E-2</v>
          </cell>
        </row>
        <row r="3430">
          <cell r="A3430">
            <v>43242</v>
          </cell>
          <cell r="B3430">
            <v>6.6130000000000004</v>
          </cell>
          <cell r="C3430">
            <v>0.13800000000000001</v>
          </cell>
          <cell r="D3430">
            <v>5.7000000000000002E-2</v>
          </cell>
        </row>
        <row r="3431">
          <cell r="A3431">
            <v>43243</v>
          </cell>
          <cell r="B3431">
            <v>6.65</v>
          </cell>
          <cell r="C3431">
            <v>0.10100000000000001</v>
          </cell>
          <cell r="D3431">
            <v>5.7000000000000002E-2</v>
          </cell>
        </row>
        <row r="3432">
          <cell r="A3432">
            <v>43244</v>
          </cell>
          <cell r="B3432">
            <v>6.6689999999999996</v>
          </cell>
          <cell r="C3432">
            <v>8.3000000000000004E-2</v>
          </cell>
          <cell r="D3432">
            <v>5.7000000000000002E-2</v>
          </cell>
        </row>
        <row r="3433">
          <cell r="A3433">
            <v>43245</v>
          </cell>
          <cell r="B3433">
            <v>6.6689999999999996</v>
          </cell>
          <cell r="C3433">
            <v>6.4000000000000001E-2</v>
          </cell>
          <cell r="D3433">
            <v>5.8999999999999997E-2</v>
          </cell>
        </row>
        <row r="3434">
          <cell r="A3434">
            <v>43246</v>
          </cell>
          <cell r="B3434">
            <v>6.6689999999999996</v>
          </cell>
          <cell r="C3434">
            <v>6.4000000000000001E-2</v>
          </cell>
          <cell r="D3434">
            <v>5.8999999999999997E-2</v>
          </cell>
        </row>
        <row r="3435">
          <cell r="A3435">
            <v>43247</v>
          </cell>
          <cell r="B3435">
            <v>6.6130000000000004</v>
          </cell>
          <cell r="C3435">
            <v>8.9999999999999993E-3</v>
          </cell>
          <cell r="D3435">
            <v>5.8999999999999997E-2</v>
          </cell>
        </row>
        <row r="3436">
          <cell r="A3436">
            <v>43248</v>
          </cell>
          <cell r="B3436">
            <v>6.5759999999999996</v>
          </cell>
          <cell r="C3436">
            <v>2.7E-2</v>
          </cell>
          <cell r="D3436">
            <v>5.8999999999999997E-2</v>
          </cell>
        </row>
        <row r="3437">
          <cell r="A3437">
            <v>43249</v>
          </cell>
          <cell r="B3437">
            <v>6.5389999999999997</v>
          </cell>
          <cell r="C3437">
            <v>2.9000000000000001E-2</v>
          </cell>
          <cell r="D3437">
            <v>5.8000000000000003E-2</v>
          </cell>
        </row>
        <row r="3438">
          <cell r="A3438">
            <v>43250</v>
          </cell>
          <cell r="B3438">
            <v>6.5389999999999997</v>
          </cell>
          <cell r="C3438">
            <v>6.6000000000000003E-2</v>
          </cell>
          <cell r="D3438">
            <v>5.8000000000000003E-2</v>
          </cell>
        </row>
        <row r="3439">
          <cell r="A3439">
            <v>43251</v>
          </cell>
          <cell r="B3439">
            <v>6.484</v>
          </cell>
          <cell r="C3439">
            <v>1.0999999999999999E-2</v>
          </cell>
          <cell r="D3439">
            <v>5.8000000000000003E-2</v>
          </cell>
        </row>
        <row r="3440">
          <cell r="A3440">
            <v>43252</v>
          </cell>
          <cell r="B3440">
            <v>6.484</v>
          </cell>
          <cell r="C3440">
            <v>6.6000000000000003E-2</v>
          </cell>
          <cell r="D3440">
            <v>5.8000000000000003E-2</v>
          </cell>
        </row>
        <row r="3441">
          <cell r="A3441">
            <v>43253</v>
          </cell>
          <cell r="B3441">
            <v>6.4130000000000003</v>
          </cell>
          <cell r="C3441">
            <v>0</v>
          </cell>
          <cell r="D3441">
            <v>5.8000000000000003E-2</v>
          </cell>
        </row>
        <row r="3442">
          <cell r="A3442">
            <v>43254</v>
          </cell>
          <cell r="B3442">
            <v>6.3949999999999996</v>
          </cell>
          <cell r="C3442">
            <v>4.8000000000000001E-2</v>
          </cell>
          <cell r="D3442">
            <v>5.8000000000000003E-2</v>
          </cell>
        </row>
        <row r="3443">
          <cell r="A3443">
            <v>43255</v>
          </cell>
          <cell r="B3443">
            <v>6.36</v>
          </cell>
          <cell r="C3443">
            <v>3.1E-2</v>
          </cell>
          <cell r="D3443">
            <v>5.8000000000000003E-2</v>
          </cell>
        </row>
        <row r="3444">
          <cell r="A3444">
            <v>43256</v>
          </cell>
          <cell r="B3444">
            <v>6.36</v>
          </cell>
          <cell r="C3444">
            <v>6.6000000000000003E-2</v>
          </cell>
          <cell r="D3444">
            <v>5.8000000000000003E-2</v>
          </cell>
        </row>
        <row r="3445">
          <cell r="A3445">
            <v>43257</v>
          </cell>
          <cell r="B3445">
            <v>6.343</v>
          </cell>
          <cell r="C3445">
            <v>4.8000000000000001E-2</v>
          </cell>
          <cell r="D3445">
            <v>5.8000000000000003E-2</v>
          </cell>
        </row>
        <row r="3446">
          <cell r="A3446">
            <v>43258</v>
          </cell>
          <cell r="B3446">
            <v>6.3079999999999998</v>
          </cell>
          <cell r="C3446">
            <v>3.1E-2</v>
          </cell>
          <cell r="D3446">
            <v>5.8000000000000003E-2</v>
          </cell>
        </row>
        <row r="3447">
          <cell r="A3447">
            <v>43259</v>
          </cell>
          <cell r="B3447">
            <v>6.29</v>
          </cell>
          <cell r="C3447">
            <v>4.8000000000000001E-2</v>
          </cell>
          <cell r="D3447">
            <v>5.8000000000000003E-2</v>
          </cell>
        </row>
        <row r="3448">
          <cell r="A3448">
            <v>43260</v>
          </cell>
          <cell r="B3448">
            <v>6.29</v>
          </cell>
          <cell r="C3448">
            <v>6.6000000000000003E-2</v>
          </cell>
          <cell r="D3448">
            <v>5.8000000000000003E-2</v>
          </cell>
        </row>
        <row r="3449">
          <cell r="A3449">
            <v>43261</v>
          </cell>
          <cell r="B3449">
            <v>6.29</v>
          </cell>
          <cell r="C3449">
            <v>6.6000000000000003E-2</v>
          </cell>
          <cell r="D3449">
            <v>5.8000000000000003E-2</v>
          </cell>
        </row>
        <row r="3450">
          <cell r="A3450">
            <v>43262</v>
          </cell>
          <cell r="B3450">
            <v>6.2030000000000003</v>
          </cell>
          <cell r="C3450">
            <v>1.2999999999999999E-2</v>
          </cell>
          <cell r="D3450">
            <v>5.8000000000000003E-2</v>
          </cell>
        </row>
        <row r="3451">
          <cell r="A3451">
            <v>43263</v>
          </cell>
          <cell r="B3451">
            <v>6.2030000000000003</v>
          </cell>
          <cell r="C3451">
            <v>6.6000000000000003E-2</v>
          </cell>
          <cell r="D3451">
            <v>5.8000000000000003E-2</v>
          </cell>
        </row>
        <row r="3452">
          <cell r="A3452">
            <v>43264</v>
          </cell>
          <cell r="B3452">
            <v>6.22</v>
          </cell>
          <cell r="C3452">
            <v>8.3000000000000004E-2</v>
          </cell>
          <cell r="D3452">
            <v>5.8000000000000003E-2</v>
          </cell>
        </row>
        <row r="3453">
          <cell r="A3453">
            <v>43265</v>
          </cell>
          <cell r="B3453">
            <v>6.2030000000000003</v>
          </cell>
          <cell r="C3453">
            <v>4.8000000000000001E-2</v>
          </cell>
          <cell r="D3453">
            <v>5.8000000000000003E-2</v>
          </cell>
        </row>
        <row r="3454">
          <cell r="A3454">
            <v>43266</v>
          </cell>
          <cell r="B3454">
            <v>6.1849999999999996</v>
          </cell>
          <cell r="C3454">
            <v>4.5999999999999999E-2</v>
          </cell>
          <cell r="D3454">
            <v>5.8000000000000003E-2</v>
          </cell>
        </row>
        <row r="3455">
          <cell r="A3455">
            <v>43267</v>
          </cell>
          <cell r="B3455">
            <v>6.1680000000000001</v>
          </cell>
          <cell r="C3455">
            <v>4.8000000000000001E-2</v>
          </cell>
          <cell r="D3455">
            <v>5.8000000000000003E-2</v>
          </cell>
        </row>
        <row r="3456">
          <cell r="A3456">
            <v>43268</v>
          </cell>
          <cell r="B3456">
            <v>6.1680000000000001</v>
          </cell>
          <cell r="C3456">
            <v>6.6000000000000003E-2</v>
          </cell>
          <cell r="D3456">
            <v>5.8000000000000003E-2</v>
          </cell>
        </row>
        <row r="3457">
          <cell r="A3457">
            <v>43269</v>
          </cell>
          <cell r="B3457">
            <v>6.1150000000000002</v>
          </cell>
          <cell r="C3457">
            <v>1.2999999999999999E-2</v>
          </cell>
          <cell r="D3457">
            <v>5.8000000000000003E-2</v>
          </cell>
        </row>
        <row r="3458">
          <cell r="A3458">
            <v>43270</v>
          </cell>
          <cell r="B3458">
            <v>6.0819999999999999</v>
          </cell>
          <cell r="C3458">
            <v>3.3000000000000002E-2</v>
          </cell>
          <cell r="D3458">
            <v>5.8000000000000003E-2</v>
          </cell>
        </row>
        <row r="3459">
          <cell r="A3459">
            <v>43271</v>
          </cell>
          <cell r="B3459">
            <v>6.0490000000000004</v>
          </cell>
          <cell r="C3459">
            <v>3.3000000000000002E-2</v>
          </cell>
          <cell r="D3459">
            <v>5.8000000000000003E-2</v>
          </cell>
        </row>
        <row r="3460">
          <cell r="A3460">
            <v>43272</v>
          </cell>
          <cell r="B3460">
            <v>6.0490000000000004</v>
          </cell>
          <cell r="C3460">
            <v>6.6000000000000003E-2</v>
          </cell>
          <cell r="D3460">
            <v>5.8000000000000003E-2</v>
          </cell>
        </row>
        <row r="3461">
          <cell r="A3461">
            <v>43273</v>
          </cell>
          <cell r="B3461">
            <v>5.9829999999999997</v>
          </cell>
          <cell r="C3461">
            <v>0</v>
          </cell>
          <cell r="D3461">
            <v>5.8000000000000003E-2</v>
          </cell>
        </row>
        <row r="3462">
          <cell r="A3462">
            <v>43274</v>
          </cell>
          <cell r="B3462">
            <v>5.95</v>
          </cell>
          <cell r="C3462">
            <v>3.3000000000000002E-2</v>
          </cell>
          <cell r="D3462">
            <v>5.8000000000000003E-2</v>
          </cell>
        </row>
        <row r="3463">
          <cell r="A3463">
            <v>43275</v>
          </cell>
          <cell r="B3463">
            <v>5.9349999999999996</v>
          </cell>
          <cell r="C3463">
            <v>0.05</v>
          </cell>
          <cell r="D3463">
            <v>5.8000000000000003E-2</v>
          </cell>
        </row>
        <row r="3464">
          <cell r="A3464">
            <v>43276</v>
          </cell>
          <cell r="B3464">
            <v>5.9039999999999999</v>
          </cell>
          <cell r="C3464">
            <v>3.5000000000000003E-2</v>
          </cell>
          <cell r="D3464">
            <v>5.8000000000000003E-2</v>
          </cell>
        </row>
        <row r="3465">
          <cell r="A3465">
            <v>43277</v>
          </cell>
          <cell r="B3465">
            <v>5.8879999999999999</v>
          </cell>
          <cell r="C3465">
            <v>0.05</v>
          </cell>
          <cell r="D3465">
            <v>5.8000000000000003E-2</v>
          </cell>
        </row>
        <row r="3466">
          <cell r="A3466">
            <v>43278</v>
          </cell>
          <cell r="B3466">
            <v>5.8879999999999999</v>
          </cell>
          <cell r="C3466">
            <v>0.05</v>
          </cell>
          <cell r="D3466">
            <v>5.8000000000000003E-2</v>
          </cell>
        </row>
        <row r="3467">
          <cell r="A3467">
            <v>43279</v>
          </cell>
          <cell r="B3467">
            <v>5.7489999999999997</v>
          </cell>
          <cell r="C3467">
            <v>3.0000000000000001E-3</v>
          </cell>
          <cell r="D3467">
            <v>5.8000000000000003E-2</v>
          </cell>
        </row>
        <row r="3468">
          <cell r="A3468">
            <v>43280</v>
          </cell>
          <cell r="B3468">
            <v>5.6870000000000003</v>
          </cell>
          <cell r="C3468">
            <v>3.0000000000000001E-3</v>
          </cell>
          <cell r="D3468">
            <v>5.8000000000000003E-2</v>
          </cell>
        </row>
        <row r="3469">
          <cell r="A3469">
            <v>43281</v>
          </cell>
          <cell r="B3469">
            <v>5.5940000000000003</v>
          </cell>
          <cell r="C3469">
            <v>0</v>
          </cell>
          <cell r="D3469">
            <v>0</v>
          </cell>
        </row>
        <row r="3470">
          <cell r="A3470">
            <v>43282</v>
          </cell>
          <cell r="B3470">
            <v>5.5629999999999997</v>
          </cell>
          <cell r="C3470">
            <v>0</v>
          </cell>
          <cell r="D3470">
            <v>0</v>
          </cell>
        </row>
        <row r="3471">
          <cell r="A3471">
            <v>43283</v>
          </cell>
          <cell r="B3471">
            <v>5.5629999999999997</v>
          </cell>
          <cell r="C3471">
            <v>7.0000000000000001E-3</v>
          </cell>
          <cell r="D3471">
            <v>0</v>
          </cell>
        </row>
        <row r="3472">
          <cell r="A3472">
            <v>43284</v>
          </cell>
          <cell r="B3472">
            <v>5.5469999999999997</v>
          </cell>
          <cell r="C3472">
            <v>0</v>
          </cell>
          <cell r="D3472">
            <v>0</v>
          </cell>
        </row>
        <row r="3473">
          <cell r="A3473">
            <v>43285</v>
          </cell>
          <cell r="B3473">
            <v>5.5049999999999999</v>
          </cell>
          <cell r="C3473">
            <v>0</v>
          </cell>
          <cell r="D3473">
            <v>0</v>
          </cell>
        </row>
        <row r="3474">
          <cell r="A3474">
            <v>43286</v>
          </cell>
          <cell r="B3474">
            <v>5.5049999999999999</v>
          </cell>
          <cell r="C3474">
            <v>7.0000000000000001E-3</v>
          </cell>
          <cell r="D3474">
            <v>0</v>
          </cell>
        </row>
        <row r="3475">
          <cell r="A3475">
            <v>43287</v>
          </cell>
          <cell r="B3475">
            <v>5.5049999999999999</v>
          </cell>
          <cell r="C3475">
            <v>7.0000000000000001E-3</v>
          </cell>
          <cell r="D3475">
            <v>0</v>
          </cell>
        </row>
        <row r="3476">
          <cell r="A3476">
            <v>43288</v>
          </cell>
          <cell r="B3476">
            <v>5.516</v>
          </cell>
          <cell r="C3476">
            <v>1.9E-2</v>
          </cell>
          <cell r="D3476">
            <v>0</v>
          </cell>
        </row>
        <row r="3477">
          <cell r="A3477">
            <v>43289</v>
          </cell>
          <cell r="B3477">
            <v>5.516</v>
          </cell>
          <cell r="C3477">
            <v>7.0000000000000001E-3</v>
          </cell>
          <cell r="D3477">
            <v>0</v>
          </cell>
        </row>
        <row r="3478">
          <cell r="A3478">
            <v>43290</v>
          </cell>
          <cell r="B3478">
            <v>5.516</v>
          </cell>
          <cell r="C3478">
            <v>7.0000000000000001E-3</v>
          </cell>
          <cell r="D3478">
            <v>0</v>
          </cell>
        </row>
        <row r="3479">
          <cell r="A3479">
            <v>43291</v>
          </cell>
          <cell r="B3479">
            <v>5.516</v>
          </cell>
          <cell r="C3479">
            <v>5.3999999999999999E-2</v>
          </cell>
          <cell r="D3479">
            <v>0</v>
          </cell>
        </row>
        <row r="3480">
          <cell r="A3480">
            <v>43292</v>
          </cell>
          <cell r="B3480">
            <v>5.5629999999999997</v>
          </cell>
          <cell r="C3480">
            <v>7.0000000000000001E-3</v>
          </cell>
          <cell r="D3480">
            <v>0</v>
          </cell>
        </row>
        <row r="3481">
          <cell r="A3481">
            <v>43293</v>
          </cell>
          <cell r="B3481">
            <v>5.5629999999999997</v>
          </cell>
          <cell r="C3481">
            <v>7.0000000000000001E-3</v>
          </cell>
          <cell r="D3481">
            <v>0</v>
          </cell>
        </row>
        <row r="3482">
          <cell r="A3482">
            <v>43294</v>
          </cell>
          <cell r="B3482">
            <v>5.5629999999999997</v>
          </cell>
          <cell r="C3482">
            <v>7.0000000000000001E-3</v>
          </cell>
          <cell r="D3482">
            <v>0</v>
          </cell>
        </row>
        <row r="3483">
          <cell r="A3483">
            <v>43295</v>
          </cell>
          <cell r="B3483">
            <v>5.5469999999999997</v>
          </cell>
          <cell r="C3483">
            <v>0</v>
          </cell>
          <cell r="D3483">
            <v>0</v>
          </cell>
        </row>
        <row r="3484">
          <cell r="A3484">
            <v>43296</v>
          </cell>
          <cell r="B3484">
            <v>5.5469999999999997</v>
          </cell>
          <cell r="C3484">
            <v>7.0000000000000001E-3</v>
          </cell>
          <cell r="D3484">
            <v>0</v>
          </cell>
        </row>
        <row r="3485">
          <cell r="A3485">
            <v>43297</v>
          </cell>
          <cell r="B3485">
            <v>5.5049999999999999</v>
          </cell>
          <cell r="C3485">
            <v>0</v>
          </cell>
          <cell r="D3485">
            <v>0</v>
          </cell>
        </row>
        <row r="3486">
          <cell r="A3486">
            <v>43298</v>
          </cell>
          <cell r="B3486">
            <v>5.5010000000000003</v>
          </cell>
          <cell r="C3486">
            <v>3.0000000000000001E-3</v>
          </cell>
          <cell r="D3486">
            <v>0</v>
          </cell>
        </row>
        <row r="3487">
          <cell r="A3487">
            <v>43299</v>
          </cell>
          <cell r="B3487">
            <v>5.5010000000000003</v>
          </cell>
          <cell r="C3487">
            <v>7.0000000000000001E-3</v>
          </cell>
          <cell r="D3487">
            <v>0</v>
          </cell>
        </row>
        <row r="3488">
          <cell r="A3488">
            <v>43300</v>
          </cell>
          <cell r="B3488">
            <v>5.4850000000000003</v>
          </cell>
          <cell r="C3488">
            <v>0</v>
          </cell>
          <cell r="D3488">
            <v>0</v>
          </cell>
        </row>
        <row r="3489">
          <cell r="A3489">
            <v>43301</v>
          </cell>
          <cell r="B3489">
            <v>5.47</v>
          </cell>
          <cell r="C3489">
            <v>0</v>
          </cell>
          <cell r="D3489">
            <v>0</v>
          </cell>
        </row>
        <row r="3490">
          <cell r="A3490">
            <v>43302</v>
          </cell>
          <cell r="B3490">
            <v>5.4550000000000001</v>
          </cell>
          <cell r="C3490">
            <v>0</v>
          </cell>
          <cell r="D3490">
            <v>0</v>
          </cell>
        </row>
        <row r="3491">
          <cell r="A3491">
            <v>43303</v>
          </cell>
          <cell r="B3491">
            <v>5.4249999999999998</v>
          </cell>
          <cell r="C3491">
            <v>0</v>
          </cell>
          <cell r="D3491">
            <v>0</v>
          </cell>
        </row>
        <row r="3492">
          <cell r="A3492">
            <v>43304</v>
          </cell>
          <cell r="B3492">
            <v>5.41</v>
          </cell>
          <cell r="C3492">
            <v>0</v>
          </cell>
          <cell r="D3492">
            <v>0</v>
          </cell>
        </row>
        <row r="3493">
          <cell r="A3493">
            <v>43305</v>
          </cell>
          <cell r="B3493">
            <v>5.41</v>
          </cell>
          <cell r="C3493">
            <v>7.0000000000000001E-3</v>
          </cell>
          <cell r="D3493">
            <v>0</v>
          </cell>
        </row>
        <row r="3494">
          <cell r="A3494">
            <v>43306</v>
          </cell>
          <cell r="B3494">
            <v>5.3949999999999996</v>
          </cell>
          <cell r="C3494">
            <v>0</v>
          </cell>
          <cell r="D3494">
            <v>0</v>
          </cell>
        </row>
        <row r="3495">
          <cell r="A3495">
            <v>43307</v>
          </cell>
          <cell r="B3495">
            <v>5.38</v>
          </cell>
          <cell r="C3495">
            <v>0</v>
          </cell>
          <cell r="D3495">
            <v>0</v>
          </cell>
        </row>
        <row r="3496">
          <cell r="A3496">
            <v>43308</v>
          </cell>
          <cell r="B3496">
            <v>5.3650000000000002</v>
          </cell>
          <cell r="C3496">
            <v>0</v>
          </cell>
          <cell r="D3496">
            <v>0</v>
          </cell>
        </row>
        <row r="3497">
          <cell r="A3497">
            <v>43309</v>
          </cell>
          <cell r="B3497">
            <v>5.3650000000000002</v>
          </cell>
          <cell r="C3497">
            <v>7.0000000000000001E-3</v>
          </cell>
          <cell r="D3497">
            <v>0</v>
          </cell>
        </row>
        <row r="3498">
          <cell r="A3498">
            <v>43310</v>
          </cell>
          <cell r="B3498">
            <v>5.335</v>
          </cell>
          <cell r="C3498">
            <v>0</v>
          </cell>
          <cell r="D3498">
            <v>0</v>
          </cell>
        </row>
        <row r="3499">
          <cell r="A3499">
            <v>43311</v>
          </cell>
          <cell r="B3499">
            <v>5.335</v>
          </cell>
          <cell r="C3499">
            <v>7.0000000000000001E-3</v>
          </cell>
          <cell r="D3499">
            <v>0</v>
          </cell>
        </row>
        <row r="3500">
          <cell r="A3500">
            <v>43312</v>
          </cell>
          <cell r="B3500">
            <v>5.306</v>
          </cell>
          <cell r="C3500">
            <v>0</v>
          </cell>
          <cell r="D3500">
            <v>0</v>
          </cell>
        </row>
        <row r="3501">
          <cell r="A3501">
            <v>43313</v>
          </cell>
          <cell r="B3501">
            <v>5.2770000000000001</v>
          </cell>
          <cell r="C3501">
            <v>0</v>
          </cell>
          <cell r="D3501">
            <v>0</v>
          </cell>
        </row>
        <row r="3502">
          <cell r="A3502">
            <v>43314</v>
          </cell>
          <cell r="B3502">
            <v>5.2480000000000002</v>
          </cell>
          <cell r="C3502">
            <v>0</v>
          </cell>
          <cell r="D3502">
            <v>0</v>
          </cell>
        </row>
        <row r="3503">
          <cell r="A3503">
            <v>43315</v>
          </cell>
          <cell r="B3503">
            <v>5.2190000000000003</v>
          </cell>
          <cell r="C3503">
            <v>0</v>
          </cell>
          <cell r="D3503">
            <v>0</v>
          </cell>
        </row>
        <row r="3504">
          <cell r="A3504">
            <v>43316</v>
          </cell>
          <cell r="B3504">
            <v>5.19</v>
          </cell>
          <cell r="C3504">
            <v>0</v>
          </cell>
          <cell r="D3504">
            <v>0</v>
          </cell>
        </row>
        <row r="3505">
          <cell r="A3505">
            <v>43317</v>
          </cell>
          <cell r="B3505">
            <v>5.1609999999999996</v>
          </cell>
          <cell r="C3505">
            <v>0</v>
          </cell>
          <cell r="D3505">
            <v>0</v>
          </cell>
        </row>
        <row r="3506">
          <cell r="A3506">
            <v>43318</v>
          </cell>
          <cell r="B3506">
            <v>5.1319999999999997</v>
          </cell>
          <cell r="C3506">
            <v>0</v>
          </cell>
          <cell r="D3506">
            <v>0</v>
          </cell>
        </row>
        <row r="3507">
          <cell r="A3507">
            <v>43319</v>
          </cell>
          <cell r="B3507">
            <v>5.13</v>
          </cell>
          <cell r="C3507">
            <v>0</v>
          </cell>
          <cell r="D3507">
            <v>0</v>
          </cell>
        </row>
        <row r="3508">
          <cell r="A3508">
            <v>43320</v>
          </cell>
          <cell r="B3508">
            <v>5.0739999999999998</v>
          </cell>
          <cell r="C3508">
            <v>0</v>
          </cell>
          <cell r="D3508">
            <v>0</v>
          </cell>
        </row>
        <row r="3509">
          <cell r="A3509">
            <v>43321</v>
          </cell>
          <cell r="B3509">
            <v>5.0739999999999998</v>
          </cell>
          <cell r="C3509">
            <v>7.0000000000000001E-3</v>
          </cell>
          <cell r="D3509">
            <v>0</v>
          </cell>
        </row>
        <row r="3510">
          <cell r="A3510">
            <v>43322</v>
          </cell>
          <cell r="B3510">
            <v>5.0599999999999996</v>
          </cell>
          <cell r="C3510">
            <v>0</v>
          </cell>
          <cell r="D3510">
            <v>0</v>
          </cell>
        </row>
        <row r="3511">
          <cell r="A3511">
            <v>43323</v>
          </cell>
          <cell r="B3511">
            <v>5.0599999999999996</v>
          </cell>
          <cell r="C3511">
            <v>7.0000000000000001E-3</v>
          </cell>
          <cell r="D3511">
            <v>0</v>
          </cell>
        </row>
        <row r="3512">
          <cell r="A3512">
            <v>43324</v>
          </cell>
          <cell r="B3512">
            <v>5.0449999999999999</v>
          </cell>
          <cell r="C3512">
            <v>0</v>
          </cell>
          <cell r="D3512">
            <v>0</v>
          </cell>
        </row>
        <row r="3513">
          <cell r="A3513">
            <v>43325</v>
          </cell>
          <cell r="B3513">
            <v>5.0449999999999999</v>
          </cell>
          <cell r="C3513">
            <v>7.0000000000000001E-3</v>
          </cell>
          <cell r="D3513">
            <v>0</v>
          </cell>
        </row>
        <row r="3514">
          <cell r="A3514">
            <v>43326</v>
          </cell>
          <cell r="B3514">
            <v>5.0449999999999999</v>
          </cell>
          <cell r="C3514">
            <v>7.0000000000000001E-3</v>
          </cell>
          <cell r="D3514">
            <v>0</v>
          </cell>
        </row>
        <row r="3515">
          <cell r="A3515">
            <v>43327</v>
          </cell>
          <cell r="B3515">
            <v>5.0309999999999997</v>
          </cell>
          <cell r="C3515">
            <v>0</v>
          </cell>
          <cell r="D3515">
            <v>0</v>
          </cell>
        </row>
        <row r="3516">
          <cell r="A3516">
            <v>43328</v>
          </cell>
          <cell r="B3516">
            <v>5.0650000000000004</v>
          </cell>
          <cell r="C3516">
            <v>3.5999999999999997E-2</v>
          </cell>
          <cell r="D3516">
            <v>0</v>
          </cell>
        </row>
        <row r="3517">
          <cell r="A3517">
            <v>43329</v>
          </cell>
          <cell r="B3517">
            <v>5.0599999999999996</v>
          </cell>
          <cell r="C3517">
            <v>7.0000000000000001E-3</v>
          </cell>
          <cell r="D3517">
            <v>0</v>
          </cell>
        </row>
        <row r="3518">
          <cell r="A3518">
            <v>43330</v>
          </cell>
          <cell r="B3518">
            <v>5.0449999999999999</v>
          </cell>
          <cell r="C3518">
            <v>0</v>
          </cell>
          <cell r="D3518">
            <v>0</v>
          </cell>
        </row>
        <row r="3519">
          <cell r="A3519">
            <v>43331</v>
          </cell>
          <cell r="B3519">
            <v>5.0890000000000004</v>
          </cell>
          <cell r="C3519">
            <v>0.05</v>
          </cell>
          <cell r="D3519">
            <v>0</v>
          </cell>
        </row>
        <row r="3520">
          <cell r="A3520">
            <v>43332</v>
          </cell>
          <cell r="B3520">
            <v>5.1029999999999998</v>
          </cell>
          <cell r="C3520">
            <v>2.1000000000000001E-2</v>
          </cell>
          <cell r="D3520">
            <v>0</v>
          </cell>
        </row>
        <row r="3521">
          <cell r="A3521">
            <v>43333</v>
          </cell>
          <cell r="B3521">
            <v>5.1029999999999998</v>
          </cell>
          <cell r="C3521">
            <v>7.0000000000000001E-3</v>
          </cell>
          <cell r="D3521">
            <v>0</v>
          </cell>
        </row>
        <row r="3522">
          <cell r="A3522">
            <v>43334</v>
          </cell>
          <cell r="B3522">
            <v>5.1029999999999998</v>
          </cell>
          <cell r="C3522">
            <v>7.0000000000000001E-3</v>
          </cell>
          <cell r="D3522">
            <v>0</v>
          </cell>
        </row>
        <row r="3523">
          <cell r="A3523">
            <v>43335</v>
          </cell>
          <cell r="B3523">
            <v>5.0739999999999998</v>
          </cell>
          <cell r="C3523">
            <v>0</v>
          </cell>
          <cell r="D3523">
            <v>0</v>
          </cell>
        </row>
        <row r="3524">
          <cell r="A3524">
            <v>43336</v>
          </cell>
          <cell r="B3524">
            <v>5.0599999999999996</v>
          </cell>
          <cell r="C3524">
            <v>0</v>
          </cell>
          <cell r="D3524">
            <v>0</v>
          </cell>
        </row>
        <row r="3525">
          <cell r="A3525">
            <v>43337</v>
          </cell>
          <cell r="B3525">
            <v>5.0599999999999996</v>
          </cell>
          <cell r="C3525">
            <v>7.0000000000000001E-3</v>
          </cell>
          <cell r="D3525">
            <v>0</v>
          </cell>
        </row>
        <row r="3526">
          <cell r="A3526">
            <v>43338</v>
          </cell>
          <cell r="B3526">
            <v>5.0309999999999997</v>
          </cell>
          <cell r="C3526">
            <v>0</v>
          </cell>
          <cell r="D3526">
            <v>0</v>
          </cell>
        </row>
        <row r="3527">
          <cell r="A3527">
            <v>43339</v>
          </cell>
          <cell r="B3527">
            <v>5.0599999999999996</v>
          </cell>
          <cell r="C3527">
            <v>3.5999999999999997E-2</v>
          </cell>
          <cell r="D3527">
            <v>0</v>
          </cell>
        </row>
        <row r="3528">
          <cell r="A3528">
            <v>43340</v>
          </cell>
          <cell r="B3528">
            <v>5.0309999999999997</v>
          </cell>
          <cell r="C3528">
            <v>0</v>
          </cell>
          <cell r="D3528">
            <v>0</v>
          </cell>
        </row>
        <row r="3529">
          <cell r="A3529">
            <v>43341</v>
          </cell>
          <cell r="B3529">
            <v>5.0019999999999998</v>
          </cell>
          <cell r="C3529">
            <v>0</v>
          </cell>
          <cell r="D3529">
            <v>0</v>
          </cell>
        </row>
        <row r="3530">
          <cell r="A3530">
            <v>43342</v>
          </cell>
          <cell r="B3530">
            <v>5.0220000000000002</v>
          </cell>
          <cell r="C3530">
            <v>7.0000000000000001E-3</v>
          </cell>
          <cell r="D3530">
            <v>0</v>
          </cell>
        </row>
        <row r="3531">
          <cell r="A3531">
            <v>43343</v>
          </cell>
          <cell r="B3531">
            <v>4.9870000000000001</v>
          </cell>
          <cell r="C3531">
            <v>0</v>
          </cell>
          <cell r="D3531">
            <v>0</v>
          </cell>
        </row>
        <row r="3532">
          <cell r="A3532">
            <v>43344</v>
          </cell>
          <cell r="B3532">
            <v>5.0019999999999998</v>
          </cell>
          <cell r="C3532">
            <v>2.1000000000000001E-2</v>
          </cell>
          <cell r="D3532">
            <v>0</v>
          </cell>
        </row>
        <row r="3533">
          <cell r="A3533">
            <v>43345</v>
          </cell>
          <cell r="B3533">
            <v>4.9729999999999999</v>
          </cell>
          <cell r="C3533">
            <v>0</v>
          </cell>
          <cell r="D3533">
            <v>0</v>
          </cell>
        </row>
        <row r="3534">
          <cell r="A3534">
            <v>43346</v>
          </cell>
          <cell r="B3534">
            <v>4.9290000000000003</v>
          </cell>
          <cell r="C3534">
            <v>0</v>
          </cell>
          <cell r="D3534">
            <v>0</v>
          </cell>
        </row>
        <row r="3535">
          <cell r="A3535">
            <v>43347</v>
          </cell>
          <cell r="B3535">
            <v>4.9000000000000004</v>
          </cell>
          <cell r="C3535">
            <v>0</v>
          </cell>
          <cell r="D3535">
            <v>0</v>
          </cell>
        </row>
        <row r="3536">
          <cell r="A3536">
            <v>43348</v>
          </cell>
          <cell r="B3536">
            <v>4.9870000000000001</v>
          </cell>
          <cell r="C3536">
            <v>9.4E-2</v>
          </cell>
          <cell r="D3536">
            <v>0</v>
          </cell>
        </row>
        <row r="3537">
          <cell r="A3537">
            <v>43349</v>
          </cell>
          <cell r="B3537">
            <v>4.9870000000000001</v>
          </cell>
          <cell r="C3537">
            <v>7.0000000000000001E-3</v>
          </cell>
          <cell r="D3537">
            <v>0</v>
          </cell>
        </row>
        <row r="3538">
          <cell r="A3538">
            <v>43350</v>
          </cell>
          <cell r="B3538">
            <v>5.016</v>
          </cell>
          <cell r="C3538">
            <v>3.5999999999999997E-2</v>
          </cell>
          <cell r="D3538">
            <v>0</v>
          </cell>
        </row>
        <row r="3539">
          <cell r="A3539">
            <v>43351</v>
          </cell>
          <cell r="B3539">
            <v>5.0019999999999998</v>
          </cell>
          <cell r="C3539">
            <v>0</v>
          </cell>
          <cell r="D3539">
            <v>0</v>
          </cell>
        </row>
        <row r="3540">
          <cell r="A3540">
            <v>43352</v>
          </cell>
          <cell r="B3540">
            <v>4.9729999999999999</v>
          </cell>
          <cell r="C3540">
            <v>0</v>
          </cell>
          <cell r="D3540">
            <v>0</v>
          </cell>
        </row>
        <row r="3541">
          <cell r="A3541">
            <v>43353</v>
          </cell>
          <cell r="B3541">
            <v>4.944</v>
          </cell>
          <cell r="C3541">
            <v>0</v>
          </cell>
          <cell r="D3541">
            <v>0</v>
          </cell>
        </row>
        <row r="3542">
          <cell r="A3542">
            <v>43354</v>
          </cell>
          <cell r="B3542">
            <v>4.9870000000000001</v>
          </cell>
          <cell r="C3542">
            <v>0.05</v>
          </cell>
          <cell r="D3542">
            <v>0</v>
          </cell>
        </row>
        <row r="3543">
          <cell r="A3543">
            <v>43355</v>
          </cell>
          <cell r="B3543">
            <v>4.9870000000000001</v>
          </cell>
          <cell r="C3543">
            <v>7.0000000000000001E-3</v>
          </cell>
          <cell r="D3543">
            <v>0</v>
          </cell>
        </row>
        <row r="3544">
          <cell r="A3544">
            <v>43356</v>
          </cell>
          <cell r="B3544">
            <v>4.9870000000000001</v>
          </cell>
          <cell r="C3544">
            <v>3.5999999999999997E-2</v>
          </cell>
          <cell r="D3544">
            <v>0</v>
          </cell>
        </row>
        <row r="3545">
          <cell r="A3545">
            <v>43357</v>
          </cell>
          <cell r="B3545">
            <v>5.0019999999999998</v>
          </cell>
          <cell r="C3545">
            <v>2.1000000000000001E-2</v>
          </cell>
          <cell r="D3545">
            <v>0</v>
          </cell>
        </row>
        <row r="3546">
          <cell r="A3546">
            <v>43358</v>
          </cell>
          <cell r="B3546">
            <v>5.0599999999999996</v>
          </cell>
          <cell r="C3546">
            <v>6.5000000000000002E-2</v>
          </cell>
          <cell r="D3546">
            <v>0</v>
          </cell>
        </row>
        <row r="3547">
          <cell r="A3547">
            <v>43359</v>
          </cell>
          <cell r="B3547">
            <v>5.0599999999999996</v>
          </cell>
          <cell r="C3547">
            <v>7.0000000000000001E-3</v>
          </cell>
          <cell r="D3547">
            <v>0</v>
          </cell>
        </row>
        <row r="3548">
          <cell r="A3548">
            <v>43360</v>
          </cell>
          <cell r="B3548">
            <v>5.0599999999999996</v>
          </cell>
          <cell r="C3548">
            <v>7.0000000000000001E-3</v>
          </cell>
          <cell r="D3548">
            <v>0</v>
          </cell>
        </row>
        <row r="3549">
          <cell r="A3549">
            <v>43361</v>
          </cell>
          <cell r="B3549">
            <v>5.0599999999999996</v>
          </cell>
          <cell r="C3549">
            <v>7.0000000000000001E-3</v>
          </cell>
          <cell r="D3549">
            <v>0</v>
          </cell>
        </row>
        <row r="3550">
          <cell r="A3550">
            <v>43362</v>
          </cell>
          <cell r="B3550">
            <v>5.0739999999999998</v>
          </cell>
          <cell r="C3550">
            <v>2.1000000000000001E-2</v>
          </cell>
          <cell r="D3550">
            <v>0</v>
          </cell>
        </row>
        <row r="3551">
          <cell r="A3551">
            <v>43363</v>
          </cell>
          <cell r="B3551">
            <v>5.0739999999999998</v>
          </cell>
          <cell r="C3551">
            <v>7.0000000000000001E-3</v>
          </cell>
          <cell r="D3551">
            <v>0</v>
          </cell>
        </row>
        <row r="3552">
          <cell r="A3552">
            <v>43364</v>
          </cell>
          <cell r="B3552">
            <v>5.0739999999999998</v>
          </cell>
          <cell r="C3552">
            <v>7.0000000000000001E-3</v>
          </cell>
          <cell r="D3552">
            <v>0</v>
          </cell>
        </row>
        <row r="3553">
          <cell r="A3553">
            <v>43365</v>
          </cell>
          <cell r="B3553">
            <v>5.0890000000000004</v>
          </cell>
          <cell r="C3553">
            <v>2.1000000000000001E-2</v>
          </cell>
          <cell r="D3553">
            <v>0</v>
          </cell>
        </row>
        <row r="3554">
          <cell r="A3554">
            <v>43366</v>
          </cell>
          <cell r="B3554">
            <v>5.1319999999999997</v>
          </cell>
          <cell r="C3554">
            <v>0.05</v>
          </cell>
          <cell r="D3554">
            <v>0</v>
          </cell>
        </row>
        <row r="3555">
          <cell r="A3555">
            <v>43367</v>
          </cell>
          <cell r="B3555">
            <v>5.3650000000000002</v>
          </cell>
          <cell r="C3555">
            <v>0.24</v>
          </cell>
          <cell r="D3555">
            <v>0</v>
          </cell>
        </row>
        <row r="3556">
          <cell r="A3556">
            <v>43368</v>
          </cell>
          <cell r="B3556">
            <v>5.41</v>
          </cell>
          <cell r="C3556">
            <v>5.1999999999999998E-2</v>
          </cell>
          <cell r="D3556">
            <v>0</v>
          </cell>
        </row>
        <row r="3557">
          <cell r="A3557">
            <v>43369</v>
          </cell>
          <cell r="B3557">
            <v>5.41</v>
          </cell>
          <cell r="C3557">
            <v>7.0000000000000001E-3</v>
          </cell>
          <cell r="D3557">
            <v>0</v>
          </cell>
        </row>
        <row r="3558">
          <cell r="A3558">
            <v>43370</v>
          </cell>
          <cell r="B3558">
            <v>5.3949999999999996</v>
          </cell>
          <cell r="C3558">
            <v>0</v>
          </cell>
          <cell r="D3558">
            <v>0</v>
          </cell>
        </row>
        <row r="3559">
          <cell r="A3559">
            <v>43371</v>
          </cell>
          <cell r="B3559">
            <v>5.38</v>
          </cell>
          <cell r="C3559">
            <v>0</v>
          </cell>
          <cell r="D3559">
            <v>0</v>
          </cell>
        </row>
        <row r="3560">
          <cell r="A3560">
            <v>43372</v>
          </cell>
          <cell r="B3560">
            <v>5.38</v>
          </cell>
          <cell r="C3560">
            <v>7.0000000000000001E-3</v>
          </cell>
          <cell r="D3560">
            <v>0</v>
          </cell>
        </row>
        <row r="3561">
          <cell r="A3561">
            <v>43373</v>
          </cell>
          <cell r="B3561">
            <v>5.47</v>
          </cell>
          <cell r="C3561">
            <v>9.7000000000000003E-2</v>
          </cell>
          <cell r="D3561">
            <v>0</v>
          </cell>
        </row>
        <row r="3562">
          <cell r="A3562">
            <v>43374</v>
          </cell>
          <cell r="B3562">
            <v>5.4850000000000003</v>
          </cell>
          <cell r="C3562">
            <v>2.1999999999999999E-2</v>
          </cell>
          <cell r="D3562">
            <v>0</v>
          </cell>
        </row>
        <row r="3563">
          <cell r="A3563">
            <v>43375</v>
          </cell>
          <cell r="B3563">
            <v>5.516</v>
          </cell>
          <cell r="C3563">
            <v>3.7999999999999999E-2</v>
          </cell>
          <cell r="D3563">
            <v>0</v>
          </cell>
        </row>
        <row r="3564">
          <cell r="A3564">
            <v>43376</v>
          </cell>
          <cell r="B3564">
            <v>5.5469999999999997</v>
          </cell>
          <cell r="C3564">
            <v>3.7999999999999999E-2</v>
          </cell>
          <cell r="D3564">
            <v>0</v>
          </cell>
        </row>
        <row r="3565">
          <cell r="A3565">
            <v>43377</v>
          </cell>
          <cell r="B3565">
            <v>5.5629999999999997</v>
          </cell>
          <cell r="C3565">
            <v>2.3E-2</v>
          </cell>
          <cell r="D3565">
            <v>0</v>
          </cell>
        </row>
        <row r="3566">
          <cell r="A3566">
            <v>43378</v>
          </cell>
          <cell r="B3566">
            <v>5.5780000000000003</v>
          </cell>
          <cell r="C3566">
            <v>2.3E-2</v>
          </cell>
          <cell r="D3566">
            <v>0</v>
          </cell>
        </row>
        <row r="3567">
          <cell r="A3567">
            <v>43379</v>
          </cell>
          <cell r="B3567">
            <v>5.5940000000000003</v>
          </cell>
          <cell r="C3567">
            <v>2.3E-2</v>
          </cell>
          <cell r="D3567">
            <v>0</v>
          </cell>
        </row>
        <row r="3568">
          <cell r="A3568">
            <v>43380</v>
          </cell>
          <cell r="B3568">
            <v>5.609</v>
          </cell>
          <cell r="C3568">
            <v>2.3E-2</v>
          </cell>
          <cell r="D3568">
            <v>0</v>
          </cell>
        </row>
        <row r="3569">
          <cell r="A3569">
            <v>43381</v>
          </cell>
          <cell r="B3569">
            <v>5.609</v>
          </cell>
          <cell r="C3569">
            <v>7.0000000000000001E-3</v>
          </cell>
          <cell r="D3569">
            <v>0</v>
          </cell>
        </row>
        <row r="3570">
          <cell r="A3570">
            <v>43382</v>
          </cell>
          <cell r="B3570">
            <v>5.625</v>
          </cell>
          <cell r="C3570">
            <v>2.3E-2</v>
          </cell>
          <cell r="D3570">
            <v>0</v>
          </cell>
        </row>
        <row r="3571">
          <cell r="A3571">
            <v>43383</v>
          </cell>
          <cell r="B3571">
            <v>5.64</v>
          </cell>
          <cell r="C3571">
            <v>2.3E-2</v>
          </cell>
          <cell r="D3571">
            <v>0</v>
          </cell>
        </row>
        <row r="3572">
          <cell r="A3572">
            <v>43384</v>
          </cell>
          <cell r="B3572">
            <v>5.6559999999999997</v>
          </cell>
          <cell r="C3572">
            <v>4.3999999999999997E-2</v>
          </cell>
          <cell r="D3572">
            <v>0</v>
          </cell>
        </row>
        <row r="3573">
          <cell r="A3573">
            <v>43385</v>
          </cell>
          <cell r="B3573">
            <v>5.617</v>
          </cell>
          <cell r="C3573">
            <v>2.3E-2</v>
          </cell>
          <cell r="D3573">
            <v>0</v>
          </cell>
        </row>
        <row r="3574">
          <cell r="A3574">
            <v>43386</v>
          </cell>
          <cell r="B3574">
            <v>5.78</v>
          </cell>
          <cell r="C3574">
            <v>0.11600000000000001</v>
          </cell>
          <cell r="D3574">
            <v>0</v>
          </cell>
        </row>
        <row r="3575">
          <cell r="A3575">
            <v>43387</v>
          </cell>
          <cell r="B3575">
            <v>5.8109999999999999</v>
          </cell>
          <cell r="C3575">
            <v>8.0000000000000002E-3</v>
          </cell>
          <cell r="D3575">
            <v>0</v>
          </cell>
        </row>
        <row r="3576">
          <cell r="A3576">
            <v>43388</v>
          </cell>
          <cell r="B3576">
            <v>5.8730000000000002</v>
          </cell>
          <cell r="C3576">
            <v>7.0000000000000007E-2</v>
          </cell>
          <cell r="D3576">
            <v>0</v>
          </cell>
        </row>
        <row r="3577">
          <cell r="A3577">
            <v>43389</v>
          </cell>
          <cell r="B3577">
            <v>5.95</v>
          </cell>
          <cell r="C3577">
            <v>8.5000000000000006E-2</v>
          </cell>
          <cell r="D3577">
            <v>0</v>
          </cell>
        </row>
        <row r="3578">
          <cell r="A3578">
            <v>43390</v>
          </cell>
          <cell r="B3578">
            <v>6.0990000000000002</v>
          </cell>
          <cell r="C3578">
            <v>0.156</v>
          </cell>
          <cell r="D3578">
            <v>0</v>
          </cell>
        </row>
        <row r="3579">
          <cell r="A3579">
            <v>43391</v>
          </cell>
          <cell r="B3579">
            <v>6.1680000000000001</v>
          </cell>
          <cell r="C3579">
            <v>7.6999999999999999E-2</v>
          </cell>
          <cell r="D3579">
            <v>0</v>
          </cell>
        </row>
        <row r="3580">
          <cell r="A3580">
            <v>43392</v>
          </cell>
          <cell r="B3580">
            <v>6.2380000000000004</v>
          </cell>
          <cell r="C3580">
            <v>7.8E-2</v>
          </cell>
          <cell r="D3580">
            <v>0</v>
          </cell>
        </row>
        <row r="3581">
          <cell r="A3581">
            <v>43393</v>
          </cell>
          <cell r="B3581">
            <v>6.5019999999999998</v>
          </cell>
          <cell r="C3581">
            <v>0.27300000000000002</v>
          </cell>
          <cell r="D3581">
            <v>0</v>
          </cell>
        </row>
        <row r="3582">
          <cell r="A3582">
            <v>43394</v>
          </cell>
          <cell r="B3582">
            <v>6.8170000000000002</v>
          </cell>
          <cell r="C3582">
            <v>0.32300000000000001</v>
          </cell>
          <cell r="D3582">
            <v>0</v>
          </cell>
        </row>
        <row r="3583">
          <cell r="A3583">
            <v>43395</v>
          </cell>
          <cell r="B3583">
            <v>7.1280000000000001</v>
          </cell>
          <cell r="C3583">
            <v>0.31900000000000001</v>
          </cell>
          <cell r="D3583">
            <v>0</v>
          </cell>
        </row>
        <row r="3584">
          <cell r="A3584">
            <v>43396</v>
          </cell>
          <cell r="B3584">
            <v>7.1280000000000001</v>
          </cell>
          <cell r="C3584">
            <v>8.0000000000000002E-3</v>
          </cell>
          <cell r="D3584">
            <v>0</v>
          </cell>
        </row>
        <row r="3585">
          <cell r="A3585">
            <v>43397</v>
          </cell>
          <cell r="B3585">
            <v>7.1280000000000001</v>
          </cell>
          <cell r="C3585">
            <v>8.0000000000000002E-3</v>
          </cell>
          <cell r="D3585">
            <v>0</v>
          </cell>
        </row>
        <row r="3586">
          <cell r="A3586">
            <v>43398</v>
          </cell>
          <cell r="B3586">
            <v>7.1280000000000001</v>
          </cell>
          <cell r="C3586">
            <v>8.0000000000000002E-3</v>
          </cell>
          <cell r="D3586">
            <v>0</v>
          </cell>
        </row>
        <row r="3587">
          <cell r="A3587">
            <v>43399</v>
          </cell>
          <cell r="B3587">
            <v>7.1079999999999997</v>
          </cell>
          <cell r="C3587">
            <v>0</v>
          </cell>
          <cell r="D3587">
            <v>0</v>
          </cell>
        </row>
        <row r="3588">
          <cell r="A3588">
            <v>43400</v>
          </cell>
          <cell r="B3588">
            <v>7.0890000000000004</v>
          </cell>
          <cell r="C3588">
            <v>0</v>
          </cell>
          <cell r="D3588">
            <v>0</v>
          </cell>
        </row>
        <row r="3589">
          <cell r="A3589">
            <v>43401</v>
          </cell>
          <cell r="B3589">
            <v>7.069</v>
          </cell>
          <cell r="C3589">
            <v>0</v>
          </cell>
          <cell r="D3589">
            <v>0</v>
          </cell>
        </row>
        <row r="3590">
          <cell r="A3590">
            <v>43402</v>
          </cell>
          <cell r="B3590">
            <v>7.069</v>
          </cell>
          <cell r="C3590">
            <v>8.0000000000000002E-3</v>
          </cell>
          <cell r="D3590">
            <v>0</v>
          </cell>
        </row>
        <row r="3591">
          <cell r="A3591">
            <v>43403</v>
          </cell>
          <cell r="B3591">
            <v>7.05</v>
          </cell>
          <cell r="C3591">
            <v>0</v>
          </cell>
          <cell r="D3591">
            <v>0</v>
          </cell>
        </row>
        <row r="3592">
          <cell r="A3592">
            <v>43404</v>
          </cell>
          <cell r="B3592">
            <v>7.05</v>
          </cell>
          <cell r="C3592">
            <v>8.0000000000000002E-3</v>
          </cell>
          <cell r="D3592">
            <v>0</v>
          </cell>
        </row>
        <row r="3593">
          <cell r="A3593">
            <v>43405</v>
          </cell>
          <cell r="B3593">
            <v>7.05</v>
          </cell>
          <cell r="C3593">
            <v>8.0000000000000002E-3</v>
          </cell>
          <cell r="D3593">
            <v>0</v>
          </cell>
        </row>
        <row r="3594">
          <cell r="A3594">
            <v>43406</v>
          </cell>
          <cell r="B3594">
            <v>7.03</v>
          </cell>
          <cell r="C3594">
            <v>0</v>
          </cell>
          <cell r="D3594">
            <v>0</v>
          </cell>
        </row>
        <row r="3595">
          <cell r="A3595">
            <v>43407</v>
          </cell>
          <cell r="B3595">
            <v>7.03</v>
          </cell>
          <cell r="C3595">
            <v>0</v>
          </cell>
          <cell r="D3595">
            <v>0</v>
          </cell>
        </row>
        <row r="3596">
          <cell r="A3596">
            <v>43408</v>
          </cell>
          <cell r="B3596">
            <v>7.03</v>
          </cell>
          <cell r="C3596">
            <v>0</v>
          </cell>
          <cell r="D3596">
            <v>0</v>
          </cell>
        </row>
        <row r="3597">
          <cell r="A3597">
            <v>43409</v>
          </cell>
          <cell r="B3597">
            <v>7.0110000000000001</v>
          </cell>
          <cell r="C3597">
            <v>0</v>
          </cell>
          <cell r="D3597">
            <v>0</v>
          </cell>
        </row>
        <row r="3598">
          <cell r="A3598">
            <v>43410</v>
          </cell>
          <cell r="B3598">
            <v>7.0110000000000001</v>
          </cell>
          <cell r="C3598">
            <v>8.0000000000000002E-3</v>
          </cell>
          <cell r="D3598">
            <v>0</v>
          </cell>
        </row>
        <row r="3599">
          <cell r="A3599">
            <v>43411</v>
          </cell>
          <cell r="B3599">
            <v>7.0110000000000001</v>
          </cell>
          <cell r="C3599">
            <v>8.0000000000000002E-3</v>
          </cell>
          <cell r="D3599">
            <v>0</v>
          </cell>
        </row>
        <row r="3600">
          <cell r="A3600">
            <v>43412</v>
          </cell>
          <cell r="B3600">
            <v>7.0110000000000001</v>
          </cell>
          <cell r="C3600">
            <v>8.0000000000000002E-3</v>
          </cell>
          <cell r="D3600">
            <v>0</v>
          </cell>
        </row>
        <row r="3601">
          <cell r="A3601">
            <v>43413</v>
          </cell>
          <cell r="B3601">
            <v>7.0110000000000001</v>
          </cell>
          <cell r="C3601">
            <v>8.0000000000000002E-3</v>
          </cell>
          <cell r="D3601">
            <v>0</v>
          </cell>
        </row>
        <row r="3602">
          <cell r="A3602">
            <v>43414</v>
          </cell>
          <cell r="B3602">
            <v>6.9909999999999997</v>
          </cell>
          <cell r="C3602">
            <v>0</v>
          </cell>
          <cell r="D3602">
            <v>0</v>
          </cell>
        </row>
        <row r="3603">
          <cell r="A3603">
            <v>43415</v>
          </cell>
          <cell r="B3603">
            <v>6.9909999999999997</v>
          </cell>
          <cell r="C3603">
            <v>8.0000000000000002E-3</v>
          </cell>
          <cell r="D3603">
            <v>0</v>
          </cell>
        </row>
        <row r="3604">
          <cell r="A3604">
            <v>43416</v>
          </cell>
          <cell r="B3604">
            <v>6.9909999999999997</v>
          </cell>
          <cell r="C3604">
            <v>8.0000000000000002E-3</v>
          </cell>
          <cell r="D3604">
            <v>0</v>
          </cell>
        </row>
        <row r="3605">
          <cell r="A3605">
            <v>43417</v>
          </cell>
          <cell r="B3605">
            <v>7.0110000000000001</v>
          </cell>
          <cell r="C3605">
            <v>2.8000000000000001E-2</v>
          </cell>
          <cell r="D3605">
            <v>0</v>
          </cell>
        </row>
        <row r="3606">
          <cell r="A3606">
            <v>43418</v>
          </cell>
          <cell r="B3606">
            <v>7.0110000000000001</v>
          </cell>
          <cell r="C3606">
            <v>8.0000000000000002E-3</v>
          </cell>
          <cell r="D3606">
            <v>0</v>
          </cell>
        </row>
        <row r="3607">
          <cell r="A3607">
            <v>43419</v>
          </cell>
          <cell r="B3607">
            <v>7.05</v>
          </cell>
          <cell r="C3607">
            <v>4.7E-2</v>
          </cell>
          <cell r="D3607">
            <v>0</v>
          </cell>
        </row>
        <row r="3608">
          <cell r="A3608">
            <v>43420</v>
          </cell>
          <cell r="B3608">
            <v>7.05</v>
          </cell>
          <cell r="C3608">
            <v>8.0000000000000002E-3</v>
          </cell>
          <cell r="D3608">
            <v>0</v>
          </cell>
        </row>
        <row r="3609">
          <cell r="A3609">
            <v>43421</v>
          </cell>
          <cell r="B3609">
            <v>7.05</v>
          </cell>
          <cell r="C3609">
            <v>8.0000000000000002E-3</v>
          </cell>
          <cell r="D3609">
            <v>0</v>
          </cell>
        </row>
        <row r="3610">
          <cell r="A3610">
            <v>43422</v>
          </cell>
          <cell r="B3610">
            <v>7.05</v>
          </cell>
          <cell r="C3610">
            <v>8.0000000000000002E-3</v>
          </cell>
          <cell r="D3610">
            <v>0</v>
          </cell>
        </row>
        <row r="3611">
          <cell r="A3611">
            <v>43423</v>
          </cell>
          <cell r="B3611">
            <v>7.069</v>
          </cell>
          <cell r="C3611">
            <v>2.8000000000000001E-2</v>
          </cell>
          <cell r="D3611">
            <v>0</v>
          </cell>
        </row>
        <row r="3612">
          <cell r="A3612">
            <v>43424</v>
          </cell>
          <cell r="B3612">
            <v>7.069</v>
          </cell>
          <cell r="C3612">
            <v>8.0000000000000002E-3</v>
          </cell>
          <cell r="D3612">
            <v>0</v>
          </cell>
        </row>
        <row r="3613">
          <cell r="A3613">
            <v>43425</v>
          </cell>
          <cell r="B3613">
            <v>7.069</v>
          </cell>
          <cell r="C3613">
            <v>8.0000000000000002E-3</v>
          </cell>
          <cell r="D3613">
            <v>0</v>
          </cell>
        </row>
        <row r="3614">
          <cell r="A3614">
            <v>43426</v>
          </cell>
          <cell r="B3614">
            <v>7.069</v>
          </cell>
          <cell r="C3614">
            <v>8.0000000000000002E-3</v>
          </cell>
          <cell r="D3614">
            <v>0</v>
          </cell>
        </row>
        <row r="3615">
          <cell r="A3615">
            <v>43427</v>
          </cell>
          <cell r="B3615">
            <v>7.069</v>
          </cell>
          <cell r="C3615">
            <v>8.0000000000000002E-3</v>
          </cell>
          <cell r="D3615">
            <v>0</v>
          </cell>
        </row>
        <row r="3616">
          <cell r="A3616">
            <v>43428</v>
          </cell>
          <cell r="B3616">
            <v>7.069</v>
          </cell>
          <cell r="C3616">
            <v>8.0000000000000002E-3</v>
          </cell>
          <cell r="D3616">
            <v>0</v>
          </cell>
        </row>
        <row r="3617">
          <cell r="A3617">
            <v>43429</v>
          </cell>
          <cell r="B3617">
            <v>7.069</v>
          </cell>
          <cell r="C3617">
            <v>8.0000000000000002E-3</v>
          </cell>
          <cell r="D3617">
            <v>0</v>
          </cell>
        </row>
        <row r="3618">
          <cell r="A3618">
            <v>43430</v>
          </cell>
          <cell r="B3618">
            <v>7.069</v>
          </cell>
          <cell r="C3618">
            <v>8.0000000000000002E-3</v>
          </cell>
          <cell r="D3618">
            <v>0</v>
          </cell>
        </row>
        <row r="3619">
          <cell r="A3619">
            <v>43431</v>
          </cell>
          <cell r="B3619">
            <v>7.069</v>
          </cell>
          <cell r="C3619">
            <v>8.0000000000000002E-3</v>
          </cell>
          <cell r="D3619">
            <v>0</v>
          </cell>
        </row>
        <row r="3620">
          <cell r="A3620">
            <v>43432</v>
          </cell>
          <cell r="B3620">
            <v>7.069</v>
          </cell>
          <cell r="C3620">
            <v>8.0000000000000002E-3</v>
          </cell>
          <cell r="D3620">
            <v>0</v>
          </cell>
        </row>
        <row r="3621">
          <cell r="A3621">
            <v>43433</v>
          </cell>
          <cell r="B3621">
            <v>7.05</v>
          </cell>
          <cell r="C3621">
            <v>0</v>
          </cell>
          <cell r="D3621">
            <v>0</v>
          </cell>
        </row>
        <row r="3622">
          <cell r="A3622">
            <v>43434</v>
          </cell>
          <cell r="B3622">
            <v>7.05</v>
          </cell>
          <cell r="C3622">
            <v>8.0000000000000002E-3</v>
          </cell>
          <cell r="D3622">
            <v>0</v>
          </cell>
        </row>
        <row r="3623">
          <cell r="A3623">
            <v>43435</v>
          </cell>
          <cell r="B3623">
            <v>7.05</v>
          </cell>
          <cell r="C3623">
            <v>8.0000000000000002E-3</v>
          </cell>
          <cell r="D3623">
            <v>0</v>
          </cell>
        </row>
        <row r="3624">
          <cell r="A3624">
            <v>43436</v>
          </cell>
          <cell r="B3624">
            <v>7.05</v>
          </cell>
          <cell r="C3624">
            <v>8.0000000000000002E-3</v>
          </cell>
          <cell r="D3624">
            <v>0</v>
          </cell>
        </row>
        <row r="3625">
          <cell r="A3625">
            <v>43437</v>
          </cell>
          <cell r="B3625">
            <v>7.03</v>
          </cell>
          <cell r="C3625">
            <v>0</v>
          </cell>
          <cell r="D3625">
            <v>0</v>
          </cell>
        </row>
        <row r="3626">
          <cell r="A3626">
            <v>43438</v>
          </cell>
          <cell r="B3626">
            <v>7.03</v>
          </cell>
          <cell r="C3626">
            <v>8.0000000000000002E-3</v>
          </cell>
          <cell r="D3626">
            <v>0</v>
          </cell>
        </row>
        <row r="3627">
          <cell r="A3627">
            <v>43439</v>
          </cell>
          <cell r="B3627">
            <v>7.03</v>
          </cell>
          <cell r="C3627">
            <v>8.0000000000000002E-3</v>
          </cell>
          <cell r="D3627">
            <v>0</v>
          </cell>
        </row>
        <row r="3628">
          <cell r="A3628">
            <v>43440</v>
          </cell>
          <cell r="B3628">
            <v>7.0110000000000001</v>
          </cell>
          <cell r="C3628">
            <v>0</v>
          </cell>
          <cell r="D3628">
            <v>0</v>
          </cell>
        </row>
        <row r="3629">
          <cell r="A3629">
            <v>43441</v>
          </cell>
          <cell r="B3629">
            <v>7.0110000000000001</v>
          </cell>
          <cell r="C3629">
            <v>8.0000000000000002E-3</v>
          </cell>
          <cell r="D3629">
            <v>0</v>
          </cell>
        </row>
        <row r="3630">
          <cell r="A3630">
            <v>43442</v>
          </cell>
          <cell r="B3630">
            <v>7.01</v>
          </cell>
          <cell r="C3630">
            <v>8.0000000000000002E-3</v>
          </cell>
          <cell r="D3630">
            <v>0</v>
          </cell>
        </row>
        <row r="3631">
          <cell r="A3631">
            <v>43443</v>
          </cell>
          <cell r="B3631">
            <v>7.0110000000000001</v>
          </cell>
          <cell r="C3631">
            <v>8.0000000000000002E-3</v>
          </cell>
          <cell r="D3631">
            <v>0</v>
          </cell>
        </row>
        <row r="3632">
          <cell r="A3632">
            <v>43444</v>
          </cell>
          <cell r="B3632">
            <v>7.03</v>
          </cell>
          <cell r="C3632">
            <v>2.8000000000000001E-2</v>
          </cell>
          <cell r="D3632">
            <v>0</v>
          </cell>
        </row>
        <row r="3633">
          <cell r="A3633">
            <v>43445</v>
          </cell>
          <cell r="B3633">
            <v>7.05</v>
          </cell>
          <cell r="C3633">
            <v>2.8000000000000001E-2</v>
          </cell>
          <cell r="D3633">
            <v>0</v>
          </cell>
        </row>
        <row r="3634">
          <cell r="A3634">
            <v>43446</v>
          </cell>
          <cell r="B3634">
            <v>7.05</v>
          </cell>
          <cell r="C3634">
            <v>8.0000000000000002E-3</v>
          </cell>
          <cell r="D3634">
            <v>0</v>
          </cell>
        </row>
        <row r="3635">
          <cell r="A3635">
            <v>43447</v>
          </cell>
          <cell r="B3635">
            <v>7.05</v>
          </cell>
          <cell r="C3635">
            <v>8.0000000000000002E-3</v>
          </cell>
          <cell r="D3635">
            <v>0</v>
          </cell>
        </row>
        <row r="3636">
          <cell r="A3636">
            <v>43448</v>
          </cell>
          <cell r="B3636">
            <v>7.03</v>
          </cell>
          <cell r="C3636">
            <v>0</v>
          </cell>
          <cell r="D3636">
            <v>0</v>
          </cell>
        </row>
        <row r="3637">
          <cell r="A3637">
            <v>43449</v>
          </cell>
          <cell r="B3637">
            <v>7.03</v>
          </cell>
          <cell r="C3637">
            <v>8.0000000000000002E-3</v>
          </cell>
          <cell r="D3637">
            <v>0</v>
          </cell>
        </row>
        <row r="3638">
          <cell r="A3638">
            <v>43450</v>
          </cell>
          <cell r="B3638">
            <v>7.0110000000000001</v>
          </cell>
          <cell r="C3638">
            <v>0</v>
          </cell>
          <cell r="D3638">
            <v>0</v>
          </cell>
        </row>
        <row r="3639">
          <cell r="A3639">
            <v>43451</v>
          </cell>
          <cell r="B3639">
            <v>6.9909999999999997</v>
          </cell>
          <cell r="C3639">
            <v>0</v>
          </cell>
          <cell r="D3639">
            <v>0</v>
          </cell>
        </row>
        <row r="3640">
          <cell r="A3640">
            <v>43452</v>
          </cell>
          <cell r="B3640">
            <v>6.9909999999999997</v>
          </cell>
          <cell r="C3640">
            <v>8.0000000000000002E-3</v>
          </cell>
          <cell r="D3640">
            <v>0</v>
          </cell>
        </row>
        <row r="3641">
          <cell r="A3641">
            <v>43453</v>
          </cell>
          <cell r="B3641">
            <v>6.9720000000000004</v>
          </cell>
          <cell r="C3641">
            <v>0</v>
          </cell>
          <cell r="D3641">
            <v>0</v>
          </cell>
        </row>
        <row r="3642">
          <cell r="A3642">
            <v>43454</v>
          </cell>
          <cell r="B3642">
            <v>6.952</v>
          </cell>
          <cell r="C3642">
            <v>0</v>
          </cell>
          <cell r="D3642">
            <v>0</v>
          </cell>
        </row>
        <row r="3643">
          <cell r="A3643">
            <v>43455</v>
          </cell>
          <cell r="B3643">
            <v>6.9329999999999998</v>
          </cell>
          <cell r="C3643">
            <v>0</v>
          </cell>
          <cell r="D3643">
            <v>0</v>
          </cell>
        </row>
        <row r="3644">
          <cell r="A3644">
            <v>43456</v>
          </cell>
          <cell r="B3644">
            <v>6.9130000000000003</v>
          </cell>
          <cell r="C3644">
            <v>0</v>
          </cell>
          <cell r="D3644">
            <v>0</v>
          </cell>
        </row>
        <row r="3645">
          <cell r="A3645">
            <v>43457</v>
          </cell>
          <cell r="B3645">
            <v>6.8940000000000001</v>
          </cell>
          <cell r="C3645">
            <v>0</v>
          </cell>
          <cell r="D3645">
            <v>0</v>
          </cell>
        </row>
        <row r="3646">
          <cell r="A3646">
            <v>43458</v>
          </cell>
          <cell r="B3646">
            <v>6.8739999999999997</v>
          </cell>
          <cell r="C3646">
            <v>0</v>
          </cell>
          <cell r="D3646">
            <v>0</v>
          </cell>
        </row>
        <row r="3647">
          <cell r="A3647">
            <v>43459</v>
          </cell>
          <cell r="B3647">
            <v>6.8550000000000004</v>
          </cell>
          <cell r="C3647">
            <v>0</v>
          </cell>
          <cell r="D3647">
            <v>0</v>
          </cell>
        </row>
        <row r="3648">
          <cell r="A3648">
            <v>43460</v>
          </cell>
          <cell r="B3648">
            <v>6.835</v>
          </cell>
          <cell r="C3648">
            <v>0</v>
          </cell>
          <cell r="D3648">
            <v>0</v>
          </cell>
        </row>
        <row r="3649">
          <cell r="A3649">
            <v>43461</v>
          </cell>
          <cell r="B3649">
            <v>6.8170000000000002</v>
          </cell>
          <cell r="C3649">
            <v>0</v>
          </cell>
          <cell r="D3649">
            <v>0</v>
          </cell>
        </row>
        <row r="3650">
          <cell r="A3650">
            <v>43462</v>
          </cell>
          <cell r="B3650">
            <v>6.798</v>
          </cell>
          <cell r="C3650">
            <v>0</v>
          </cell>
          <cell r="D3650">
            <v>0</v>
          </cell>
        </row>
        <row r="3651">
          <cell r="A3651">
            <v>43463</v>
          </cell>
          <cell r="B3651">
            <v>6.78</v>
          </cell>
          <cell r="C3651">
            <v>0</v>
          </cell>
          <cell r="D3651">
            <v>0</v>
          </cell>
        </row>
        <row r="3652">
          <cell r="A3652">
            <v>43464</v>
          </cell>
          <cell r="B3652">
            <v>6.7610000000000001</v>
          </cell>
          <cell r="C3652">
            <v>0</v>
          </cell>
          <cell r="D3652">
            <v>0</v>
          </cell>
        </row>
        <row r="3653">
          <cell r="A3653">
            <v>43465</v>
          </cell>
          <cell r="B3653">
            <v>6.7610000000000001</v>
          </cell>
          <cell r="C3653">
            <v>0</v>
          </cell>
          <cell r="D3653">
            <v>0</v>
          </cell>
        </row>
        <row r="3654">
          <cell r="A3654">
            <v>43466</v>
          </cell>
          <cell r="B3654">
            <v>6.7240000000000002</v>
          </cell>
          <cell r="C3654">
            <v>0</v>
          </cell>
          <cell r="D3654">
            <v>0</v>
          </cell>
        </row>
        <row r="3655">
          <cell r="A3655">
            <v>43467</v>
          </cell>
          <cell r="B3655">
            <v>6.7060000000000004</v>
          </cell>
          <cell r="C3655">
            <v>0</v>
          </cell>
          <cell r="D3655">
            <v>0</v>
          </cell>
        </row>
        <row r="3656">
          <cell r="A3656">
            <v>43468</v>
          </cell>
          <cell r="B3656">
            <v>6.6870000000000003</v>
          </cell>
          <cell r="C3656">
            <v>0</v>
          </cell>
          <cell r="D3656">
            <v>0</v>
          </cell>
        </row>
        <row r="3657">
          <cell r="A3657">
            <v>43469</v>
          </cell>
          <cell r="B3657">
            <v>6.6870000000000003</v>
          </cell>
          <cell r="C3657">
            <v>0</v>
          </cell>
          <cell r="D3657">
            <v>0</v>
          </cell>
        </row>
        <row r="3658">
          <cell r="A3658">
            <v>43470</v>
          </cell>
          <cell r="B3658">
            <v>6.65</v>
          </cell>
          <cell r="C3658">
            <v>0</v>
          </cell>
          <cell r="D3658">
            <v>0</v>
          </cell>
        </row>
        <row r="3659">
          <cell r="A3659">
            <v>43471</v>
          </cell>
          <cell r="B3659">
            <v>6.6319999999999997</v>
          </cell>
          <cell r="C3659">
            <v>0</v>
          </cell>
          <cell r="D3659">
            <v>0</v>
          </cell>
        </row>
        <row r="3660">
          <cell r="A3660">
            <v>43472</v>
          </cell>
          <cell r="B3660">
            <v>6.6130000000000004</v>
          </cell>
          <cell r="C3660">
            <v>0</v>
          </cell>
          <cell r="D3660">
            <v>0</v>
          </cell>
        </row>
        <row r="3661">
          <cell r="A3661">
            <v>43473</v>
          </cell>
          <cell r="B3661">
            <v>6.5960000000000001</v>
          </cell>
          <cell r="C3661">
            <v>0</v>
          </cell>
          <cell r="D3661">
            <v>0</v>
          </cell>
        </row>
        <row r="3662">
          <cell r="A3662">
            <v>43474</v>
          </cell>
          <cell r="B3662">
            <v>6.5759999999999996</v>
          </cell>
          <cell r="C3662">
            <v>0</v>
          </cell>
          <cell r="D3662">
            <v>0</v>
          </cell>
        </row>
        <row r="3663">
          <cell r="A3663">
            <v>43475</v>
          </cell>
          <cell r="B3663">
            <v>6.5579999999999998</v>
          </cell>
          <cell r="C3663">
            <v>0</v>
          </cell>
          <cell r="D3663">
            <v>0</v>
          </cell>
        </row>
        <row r="3664">
          <cell r="A3664">
            <v>43476</v>
          </cell>
          <cell r="B3664">
            <v>6.5389999999999997</v>
          </cell>
          <cell r="C3664">
            <v>0</v>
          </cell>
          <cell r="D3664">
            <v>0</v>
          </cell>
        </row>
        <row r="3665">
          <cell r="A3665">
            <v>43477</v>
          </cell>
          <cell r="B3665">
            <v>6.5209999999999999</v>
          </cell>
          <cell r="C3665">
            <v>0</v>
          </cell>
          <cell r="D3665">
            <v>0</v>
          </cell>
        </row>
        <row r="3666">
          <cell r="A3666">
            <v>43478</v>
          </cell>
          <cell r="B3666">
            <v>6.5019999999999998</v>
          </cell>
          <cell r="C3666">
            <v>0</v>
          </cell>
          <cell r="D3666">
            <v>0</v>
          </cell>
        </row>
        <row r="3667">
          <cell r="A3667">
            <v>43479</v>
          </cell>
          <cell r="B3667">
            <v>6.484</v>
          </cell>
          <cell r="C3667">
            <v>0</v>
          </cell>
          <cell r="D3667">
            <v>0</v>
          </cell>
        </row>
        <row r="3668">
          <cell r="A3668">
            <v>43480</v>
          </cell>
          <cell r="B3668">
            <v>6.484</v>
          </cell>
          <cell r="C3668">
            <v>8.0000000000000002E-3</v>
          </cell>
          <cell r="D3668">
            <v>0</v>
          </cell>
        </row>
        <row r="3669">
          <cell r="A3669">
            <v>43481</v>
          </cell>
          <cell r="B3669">
            <v>6.484</v>
          </cell>
          <cell r="C3669">
            <v>8.0000000000000002E-3</v>
          </cell>
          <cell r="D3669">
            <v>0</v>
          </cell>
        </row>
        <row r="3670">
          <cell r="A3670">
            <v>43482</v>
          </cell>
          <cell r="B3670">
            <v>6.4649999999999999</v>
          </cell>
          <cell r="C3670">
            <v>0</v>
          </cell>
          <cell r="D3670">
            <v>0</v>
          </cell>
        </row>
        <row r="3671">
          <cell r="A3671">
            <v>43483</v>
          </cell>
          <cell r="B3671">
            <v>6.4480000000000004</v>
          </cell>
          <cell r="C3671">
            <v>0</v>
          </cell>
          <cell r="D3671">
            <v>0</v>
          </cell>
        </row>
        <row r="3672">
          <cell r="A3672">
            <v>43484</v>
          </cell>
          <cell r="B3672">
            <v>6.43</v>
          </cell>
          <cell r="C3672">
            <v>0</v>
          </cell>
          <cell r="D3672">
            <v>0</v>
          </cell>
        </row>
        <row r="3673">
          <cell r="A3673">
            <v>43485</v>
          </cell>
          <cell r="B3673">
            <v>6.4130000000000003</v>
          </cell>
          <cell r="C3673">
            <v>0</v>
          </cell>
          <cell r="D3673">
            <v>0</v>
          </cell>
        </row>
        <row r="3674">
          <cell r="A3674">
            <v>43486</v>
          </cell>
          <cell r="B3674">
            <v>6.3780000000000001</v>
          </cell>
          <cell r="C3674">
            <v>0</v>
          </cell>
          <cell r="D3674">
            <v>0</v>
          </cell>
        </row>
        <row r="3675">
          <cell r="A3675">
            <v>43487</v>
          </cell>
          <cell r="B3675">
            <v>6.36</v>
          </cell>
          <cell r="C3675">
            <v>0</v>
          </cell>
          <cell r="D3675">
            <v>0</v>
          </cell>
        </row>
        <row r="3676">
          <cell r="A3676">
            <v>43488</v>
          </cell>
          <cell r="B3676">
            <v>6.343</v>
          </cell>
          <cell r="C3676">
            <v>0</v>
          </cell>
          <cell r="D3676">
            <v>0</v>
          </cell>
        </row>
        <row r="3677">
          <cell r="A3677">
            <v>43489</v>
          </cell>
          <cell r="B3677">
            <v>6.3079999999999998</v>
          </cell>
          <cell r="C3677">
            <v>0</v>
          </cell>
          <cell r="D3677">
            <v>0</v>
          </cell>
        </row>
        <row r="3678">
          <cell r="A3678">
            <v>43490</v>
          </cell>
          <cell r="B3678">
            <v>6.2729999999999997</v>
          </cell>
          <cell r="C3678">
            <v>0</v>
          </cell>
          <cell r="D3678">
            <v>0</v>
          </cell>
        </row>
        <row r="3679">
          <cell r="A3679">
            <v>43491</v>
          </cell>
          <cell r="B3679">
            <v>6.2549999999999999</v>
          </cell>
          <cell r="C3679">
            <v>0</v>
          </cell>
          <cell r="D3679">
            <v>0</v>
          </cell>
        </row>
        <row r="3680">
          <cell r="A3680">
            <v>43492</v>
          </cell>
          <cell r="B3680">
            <v>6.2380000000000004</v>
          </cell>
          <cell r="C3680">
            <v>0</v>
          </cell>
          <cell r="D3680">
            <v>0</v>
          </cell>
        </row>
        <row r="3681">
          <cell r="A3681">
            <v>43493</v>
          </cell>
          <cell r="B3681">
            <v>6.22</v>
          </cell>
          <cell r="C3681">
            <v>0</v>
          </cell>
          <cell r="D3681">
            <v>0</v>
          </cell>
        </row>
        <row r="3682">
          <cell r="A3682">
            <v>43494</v>
          </cell>
          <cell r="B3682">
            <v>6.1849999999999996</v>
          </cell>
          <cell r="C3682">
            <v>0</v>
          </cell>
          <cell r="D3682">
            <v>0</v>
          </cell>
        </row>
        <row r="3683">
          <cell r="A3683">
            <v>43495</v>
          </cell>
          <cell r="B3683">
            <v>6.1680000000000001</v>
          </cell>
          <cell r="C3683">
            <v>0</v>
          </cell>
          <cell r="D3683">
            <v>0</v>
          </cell>
        </row>
        <row r="3684">
          <cell r="A3684">
            <v>43496</v>
          </cell>
          <cell r="B3684">
            <v>6.15</v>
          </cell>
          <cell r="C3684">
            <v>0</v>
          </cell>
          <cell r="D3684">
            <v>0</v>
          </cell>
        </row>
        <row r="3685">
          <cell r="A3685">
            <v>43497</v>
          </cell>
          <cell r="B3685">
            <v>6.15</v>
          </cell>
          <cell r="C3685">
            <v>1.7999999999999999E-2</v>
          </cell>
          <cell r="D3685">
            <v>0</v>
          </cell>
        </row>
        <row r="3686">
          <cell r="A3686">
            <v>43498</v>
          </cell>
          <cell r="B3686">
            <v>6.0819999999999999</v>
          </cell>
          <cell r="C3686">
            <v>0</v>
          </cell>
          <cell r="D3686">
            <v>0</v>
          </cell>
        </row>
        <row r="3687">
          <cell r="A3687">
            <v>43499</v>
          </cell>
          <cell r="B3687">
            <v>6.0819999999999999</v>
          </cell>
          <cell r="C3687">
            <v>1.7999999999999999E-2</v>
          </cell>
          <cell r="D3687">
            <v>0</v>
          </cell>
        </row>
        <row r="3688">
          <cell r="A3688">
            <v>43500</v>
          </cell>
          <cell r="B3688">
            <v>6.0659999999999998</v>
          </cell>
          <cell r="C3688">
            <v>1E-3</v>
          </cell>
          <cell r="D3688">
            <v>0</v>
          </cell>
        </row>
        <row r="3689">
          <cell r="A3689">
            <v>43501</v>
          </cell>
          <cell r="B3689">
            <v>6.0490000000000004</v>
          </cell>
          <cell r="C3689">
            <v>1E-3</v>
          </cell>
          <cell r="D3689">
            <v>0</v>
          </cell>
        </row>
        <row r="3690">
          <cell r="A3690">
            <v>43502</v>
          </cell>
          <cell r="B3690">
            <v>6</v>
          </cell>
          <cell r="C3690">
            <v>0</v>
          </cell>
          <cell r="D3690">
            <v>0</v>
          </cell>
        </row>
        <row r="3691">
          <cell r="A3691">
            <v>43503</v>
          </cell>
          <cell r="B3691">
            <v>5.9669999999999996</v>
          </cell>
          <cell r="C3691">
            <v>0</v>
          </cell>
          <cell r="D3691">
            <v>0</v>
          </cell>
        </row>
        <row r="3692">
          <cell r="A3692">
            <v>43504</v>
          </cell>
          <cell r="B3692">
            <v>5.9349999999999996</v>
          </cell>
          <cell r="C3692">
            <v>0</v>
          </cell>
          <cell r="D3692">
            <v>0</v>
          </cell>
        </row>
        <row r="3693">
          <cell r="A3693">
            <v>43505</v>
          </cell>
          <cell r="B3693">
            <v>5.9349999999999996</v>
          </cell>
          <cell r="C3693">
            <v>1.7999999999999999E-2</v>
          </cell>
          <cell r="D3693">
            <v>0</v>
          </cell>
        </row>
        <row r="3694">
          <cell r="A3694">
            <v>43506</v>
          </cell>
          <cell r="B3694">
            <v>5.9189999999999996</v>
          </cell>
          <cell r="C3694">
            <v>2E-3</v>
          </cell>
          <cell r="D3694">
            <v>0</v>
          </cell>
        </row>
        <row r="3695">
          <cell r="A3695">
            <v>43507</v>
          </cell>
          <cell r="B3695">
            <v>5.8879999999999999</v>
          </cell>
          <cell r="C3695">
            <v>0</v>
          </cell>
          <cell r="D3695">
            <v>0</v>
          </cell>
        </row>
        <row r="3696">
          <cell r="A3696">
            <v>43508</v>
          </cell>
          <cell r="B3696">
            <v>5.8730000000000002</v>
          </cell>
          <cell r="C3696">
            <v>2E-3</v>
          </cell>
          <cell r="D3696">
            <v>0</v>
          </cell>
        </row>
        <row r="3697">
          <cell r="A3697">
            <v>43509</v>
          </cell>
          <cell r="B3697">
            <v>5.8419999999999996</v>
          </cell>
          <cell r="C3697">
            <v>0</v>
          </cell>
          <cell r="D3697">
            <v>0</v>
          </cell>
        </row>
        <row r="3698">
          <cell r="A3698">
            <v>43510</v>
          </cell>
          <cell r="B3698">
            <v>5.8419999999999996</v>
          </cell>
          <cell r="C3698">
            <v>1.7999999999999999E-2</v>
          </cell>
          <cell r="D3698">
            <v>0</v>
          </cell>
        </row>
        <row r="3699">
          <cell r="A3699">
            <v>43511</v>
          </cell>
          <cell r="B3699">
            <v>5.8259999999999996</v>
          </cell>
          <cell r="C3699">
            <v>2E-3</v>
          </cell>
          <cell r="D3699">
            <v>0</v>
          </cell>
        </row>
        <row r="3700">
          <cell r="A3700">
            <v>43512</v>
          </cell>
          <cell r="B3700">
            <v>5.8109999999999999</v>
          </cell>
          <cell r="C3700">
            <v>2E-3</v>
          </cell>
          <cell r="D3700">
            <v>0</v>
          </cell>
        </row>
        <row r="3701">
          <cell r="A3701">
            <v>43513</v>
          </cell>
          <cell r="B3701">
            <v>5.7949999999999999</v>
          </cell>
          <cell r="C3701">
            <v>2E-3</v>
          </cell>
          <cell r="D3701">
            <v>0</v>
          </cell>
        </row>
        <row r="3702">
          <cell r="A3702">
            <v>43514</v>
          </cell>
          <cell r="B3702">
            <v>5.78</v>
          </cell>
          <cell r="C3702">
            <v>2E-3</v>
          </cell>
          <cell r="D3702">
            <v>0</v>
          </cell>
        </row>
        <row r="3703">
          <cell r="A3703">
            <v>43515</v>
          </cell>
          <cell r="B3703">
            <v>5.7489999999999997</v>
          </cell>
          <cell r="C3703">
            <v>0</v>
          </cell>
          <cell r="D3703">
            <v>0</v>
          </cell>
        </row>
        <row r="3704">
          <cell r="A3704">
            <v>43516</v>
          </cell>
          <cell r="B3704">
            <v>5.718</v>
          </cell>
          <cell r="C3704">
            <v>0</v>
          </cell>
          <cell r="D3704">
            <v>0</v>
          </cell>
        </row>
        <row r="3705">
          <cell r="A3705">
            <v>43517</v>
          </cell>
          <cell r="B3705">
            <v>5.702</v>
          </cell>
          <cell r="C3705">
            <v>2E-3</v>
          </cell>
          <cell r="D3705">
            <v>0</v>
          </cell>
        </row>
        <row r="3706">
          <cell r="A3706">
            <v>43518</v>
          </cell>
          <cell r="B3706">
            <v>5.6870000000000003</v>
          </cell>
          <cell r="C3706">
            <v>2E-3</v>
          </cell>
          <cell r="D3706">
            <v>0</v>
          </cell>
        </row>
        <row r="3707">
          <cell r="A3707">
            <v>43519</v>
          </cell>
          <cell r="B3707">
            <v>5.625</v>
          </cell>
          <cell r="C3707">
            <v>0</v>
          </cell>
          <cell r="D3707">
            <v>0</v>
          </cell>
        </row>
        <row r="3708">
          <cell r="A3708">
            <v>43520</v>
          </cell>
          <cell r="B3708">
            <v>5.5780000000000003</v>
          </cell>
          <cell r="C3708">
            <v>0</v>
          </cell>
          <cell r="D3708">
            <v>0</v>
          </cell>
        </row>
        <row r="3709">
          <cell r="A3709">
            <v>43521</v>
          </cell>
          <cell r="B3709">
            <v>5.5469999999999997</v>
          </cell>
          <cell r="C3709">
            <v>0</v>
          </cell>
          <cell r="D3709">
            <v>0</v>
          </cell>
        </row>
        <row r="3710">
          <cell r="A3710">
            <v>43522</v>
          </cell>
          <cell r="B3710">
            <v>5.516</v>
          </cell>
          <cell r="C3710">
            <v>0</v>
          </cell>
          <cell r="D3710">
            <v>0</v>
          </cell>
        </row>
        <row r="3711">
          <cell r="A3711">
            <v>43523</v>
          </cell>
          <cell r="B3711">
            <v>5.5010000000000003</v>
          </cell>
          <cell r="C3711">
            <v>2E-3</v>
          </cell>
          <cell r="D3711">
            <v>0</v>
          </cell>
        </row>
        <row r="3712">
          <cell r="A3712">
            <v>43524</v>
          </cell>
          <cell r="B3712">
            <v>5.4550000000000001</v>
          </cell>
          <cell r="C3712">
            <v>0</v>
          </cell>
          <cell r="D3712">
            <v>0</v>
          </cell>
        </row>
        <row r="3713">
          <cell r="A3713">
            <v>43525</v>
          </cell>
          <cell r="B3713">
            <v>5.41</v>
          </cell>
          <cell r="C3713">
            <v>0</v>
          </cell>
          <cell r="D3713">
            <v>0</v>
          </cell>
        </row>
        <row r="3714">
          <cell r="A3714">
            <v>43526</v>
          </cell>
          <cell r="B3714">
            <v>5.38</v>
          </cell>
          <cell r="C3714">
            <v>0</v>
          </cell>
          <cell r="D3714">
            <v>0</v>
          </cell>
        </row>
        <row r="3715">
          <cell r="A3715">
            <v>43527</v>
          </cell>
          <cell r="B3715">
            <v>5.35</v>
          </cell>
          <cell r="C3715">
            <v>0</v>
          </cell>
          <cell r="D3715">
            <v>0</v>
          </cell>
        </row>
        <row r="3716">
          <cell r="A3716">
            <v>43528</v>
          </cell>
          <cell r="B3716">
            <v>5.3209999999999997</v>
          </cell>
          <cell r="C3716">
            <v>0</v>
          </cell>
          <cell r="D3716">
            <v>0</v>
          </cell>
        </row>
        <row r="3717">
          <cell r="A3717">
            <v>43529</v>
          </cell>
          <cell r="B3717">
            <v>5.2919999999999998</v>
          </cell>
          <cell r="C3717">
            <v>0</v>
          </cell>
          <cell r="D3717">
            <v>0</v>
          </cell>
        </row>
        <row r="3718">
          <cell r="A3718">
            <v>43530</v>
          </cell>
          <cell r="B3718">
            <v>5.2770000000000001</v>
          </cell>
          <cell r="C3718">
            <v>3.0000000000000001E-3</v>
          </cell>
          <cell r="D3718">
            <v>0</v>
          </cell>
        </row>
        <row r="3719">
          <cell r="A3719">
            <v>43531</v>
          </cell>
          <cell r="B3719">
            <v>5.2629999999999999</v>
          </cell>
          <cell r="C3719">
            <v>3.0000000000000001E-3</v>
          </cell>
          <cell r="D3719">
            <v>0</v>
          </cell>
        </row>
        <row r="3720">
          <cell r="A3720">
            <v>43532</v>
          </cell>
          <cell r="B3720">
            <v>5.2480000000000002</v>
          </cell>
          <cell r="C3720">
            <v>3.0000000000000001E-3</v>
          </cell>
          <cell r="D3720">
            <v>0</v>
          </cell>
        </row>
        <row r="3721">
          <cell r="A3721">
            <v>43533</v>
          </cell>
          <cell r="B3721">
            <v>5.234</v>
          </cell>
          <cell r="C3721">
            <v>3.0000000000000001E-3</v>
          </cell>
          <cell r="D3721">
            <v>0</v>
          </cell>
        </row>
        <row r="3722">
          <cell r="A3722">
            <v>43534</v>
          </cell>
          <cell r="B3722">
            <v>5.2190000000000003</v>
          </cell>
          <cell r="C3722">
            <v>3.0000000000000001E-3</v>
          </cell>
          <cell r="D3722">
            <v>0</v>
          </cell>
        </row>
        <row r="3723">
          <cell r="A3723">
            <v>43535</v>
          </cell>
          <cell r="B3723">
            <v>5.2050000000000001</v>
          </cell>
          <cell r="C3723">
            <v>2E-3</v>
          </cell>
          <cell r="D3723">
            <v>0</v>
          </cell>
        </row>
        <row r="3724">
          <cell r="A3724">
            <v>43536</v>
          </cell>
          <cell r="B3724">
            <v>5.19</v>
          </cell>
          <cell r="C3724">
            <v>2E-3</v>
          </cell>
          <cell r="D3724">
            <v>0</v>
          </cell>
        </row>
        <row r="3725">
          <cell r="A3725">
            <v>43537</v>
          </cell>
          <cell r="B3725">
            <v>5.1760000000000002</v>
          </cell>
          <cell r="C3725">
            <v>2E-3</v>
          </cell>
          <cell r="D3725">
            <v>0</v>
          </cell>
        </row>
        <row r="3726">
          <cell r="A3726">
            <v>43538</v>
          </cell>
          <cell r="B3726">
            <v>5.1470000000000002</v>
          </cell>
          <cell r="C3726">
            <v>0</v>
          </cell>
          <cell r="D3726">
            <v>0</v>
          </cell>
        </row>
        <row r="3727">
          <cell r="A3727">
            <v>43539</v>
          </cell>
          <cell r="B3727">
            <v>5.1319999999999997</v>
          </cell>
          <cell r="C3727">
            <v>2E-3</v>
          </cell>
          <cell r="D3727">
            <v>0</v>
          </cell>
        </row>
        <row r="3728">
          <cell r="A3728">
            <v>43540</v>
          </cell>
          <cell r="B3728">
            <v>5.1029999999999998</v>
          </cell>
          <cell r="C3728">
            <v>0</v>
          </cell>
          <cell r="D3728">
            <v>0</v>
          </cell>
        </row>
        <row r="3729">
          <cell r="A3729">
            <v>43541</v>
          </cell>
          <cell r="B3729">
            <v>5.1029999999999998</v>
          </cell>
          <cell r="C3729">
            <v>0</v>
          </cell>
          <cell r="D3729">
            <v>0</v>
          </cell>
        </row>
        <row r="3730">
          <cell r="A3730">
            <v>43542</v>
          </cell>
          <cell r="B3730">
            <v>5.0599999999999996</v>
          </cell>
          <cell r="C3730">
            <v>0</v>
          </cell>
          <cell r="D3730">
            <v>0</v>
          </cell>
        </row>
        <row r="3731">
          <cell r="A3731">
            <v>43543</v>
          </cell>
          <cell r="B3731">
            <v>5.0449999999999999</v>
          </cell>
          <cell r="C3731">
            <v>2E-3</v>
          </cell>
          <cell r="D3731">
            <v>0</v>
          </cell>
        </row>
        <row r="3732">
          <cell r="A3732">
            <v>43544</v>
          </cell>
          <cell r="B3732">
            <v>5.0309999999999997</v>
          </cell>
          <cell r="C3732">
            <v>2E-3</v>
          </cell>
          <cell r="D3732">
            <v>0</v>
          </cell>
        </row>
        <row r="3733">
          <cell r="A3733">
            <v>43545</v>
          </cell>
          <cell r="B3733">
            <v>5.016</v>
          </cell>
          <cell r="C3733">
            <v>2E-3</v>
          </cell>
          <cell r="D3733">
            <v>0</v>
          </cell>
        </row>
        <row r="3734">
          <cell r="A3734">
            <v>43546</v>
          </cell>
          <cell r="B3734">
            <v>5.0019999999999998</v>
          </cell>
          <cell r="C3734">
            <v>2E-3</v>
          </cell>
          <cell r="D3734">
            <v>0</v>
          </cell>
        </row>
        <row r="3735">
          <cell r="A3735">
            <v>43547</v>
          </cell>
          <cell r="B3735">
            <v>4.9870000000000001</v>
          </cell>
          <cell r="C3735">
            <v>2E-3</v>
          </cell>
          <cell r="D3735">
            <v>0</v>
          </cell>
        </row>
        <row r="3736">
          <cell r="A3736">
            <v>43548</v>
          </cell>
          <cell r="B3736">
            <v>4.9729999999999999</v>
          </cell>
          <cell r="C3736">
            <v>2E-3</v>
          </cell>
          <cell r="D3736">
            <v>0</v>
          </cell>
        </row>
        <row r="3737">
          <cell r="A3737">
            <v>43549</v>
          </cell>
          <cell r="B3737">
            <v>4.9729999999999999</v>
          </cell>
          <cell r="C3737">
            <v>2E-3</v>
          </cell>
          <cell r="D3737">
            <v>0</v>
          </cell>
        </row>
        <row r="3738">
          <cell r="A3738">
            <v>43550</v>
          </cell>
          <cell r="B3738">
            <v>4.944</v>
          </cell>
          <cell r="C3738">
            <v>2E-3</v>
          </cell>
          <cell r="D3738">
            <v>0</v>
          </cell>
        </row>
        <row r="3739">
          <cell r="A3739">
            <v>43551</v>
          </cell>
          <cell r="B3739">
            <v>4.915</v>
          </cell>
          <cell r="C3739">
            <v>0</v>
          </cell>
          <cell r="D3739">
            <v>0</v>
          </cell>
        </row>
        <row r="3740">
          <cell r="A3740">
            <v>43552</v>
          </cell>
          <cell r="B3740">
            <v>4.8860000000000001</v>
          </cell>
          <cell r="C3740">
            <v>0</v>
          </cell>
          <cell r="D3740">
            <v>0</v>
          </cell>
        </row>
        <row r="3741">
          <cell r="A3741">
            <v>43553</v>
          </cell>
          <cell r="B3741">
            <v>4.8579999999999997</v>
          </cell>
          <cell r="C3741">
            <v>0</v>
          </cell>
          <cell r="D3741">
            <v>0</v>
          </cell>
        </row>
        <row r="3742">
          <cell r="A3742">
            <v>43554</v>
          </cell>
          <cell r="B3742">
            <v>4.83</v>
          </cell>
          <cell r="C3742">
            <v>0</v>
          </cell>
          <cell r="D3742">
            <v>0</v>
          </cell>
        </row>
        <row r="3743">
          <cell r="A3743">
            <v>43555</v>
          </cell>
          <cell r="B3743">
            <v>4.8159999999999998</v>
          </cell>
          <cell r="C3743">
            <v>3.0000000000000001E-3</v>
          </cell>
          <cell r="D3743">
            <v>0</v>
          </cell>
        </row>
        <row r="3744">
          <cell r="A3744">
            <v>43556</v>
          </cell>
          <cell r="B3744">
            <v>4.8019999999999996</v>
          </cell>
          <cell r="C3744">
            <v>3.0000000000000001E-3</v>
          </cell>
          <cell r="D3744">
            <v>0</v>
          </cell>
        </row>
        <row r="3745">
          <cell r="A3745">
            <v>43557</v>
          </cell>
          <cell r="B3745">
            <v>4.8019999999999996</v>
          </cell>
          <cell r="C3745">
            <v>1.7000000000000001E-2</v>
          </cell>
          <cell r="D3745">
            <v>0</v>
          </cell>
        </row>
        <row r="3746">
          <cell r="A3746">
            <v>43558</v>
          </cell>
          <cell r="B3746">
            <v>4.7880000000000003</v>
          </cell>
          <cell r="C3746">
            <v>3.0000000000000001E-3</v>
          </cell>
          <cell r="D3746">
            <v>0</v>
          </cell>
        </row>
        <row r="3747">
          <cell r="A3747">
            <v>43559</v>
          </cell>
          <cell r="B3747">
            <v>4.8019999999999996</v>
          </cell>
          <cell r="C3747">
            <v>3.1E-2</v>
          </cell>
          <cell r="D3747">
            <v>0</v>
          </cell>
        </row>
        <row r="3748">
          <cell r="A3748">
            <v>43560</v>
          </cell>
          <cell r="B3748">
            <v>4.8019999999999996</v>
          </cell>
          <cell r="C3748">
            <v>1.7000000000000001E-2</v>
          </cell>
          <cell r="D3748">
            <v>0</v>
          </cell>
        </row>
        <row r="3749">
          <cell r="A3749">
            <v>43561</v>
          </cell>
          <cell r="B3749">
            <v>4.7880000000000003</v>
          </cell>
          <cell r="C3749">
            <v>3.0000000000000001E-3</v>
          </cell>
          <cell r="D3749">
            <v>0</v>
          </cell>
        </row>
        <row r="3750">
          <cell r="A3750">
            <v>43562</v>
          </cell>
          <cell r="B3750">
            <v>4.8159999999999998</v>
          </cell>
          <cell r="C3750">
            <v>4.4999999999999998E-2</v>
          </cell>
          <cell r="D3750">
            <v>0</v>
          </cell>
        </row>
        <row r="3751">
          <cell r="A3751">
            <v>43563</v>
          </cell>
          <cell r="B3751">
            <v>4.8860000000000001</v>
          </cell>
          <cell r="C3751">
            <v>8.6999999999999994E-2</v>
          </cell>
          <cell r="D3751">
            <v>0</v>
          </cell>
        </row>
        <row r="3752">
          <cell r="A3752">
            <v>43564</v>
          </cell>
          <cell r="B3752">
            <v>4.8860000000000001</v>
          </cell>
          <cell r="C3752">
            <v>1.7000000000000001E-2</v>
          </cell>
          <cell r="D3752">
            <v>0</v>
          </cell>
        </row>
        <row r="3753">
          <cell r="A3753">
            <v>43565</v>
          </cell>
          <cell r="B3753">
            <v>4.8719999999999999</v>
          </cell>
          <cell r="C3753">
            <v>3.0000000000000001E-3</v>
          </cell>
          <cell r="D3753">
            <v>0</v>
          </cell>
        </row>
        <row r="3754">
          <cell r="A3754">
            <v>43566</v>
          </cell>
          <cell r="B3754">
            <v>4.8719999999999999</v>
          </cell>
          <cell r="C3754">
            <v>1.7000000000000001E-2</v>
          </cell>
          <cell r="D3754">
            <v>0</v>
          </cell>
        </row>
        <row r="3755">
          <cell r="A3755">
            <v>43567</v>
          </cell>
          <cell r="B3755">
            <v>4.8719999999999999</v>
          </cell>
          <cell r="C3755">
            <v>1.7000000000000001E-2</v>
          </cell>
          <cell r="D3755">
            <v>0</v>
          </cell>
        </row>
        <row r="3756">
          <cell r="A3756">
            <v>43568</v>
          </cell>
          <cell r="B3756">
            <v>4.8579999999999997</v>
          </cell>
          <cell r="C3756">
            <v>3.0000000000000001E-3</v>
          </cell>
          <cell r="D3756">
            <v>0</v>
          </cell>
        </row>
        <row r="3757">
          <cell r="A3757">
            <v>43569</v>
          </cell>
          <cell r="B3757">
            <v>4.8440000000000003</v>
          </cell>
          <cell r="C3757">
            <v>3.0000000000000001E-3</v>
          </cell>
          <cell r="D3757">
            <v>0</v>
          </cell>
        </row>
        <row r="3758">
          <cell r="A3758">
            <v>43570</v>
          </cell>
          <cell r="B3758">
            <v>4.83</v>
          </cell>
          <cell r="C3758">
            <v>3.0000000000000001E-3</v>
          </cell>
          <cell r="D3758">
            <v>0</v>
          </cell>
        </row>
        <row r="3759">
          <cell r="A3759">
            <v>43571</v>
          </cell>
          <cell r="B3759">
            <v>4.83</v>
          </cell>
          <cell r="C3759">
            <v>1.7000000000000001E-2</v>
          </cell>
          <cell r="D3759">
            <v>0</v>
          </cell>
        </row>
        <row r="3760">
          <cell r="A3760">
            <v>43572</v>
          </cell>
          <cell r="B3760">
            <v>4.83</v>
          </cell>
          <cell r="C3760">
            <v>1.7000000000000001E-2</v>
          </cell>
          <cell r="D3760">
            <v>0</v>
          </cell>
        </row>
        <row r="3761">
          <cell r="A3761">
            <v>43573</v>
          </cell>
          <cell r="B3761">
            <v>4.8019999999999996</v>
          </cell>
          <cell r="C3761">
            <v>0</v>
          </cell>
          <cell r="D3761">
            <v>0</v>
          </cell>
        </row>
        <row r="3762">
          <cell r="A3762">
            <v>43574</v>
          </cell>
          <cell r="B3762">
            <v>4.8019999999999996</v>
          </cell>
          <cell r="C3762">
            <v>1.7000000000000001E-2</v>
          </cell>
          <cell r="D3762">
            <v>0</v>
          </cell>
        </row>
        <row r="3763">
          <cell r="A3763">
            <v>43575</v>
          </cell>
          <cell r="B3763">
            <v>4.7880000000000003</v>
          </cell>
          <cell r="C3763">
            <v>3.0000000000000001E-3</v>
          </cell>
          <cell r="D3763">
            <v>0</v>
          </cell>
        </row>
        <row r="3764">
          <cell r="A3764">
            <v>43576</v>
          </cell>
          <cell r="B3764">
            <v>4.76</v>
          </cell>
          <cell r="C3764">
            <v>0</v>
          </cell>
          <cell r="D3764">
            <v>0</v>
          </cell>
        </row>
        <row r="3765">
          <cell r="A3765">
            <v>43577</v>
          </cell>
          <cell r="B3765">
            <v>4.76</v>
          </cell>
          <cell r="C3765">
            <v>1.7000000000000001E-2</v>
          </cell>
          <cell r="D3765">
            <v>0</v>
          </cell>
        </row>
        <row r="3766">
          <cell r="A3766">
            <v>43578</v>
          </cell>
          <cell r="B3766">
            <v>4.7460000000000004</v>
          </cell>
          <cell r="C3766">
            <v>3.0000000000000001E-3</v>
          </cell>
          <cell r="D3766">
            <v>0</v>
          </cell>
        </row>
        <row r="3767">
          <cell r="A3767">
            <v>43579</v>
          </cell>
          <cell r="B3767">
            <v>4.7320000000000002</v>
          </cell>
          <cell r="C3767">
            <v>3.0000000000000001E-3</v>
          </cell>
          <cell r="D3767">
            <v>0</v>
          </cell>
        </row>
        <row r="3768">
          <cell r="A3768">
            <v>43580</v>
          </cell>
          <cell r="B3768">
            <v>4.7320000000000002</v>
          </cell>
          <cell r="C3768">
            <v>1.7000000000000001E-2</v>
          </cell>
          <cell r="D3768">
            <v>0</v>
          </cell>
        </row>
        <row r="3769">
          <cell r="A3769">
            <v>43581</v>
          </cell>
          <cell r="B3769">
            <v>4.718</v>
          </cell>
          <cell r="C3769">
            <v>3.0000000000000001E-3</v>
          </cell>
          <cell r="D3769">
            <v>0</v>
          </cell>
        </row>
        <row r="3770">
          <cell r="A3770">
            <v>43582</v>
          </cell>
          <cell r="B3770">
            <v>4.718</v>
          </cell>
          <cell r="C3770">
            <v>3.0000000000000001E-3</v>
          </cell>
          <cell r="D3770">
            <v>0</v>
          </cell>
        </row>
        <row r="3771">
          <cell r="A3771">
            <v>43583</v>
          </cell>
          <cell r="B3771">
            <v>4.7039999999999997</v>
          </cell>
          <cell r="C3771">
            <v>3.0000000000000001E-3</v>
          </cell>
          <cell r="D3771">
            <v>0</v>
          </cell>
        </row>
        <row r="3772">
          <cell r="A3772">
            <v>43584</v>
          </cell>
          <cell r="B3772">
            <v>4.7039999999999997</v>
          </cell>
          <cell r="C3772">
            <v>1.6E-2</v>
          </cell>
          <cell r="D3772">
            <v>0</v>
          </cell>
        </row>
        <row r="3773">
          <cell r="A3773">
            <v>43585</v>
          </cell>
          <cell r="B3773">
            <v>4.7039999999999997</v>
          </cell>
          <cell r="C3773">
            <v>1.6E-2</v>
          </cell>
          <cell r="D3773">
            <v>1.6E-2</v>
          </cell>
        </row>
        <row r="3774">
          <cell r="A3774">
            <v>43586</v>
          </cell>
          <cell r="B3774">
            <v>4.6760000000000002</v>
          </cell>
          <cell r="C3774">
            <v>0</v>
          </cell>
          <cell r="D3774">
            <v>0</v>
          </cell>
        </row>
        <row r="3775">
          <cell r="A3775">
            <v>43587</v>
          </cell>
          <cell r="B3775">
            <v>4.6760000000000002</v>
          </cell>
          <cell r="C3775">
            <v>1.6E-2</v>
          </cell>
          <cell r="D3775">
            <v>0</v>
          </cell>
        </row>
        <row r="3776">
          <cell r="A3776">
            <v>43588</v>
          </cell>
          <cell r="B3776">
            <v>4.6619999999999999</v>
          </cell>
          <cell r="C3776">
            <v>2E-3</v>
          </cell>
          <cell r="D3776">
            <v>0</v>
          </cell>
        </row>
        <row r="3777">
          <cell r="A3777">
            <v>43589</v>
          </cell>
          <cell r="B3777">
            <v>4.6619999999999999</v>
          </cell>
          <cell r="C3777">
            <v>1.6E-2</v>
          </cell>
          <cell r="D3777">
            <v>0</v>
          </cell>
        </row>
        <row r="3778">
          <cell r="A3778">
            <v>43590</v>
          </cell>
          <cell r="B3778">
            <v>4.6619999999999999</v>
          </cell>
          <cell r="C3778">
            <v>1.6E-2</v>
          </cell>
          <cell r="D3778">
            <v>0</v>
          </cell>
        </row>
        <row r="3779">
          <cell r="A3779">
            <v>43591</v>
          </cell>
          <cell r="B3779">
            <v>4.6479999999999997</v>
          </cell>
          <cell r="C3779">
            <v>1.9E-2</v>
          </cell>
          <cell r="D3779">
            <v>0</v>
          </cell>
        </row>
        <row r="3780">
          <cell r="A3780">
            <v>43592</v>
          </cell>
          <cell r="B3780">
            <v>4.6479999999999997</v>
          </cell>
          <cell r="C3780">
            <v>1.6E-2</v>
          </cell>
          <cell r="D3780">
            <v>0</v>
          </cell>
        </row>
        <row r="3781">
          <cell r="A3781">
            <v>43593</v>
          </cell>
          <cell r="B3781">
            <v>4.6479999999999997</v>
          </cell>
          <cell r="C3781">
            <v>1.6E-2</v>
          </cell>
          <cell r="D3781">
            <v>0</v>
          </cell>
        </row>
        <row r="3782">
          <cell r="A3782">
            <v>43594</v>
          </cell>
          <cell r="B3782">
            <v>4.62</v>
          </cell>
          <cell r="C3782">
            <v>0</v>
          </cell>
          <cell r="D3782">
            <v>0</v>
          </cell>
        </row>
        <row r="3783">
          <cell r="A3783">
            <v>43595</v>
          </cell>
          <cell r="B3783">
            <v>4.5919999999999996</v>
          </cell>
          <cell r="C3783">
            <v>0</v>
          </cell>
          <cell r="D3783">
            <v>0</v>
          </cell>
        </row>
        <row r="3784">
          <cell r="A3784">
            <v>43596</v>
          </cell>
          <cell r="B3784">
            <v>4.5780000000000003</v>
          </cell>
          <cell r="C3784">
            <v>2E-3</v>
          </cell>
          <cell r="D3784">
            <v>0</v>
          </cell>
        </row>
        <row r="3785">
          <cell r="A3785">
            <v>43597</v>
          </cell>
          <cell r="B3785">
            <v>4.55</v>
          </cell>
          <cell r="C3785">
            <v>0</v>
          </cell>
          <cell r="D3785">
            <v>0</v>
          </cell>
        </row>
        <row r="3786">
          <cell r="A3786">
            <v>43598</v>
          </cell>
          <cell r="B3786">
            <v>4.4939999999999998</v>
          </cell>
          <cell r="C3786">
            <v>0</v>
          </cell>
          <cell r="D3786">
            <v>0</v>
          </cell>
        </row>
        <row r="3787">
          <cell r="A3787">
            <v>43599</v>
          </cell>
          <cell r="B3787">
            <v>4.4939999999999998</v>
          </cell>
          <cell r="C3787">
            <v>1.6E-2</v>
          </cell>
          <cell r="D3787">
            <v>0</v>
          </cell>
        </row>
        <row r="3788">
          <cell r="A3788">
            <v>43600</v>
          </cell>
          <cell r="B3788">
            <v>4.4939999999999998</v>
          </cell>
          <cell r="C3788">
            <v>1.6E-2</v>
          </cell>
          <cell r="D3788">
            <v>0</v>
          </cell>
        </row>
        <row r="3789">
          <cell r="A3789">
            <v>43601</v>
          </cell>
          <cell r="B3789">
            <v>4.508</v>
          </cell>
          <cell r="C3789">
            <v>0.03</v>
          </cell>
          <cell r="D3789">
            <v>0</v>
          </cell>
        </row>
        <row r="3790">
          <cell r="A3790">
            <v>43602</v>
          </cell>
          <cell r="B3790">
            <v>4.4800000000000004</v>
          </cell>
          <cell r="C3790">
            <v>0</v>
          </cell>
          <cell r="D3790">
            <v>0</v>
          </cell>
        </row>
        <row r="3791">
          <cell r="A3791">
            <v>43603</v>
          </cell>
          <cell r="B3791">
            <v>4.4539999999999997</v>
          </cell>
          <cell r="C3791">
            <v>0</v>
          </cell>
          <cell r="D3791">
            <v>0</v>
          </cell>
        </row>
        <row r="3792">
          <cell r="A3792">
            <v>43604</v>
          </cell>
          <cell r="B3792">
            <v>4.4279999999999999</v>
          </cell>
          <cell r="C3792">
            <v>0</v>
          </cell>
          <cell r="D3792">
            <v>0</v>
          </cell>
        </row>
        <row r="3793">
          <cell r="A3793">
            <v>43605</v>
          </cell>
          <cell r="B3793">
            <v>4.4020000000000001</v>
          </cell>
          <cell r="C3793">
            <v>0</v>
          </cell>
          <cell r="D3793">
            <v>0</v>
          </cell>
        </row>
        <row r="3794">
          <cell r="A3794">
            <v>43606</v>
          </cell>
          <cell r="B3794">
            <v>4.4020000000000001</v>
          </cell>
          <cell r="C3794">
            <v>1.6E-2</v>
          </cell>
          <cell r="D3794">
            <v>0</v>
          </cell>
        </row>
        <row r="3795">
          <cell r="A3795">
            <v>43607</v>
          </cell>
          <cell r="B3795">
            <v>4.3499999999999996</v>
          </cell>
          <cell r="C3795">
            <v>0</v>
          </cell>
          <cell r="D3795">
            <v>0</v>
          </cell>
        </row>
        <row r="3796">
          <cell r="A3796">
            <v>43608</v>
          </cell>
          <cell r="B3796">
            <v>4.3239999999999998</v>
          </cell>
          <cell r="C3796">
            <v>1.6E-2</v>
          </cell>
          <cell r="D3796">
            <v>0</v>
          </cell>
        </row>
        <row r="3797">
          <cell r="A3797">
            <v>43609</v>
          </cell>
          <cell r="B3797">
            <v>4.298</v>
          </cell>
          <cell r="C3797">
            <v>0</v>
          </cell>
          <cell r="D3797">
            <v>0</v>
          </cell>
        </row>
        <row r="3798">
          <cell r="A3798">
            <v>43610</v>
          </cell>
          <cell r="B3798">
            <v>4.2720000000000002</v>
          </cell>
          <cell r="C3798">
            <v>0</v>
          </cell>
          <cell r="D3798">
            <v>0</v>
          </cell>
        </row>
        <row r="3799">
          <cell r="A3799">
            <v>43611</v>
          </cell>
          <cell r="B3799">
            <v>4.2460000000000004</v>
          </cell>
          <cell r="C3799">
            <v>0</v>
          </cell>
          <cell r="D3799">
            <v>0</v>
          </cell>
        </row>
        <row r="3800">
          <cell r="A3800">
            <v>43612</v>
          </cell>
          <cell r="B3800">
            <v>4.22</v>
          </cell>
          <cell r="C3800">
            <v>0</v>
          </cell>
          <cell r="D3800">
            <v>0</v>
          </cell>
        </row>
        <row r="3801">
          <cell r="A3801">
            <v>43613</v>
          </cell>
          <cell r="B3801">
            <v>4.181</v>
          </cell>
          <cell r="C3801">
            <v>0</v>
          </cell>
          <cell r="D3801">
            <v>0</v>
          </cell>
        </row>
        <row r="3802">
          <cell r="A3802">
            <v>43614</v>
          </cell>
          <cell r="B3802">
            <v>4.181</v>
          </cell>
          <cell r="C3802">
            <v>1.6E-2</v>
          </cell>
          <cell r="D3802">
            <v>0</v>
          </cell>
        </row>
        <row r="3803">
          <cell r="A3803">
            <v>43615</v>
          </cell>
          <cell r="B3803">
            <v>4.2069999999999999</v>
          </cell>
          <cell r="C3803">
            <v>4.2000000000000003E-2</v>
          </cell>
          <cell r="D3803">
            <v>0</v>
          </cell>
        </row>
        <row r="3804">
          <cell r="A3804">
            <v>43616</v>
          </cell>
          <cell r="B3804">
            <v>4.2069999999999999</v>
          </cell>
          <cell r="C3804">
            <v>1.6E-2</v>
          </cell>
          <cell r="D3804">
            <v>0</v>
          </cell>
        </row>
        <row r="3805">
          <cell r="A3805">
            <v>43617</v>
          </cell>
          <cell r="B3805">
            <v>4.194</v>
          </cell>
          <cell r="C3805">
            <v>3.0000000000000001E-3</v>
          </cell>
          <cell r="D3805">
            <v>0</v>
          </cell>
        </row>
        <row r="3806">
          <cell r="A3806">
            <v>43618</v>
          </cell>
          <cell r="B3806">
            <v>4.1680000000000001</v>
          </cell>
          <cell r="C3806">
            <v>0</v>
          </cell>
          <cell r="D3806">
            <v>0</v>
          </cell>
        </row>
        <row r="3807">
          <cell r="A3807">
            <v>43619</v>
          </cell>
          <cell r="B3807">
            <v>4.1680000000000001</v>
          </cell>
          <cell r="C3807">
            <v>1.6E-2</v>
          </cell>
          <cell r="D3807">
            <v>0</v>
          </cell>
        </row>
        <row r="3808">
          <cell r="A3808">
            <v>43620</v>
          </cell>
          <cell r="B3808">
            <v>4.1420000000000003</v>
          </cell>
          <cell r="C3808">
            <v>0</v>
          </cell>
          <cell r="D3808">
            <v>0</v>
          </cell>
        </row>
        <row r="3809">
          <cell r="A3809">
            <v>43621</v>
          </cell>
          <cell r="B3809">
            <v>4.1159999999999997</v>
          </cell>
          <cell r="C3809">
            <v>0</v>
          </cell>
          <cell r="D3809">
            <v>0</v>
          </cell>
        </row>
        <row r="3810">
          <cell r="A3810">
            <v>43622</v>
          </cell>
          <cell r="B3810">
            <v>4.1159999999999997</v>
          </cell>
          <cell r="C3810">
            <v>1.6E-2</v>
          </cell>
          <cell r="D3810">
            <v>0</v>
          </cell>
        </row>
        <row r="3811">
          <cell r="A3811">
            <v>43623</v>
          </cell>
          <cell r="B3811">
            <v>4.09</v>
          </cell>
          <cell r="C3811">
            <v>0</v>
          </cell>
          <cell r="D3811">
            <v>0</v>
          </cell>
        </row>
        <row r="3812">
          <cell r="A3812">
            <v>43624</v>
          </cell>
          <cell r="B3812">
            <v>4.1420000000000003</v>
          </cell>
          <cell r="C3812">
            <v>6.8000000000000005E-2</v>
          </cell>
          <cell r="D3812">
            <v>0</v>
          </cell>
        </row>
        <row r="3813">
          <cell r="A3813">
            <v>43625</v>
          </cell>
          <cell r="B3813">
            <v>4.1420000000000003</v>
          </cell>
          <cell r="C3813">
            <v>1.6E-2</v>
          </cell>
          <cell r="D3813">
            <v>0</v>
          </cell>
        </row>
        <row r="3814">
          <cell r="A3814">
            <v>43626</v>
          </cell>
          <cell r="B3814">
            <v>4.1420000000000003</v>
          </cell>
          <cell r="C3814">
            <v>1.6E-2</v>
          </cell>
          <cell r="D3814">
            <v>0</v>
          </cell>
        </row>
        <row r="3815">
          <cell r="A3815">
            <v>43627</v>
          </cell>
          <cell r="B3815">
            <v>4.1289999999999996</v>
          </cell>
          <cell r="C3815">
            <v>3.0000000000000001E-3</v>
          </cell>
          <cell r="D3815">
            <v>0</v>
          </cell>
        </row>
        <row r="3816">
          <cell r="A3816">
            <v>43628</v>
          </cell>
          <cell r="B3816">
            <v>4.1289999999999996</v>
          </cell>
          <cell r="C3816">
            <v>1.6E-2</v>
          </cell>
          <cell r="D3816">
            <v>0</v>
          </cell>
        </row>
        <row r="3817">
          <cell r="A3817">
            <v>43629</v>
          </cell>
          <cell r="B3817">
            <v>4.1289999999999996</v>
          </cell>
          <cell r="C3817">
            <v>1.6E-2</v>
          </cell>
          <cell r="D3817">
            <v>0</v>
          </cell>
        </row>
        <row r="3818">
          <cell r="A3818">
            <v>43630</v>
          </cell>
          <cell r="B3818">
            <v>4.09</v>
          </cell>
          <cell r="C3818">
            <v>0</v>
          </cell>
          <cell r="D3818">
            <v>0</v>
          </cell>
        </row>
        <row r="3819">
          <cell r="A3819">
            <v>43631</v>
          </cell>
          <cell r="B3819">
            <v>4.0780000000000003</v>
          </cell>
          <cell r="C3819">
            <v>4.0000000000000001E-3</v>
          </cell>
          <cell r="D3819">
            <v>0</v>
          </cell>
        </row>
        <row r="3820">
          <cell r="A3820">
            <v>43632</v>
          </cell>
          <cell r="B3820">
            <v>4.0540000000000003</v>
          </cell>
          <cell r="C3820">
            <v>0</v>
          </cell>
          <cell r="D3820">
            <v>0</v>
          </cell>
        </row>
        <row r="3821">
          <cell r="A3821">
            <v>43633</v>
          </cell>
          <cell r="B3821">
            <v>4.0419999999999998</v>
          </cell>
          <cell r="C3821">
            <v>4.0000000000000001E-3</v>
          </cell>
          <cell r="D3821">
            <v>0</v>
          </cell>
        </row>
        <row r="3822">
          <cell r="A3822">
            <v>43634</v>
          </cell>
          <cell r="B3822">
            <v>4.03</v>
          </cell>
          <cell r="C3822">
            <v>4.0000000000000001E-3</v>
          </cell>
          <cell r="D3822">
            <v>0</v>
          </cell>
        </row>
        <row r="3823">
          <cell r="A3823">
            <v>43635</v>
          </cell>
          <cell r="B3823">
            <v>4.0060000000000002</v>
          </cell>
          <cell r="C3823">
            <v>0</v>
          </cell>
          <cell r="D3823">
            <v>0</v>
          </cell>
        </row>
        <row r="3824">
          <cell r="A3824">
            <v>43636</v>
          </cell>
          <cell r="B3824">
            <v>3.9820000000000002</v>
          </cell>
          <cell r="C3824">
            <v>0</v>
          </cell>
          <cell r="D3824">
            <v>0</v>
          </cell>
        </row>
        <row r="3825">
          <cell r="A3825">
            <v>43637</v>
          </cell>
          <cell r="B3825">
            <v>3.97</v>
          </cell>
          <cell r="C3825">
            <v>4.0000000000000001E-3</v>
          </cell>
          <cell r="D3825">
            <v>0</v>
          </cell>
        </row>
        <row r="3826">
          <cell r="A3826">
            <v>43638</v>
          </cell>
          <cell r="B3826">
            <v>3.9580000000000002</v>
          </cell>
          <cell r="C3826">
            <v>4.0000000000000001E-3</v>
          </cell>
          <cell r="D3826">
            <v>0</v>
          </cell>
        </row>
        <row r="3827">
          <cell r="A3827">
            <v>43639</v>
          </cell>
          <cell r="B3827">
            <v>3.9460000000000002</v>
          </cell>
          <cell r="C3827">
            <v>4.0000000000000001E-3</v>
          </cell>
          <cell r="D3827">
            <v>0</v>
          </cell>
        </row>
        <row r="3828">
          <cell r="A3828">
            <v>43640</v>
          </cell>
          <cell r="B3828">
            <v>3.9340000000000002</v>
          </cell>
          <cell r="C3828">
            <v>4.0000000000000001E-3</v>
          </cell>
          <cell r="D3828">
            <v>0</v>
          </cell>
        </row>
        <row r="3829">
          <cell r="A3829">
            <v>43641</v>
          </cell>
          <cell r="B3829">
            <v>3.9220000000000002</v>
          </cell>
          <cell r="C3829">
            <v>1.0999999999999999E-2</v>
          </cell>
          <cell r="D3829">
            <v>0</v>
          </cell>
        </row>
        <row r="3830">
          <cell r="A3830">
            <v>43642</v>
          </cell>
          <cell r="B3830">
            <v>3.91</v>
          </cell>
          <cell r="C3830">
            <v>4.0000000000000001E-3</v>
          </cell>
          <cell r="D3830">
            <v>0</v>
          </cell>
        </row>
        <row r="3831">
          <cell r="A3831">
            <v>43643</v>
          </cell>
          <cell r="B3831">
            <v>3.9220000000000002</v>
          </cell>
          <cell r="C3831">
            <v>2.5999999999999999E-2</v>
          </cell>
          <cell r="D3831">
            <v>0</v>
          </cell>
        </row>
        <row r="3832">
          <cell r="A3832">
            <v>43644</v>
          </cell>
          <cell r="B3832">
            <v>3.9220000000000002</v>
          </cell>
          <cell r="C3832">
            <v>1.6E-2</v>
          </cell>
          <cell r="D3832">
            <v>0</v>
          </cell>
        </row>
        <row r="3833">
          <cell r="A3833">
            <v>43645</v>
          </cell>
          <cell r="B3833">
            <v>3.8980000000000001</v>
          </cell>
          <cell r="C3833">
            <v>0</v>
          </cell>
          <cell r="D3833">
            <v>0</v>
          </cell>
        </row>
        <row r="3834">
          <cell r="A3834">
            <v>43646</v>
          </cell>
          <cell r="B3834">
            <v>3.8740000000000001</v>
          </cell>
          <cell r="C3834">
            <v>0</v>
          </cell>
          <cell r="D3834">
            <v>0</v>
          </cell>
        </row>
        <row r="3835">
          <cell r="A3835">
            <v>43647</v>
          </cell>
          <cell r="B3835">
            <v>3.85</v>
          </cell>
          <cell r="C3835">
            <v>0</v>
          </cell>
          <cell r="D3835">
            <v>0</v>
          </cell>
        </row>
        <row r="3836">
          <cell r="A3836">
            <v>43648</v>
          </cell>
          <cell r="B3836">
            <v>3.8260000000000001</v>
          </cell>
          <cell r="C3836">
            <v>0</v>
          </cell>
          <cell r="D3836">
            <v>0</v>
          </cell>
        </row>
        <row r="3837">
          <cell r="A3837">
            <v>43649</v>
          </cell>
          <cell r="B3837">
            <v>3.8140000000000001</v>
          </cell>
          <cell r="C3837">
            <v>4.0000000000000001E-3</v>
          </cell>
          <cell r="D3837">
            <v>0</v>
          </cell>
        </row>
        <row r="3838">
          <cell r="A3838">
            <v>43650</v>
          </cell>
          <cell r="B3838">
            <v>3.802</v>
          </cell>
          <cell r="C3838">
            <v>4.0000000000000001E-3</v>
          </cell>
          <cell r="D3838">
            <v>0</v>
          </cell>
        </row>
        <row r="3839">
          <cell r="A3839">
            <v>43651</v>
          </cell>
          <cell r="B3839">
            <v>3.778</v>
          </cell>
          <cell r="C3839">
            <v>0</v>
          </cell>
          <cell r="D3839">
            <v>0</v>
          </cell>
        </row>
        <row r="3840">
          <cell r="A3840">
            <v>43652</v>
          </cell>
          <cell r="B3840">
            <v>3.802</v>
          </cell>
          <cell r="C3840">
            <v>3.9E-2</v>
          </cell>
          <cell r="D3840">
            <v>0</v>
          </cell>
        </row>
        <row r="3841">
          <cell r="A3841">
            <v>43653</v>
          </cell>
          <cell r="B3841">
            <v>3.802</v>
          </cell>
          <cell r="C3841">
            <v>1.6E-2</v>
          </cell>
          <cell r="D3841">
            <v>0</v>
          </cell>
        </row>
        <row r="3842">
          <cell r="A3842">
            <v>43654</v>
          </cell>
          <cell r="B3842">
            <v>3.79</v>
          </cell>
          <cell r="C3842">
            <v>4.0000000000000001E-3</v>
          </cell>
          <cell r="D3842">
            <v>0</v>
          </cell>
        </row>
        <row r="3843">
          <cell r="A3843">
            <v>43655</v>
          </cell>
          <cell r="B3843">
            <v>3.778</v>
          </cell>
          <cell r="C3843">
            <v>4.0000000000000001E-3</v>
          </cell>
          <cell r="D3843">
            <v>0</v>
          </cell>
        </row>
        <row r="3844">
          <cell r="A3844">
            <v>43656</v>
          </cell>
          <cell r="B3844">
            <v>3.766</v>
          </cell>
          <cell r="C3844">
            <v>3.0000000000000001E-3</v>
          </cell>
          <cell r="D3844">
            <v>0</v>
          </cell>
        </row>
        <row r="3845">
          <cell r="A3845">
            <v>43657</v>
          </cell>
          <cell r="B3845">
            <v>3.754</v>
          </cell>
          <cell r="C3845">
            <v>3.0000000000000001E-3</v>
          </cell>
          <cell r="D3845">
            <v>0</v>
          </cell>
        </row>
        <row r="3846">
          <cell r="A3846">
            <v>43658</v>
          </cell>
          <cell r="B3846">
            <v>3.73</v>
          </cell>
          <cell r="C3846">
            <v>0</v>
          </cell>
          <cell r="D3846">
            <v>0</v>
          </cell>
        </row>
        <row r="3847">
          <cell r="A3847">
            <v>43659</v>
          </cell>
          <cell r="B3847">
            <v>3.7189999999999999</v>
          </cell>
          <cell r="C3847">
            <v>4.0000000000000001E-3</v>
          </cell>
          <cell r="D3847">
            <v>0</v>
          </cell>
        </row>
        <row r="3848">
          <cell r="A3848">
            <v>43660</v>
          </cell>
          <cell r="B3848">
            <v>3.6840000000000002</v>
          </cell>
          <cell r="C3848">
            <v>0</v>
          </cell>
          <cell r="D3848">
            <v>0</v>
          </cell>
        </row>
        <row r="3849">
          <cell r="A3849">
            <v>43661</v>
          </cell>
          <cell r="B3849">
            <v>3.661</v>
          </cell>
          <cell r="C3849">
            <v>0</v>
          </cell>
          <cell r="D3849">
            <v>0</v>
          </cell>
        </row>
        <row r="3850">
          <cell r="A3850">
            <v>43662</v>
          </cell>
          <cell r="B3850">
            <v>3.6379999999999999</v>
          </cell>
          <cell r="C3850">
            <v>0</v>
          </cell>
          <cell r="D3850">
            <v>0</v>
          </cell>
        </row>
        <row r="3851">
          <cell r="A3851">
            <v>43663</v>
          </cell>
          <cell r="B3851">
            <v>3.6150000000000002</v>
          </cell>
          <cell r="C3851">
            <v>0</v>
          </cell>
          <cell r="D3851">
            <v>0</v>
          </cell>
        </row>
        <row r="3852">
          <cell r="A3852">
            <v>43664</v>
          </cell>
          <cell r="B3852">
            <v>3.5920000000000001</v>
          </cell>
          <cell r="C3852">
            <v>0</v>
          </cell>
          <cell r="D3852">
            <v>0</v>
          </cell>
        </row>
        <row r="3853">
          <cell r="A3853">
            <v>43665</v>
          </cell>
          <cell r="B3853">
            <v>3.5960000000000001</v>
          </cell>
          <cell r="C3853">
            <v>0</v>
          </cell>
          <cell r="D3853">
            <v>0</v>
          </cell>
        </row>
        <row r="3854">
          <cell r="A3854">
            <v>43666</v>
          </cell>
          <cell r="B3854">
            <v>3.548</v>
          </cell>
          <cell r="C3854">
            <v>0</v>
          </cell>
          <cell r="D3854">
            <v>0</v>
          </cell>
        </row>
        <row r="3855">
          <cell r="A3855">
            <v>43667</v>
          </cell>
          <cell r="B3855">
            <v>3.5230000000000001</v>
          </cell>
          <cell r="C3855">
            <v>0</v>
          </cell>
          <cell r="D3855">
            <v>0</v>
          </cell>
        </row>
        <row r="3856">
          <cell r="A3856">
            <v>43668</v>
          </cell>
          <cell r="B3856">
            <v>3.5230000000000001</v>
          </cell>
          <cell r="C3856">
            <v>0</v>
          </cell>
          <cell r="D3856">
            <v>0</v>
          </cell>
        </row>
        <row r="3857">
          <cell r="A3857">
            <v>43669</v>
          </cell>
          <cell r="B3857">
            <v>3.4889999999999999</v>
          </cell>
          <cell r="C3857">
            <v>4.0000000000000001E-3</v>
          </cell>
          <cell r="D3857">
            <v>0</v>
          </cell>
        </row>
        <row r="3858">
          <cell r="A3858">
            <v>43670</v>
          </cell>
          <cell r="B3858">
            <v>3.4540000000000002</v>
          </cell>
          <cell r="C3858">
            <v>0</v>
          </cell>
          <cell r="D3858">
            <v>0</v>
          </cell>
        </row>
        <row r="3859">
          <cell r="A3859">
            <v>43671</v>
          </cell>
          <cell r="B3859">
            <v>3.419</v>
          </cell>
          <cell r="C3859">
            <v>0</v>
          </cell>
          <cell r="D3859">
            <v>0</v>
          </cell>
        </row>
        <row r="3860">
          <cell r="A3860">
            <v>43672</v>
          </cell>
          <cell r="B3860">
            <v>3.4079999999999999</v>
          </cell>
          <cell r="C3860">
            <v>0</v>
          </cell>
          <cell r="D3860">
            <v>0</v>
          </cell>
        </row>
        <row r="3861">
          <cell r="A3861">
            <v>43673</v>
          </cell>
          <cell r="B3861">
            <v>3.3849999999999998</v>
          </cell>
          <cell r="C3861">
            <v>0</v>
          </cell>
          <cell r="D3861">
            <v>0</v>
          </cell>
        </row>
        <row r="3862">
          <cell r="A3862">
            <v>43674</v>
          </cell>
          <cell r="B3862">
            <v>3.3620000000000001</v>
          </cell>
          <cell r="C3862">
            <v>0</v>
          </cell>
          <cell r="D3862">
            <v>0</v>
          </cell>
        </row>
        <row r="3863">
          <cell r="A3863">
            <v>43675</v>
          </cell>
          <cell r="B3863">
            <v>3.339</v>
          </cell>
          <cell r="C3863">
            <v>0</v>
          </cell>
          <cell r="D3863">
            <v>0</v>
          </cell>
        </row>
        <row r="3864">
          <cell r="A3864">
            <v>43676</v>
          </cell>
          <cell r="B3864">
            <v>3.3159999999999998</v>
          </cell>
          <cell r="C3864">
            <v>0</v>
          </cell>
          <cell r="D3864">
            <v>0</v>
          </cell>
        </row>
        <row r="3865">
          <cell r="A3865">
            <v>43677</v>
          </cell>
          <cell r="B3865">
            <v>3.3159999999999998</v>
          </cell>
          <cell r="C3865">
            <v>0</v>
          </cell>
          <cell r="D3865">
            <v>0</v>
          </cell>
        </row>
        <row r="3866">
          <cell r="A3866">
            <v>43678</v>
          </cell>
          <cell r="B3866">
            <v>3.27</v>
          </cell>
          <cell r="C3866">
            <v>0</v>
          </cell>
          <cell r="D3866">
            <v>0</v>
          </cell>
        </row>
        <row r="3867">
          <cell r="A3867">
            <v>43679</v>
          </cell>
          <cell r="B3867">
            <v>3.238</v>
          </cell>
          <cell r="C3867">
            <v>0</v>
          </cell>
          <cell r="D3867">
            <v>0</v>
          </cell>
        </row>
        <row r="3868">
          <cell r="A3868">
            <v>43680</v>
          </cell>
          <cell r="B3868">
            <v>3.226</v>
          </cell>
          <cell r="C3868">
            <v>0</v>
          </cell>
          <cell r="D3868">
            <v>0</v>
          </cell>
        </row>
        <row r="3869">
          <cell r="A3869">
            <v>43681</v>
          </cell>
          <cell r="B3869">
            <v>3.2040000000000002</v>
          </cell>
          <cell r="C3869">
            <v>0</v>
          </cell>
          <cell r="D3869">
            <v>0</v>
          </cell>
        </row>
        <row r="3870">
          <cell r="A3870">
            <v>43682</v>
          </cell>
          <cell r="B3870">
            <v>3.1819999999999999</v>
          </cell>
          <cell r="C3870">
            <v>0</v>
          </cell>
          <cell r="D3870">
            <v>0</v>
          </cell>
        </row>
        <row r="3871">
          <cell r="A3871">
            <v>43683</v>
          </cell>
          <cell r="B3871">
            <v>3.16</v>
          </cell>
          <cell r="C3871">
            <v>0</v>
          </cell>
          <cell r="D3871">
            <v>0</v>
          </cell>
        </row>
        <row r="3872">
          <cell r="A3872">
            <v>43684</v>
          </cell>
          <cell r="B3872">
            <v>3.15</v>
          </cell>
          <cell r="C3872">
            <v>4.0000000000000001E-3</v>
          </cell>
          <cell r="D3872">
            <v>0</v>
          </cell>
        </row>
        <row r="3873">
          <cell r="A3873">
            <v>43685</v>
          </cell>
          <cell r="B3873">
            <v>3.1389999999999998</v>
          </cell>
          <cell r="C3873">
            <v>4.0000000000000001E-3</v>
          </cell>
          <cell r="D3873">
            <v>0</v>
          </cell>
        </row>
        <row r="3874">
          <cell r="A3874">
            <v>43686</v>
          </cell>
          <cell r="B3874">
            <v>3.1280000000000001</v>
          </cell>
          <cell r="C3874">
            <v>4.0000000000000001E-3</v>
          </cell>
          <cell r="D3874">
            <v>0</v>
          </cell>
        </row>
        <row r="3875">
          <cell r="A3875">
            <v>43687</v>
          </cell>
          <cell r="B3875">
            <v>3.1179999999999999</v>
          </cell>
          <cell r="C3875">
            <v>4.0000000000000001E-3</v>
          </cell>
          <cell r="D3875">
            <v>0</v>
          </cell>
        </row>
        <row r="3876">
          <cell r="A3876">
            <v>43688</v>
          </cell>
          <cell r="B3876">
            <v>3.1070000000000002</v>
          </cell>
          <cell r="C3876">
            <v>4.0000000000000001E-3</v>
          </cell>
          <cell r="D3876">
            <v>0</v>
          </cell>
        </row>
        <row r="3877">
          <cell r="A3877">
            <v>43689</v>
          </cell>
          <cell r="B3877">
            <v>3.1070000000000002</v>
          </cell>
          <cell r="C3877">
            <v>1.4999999999999999E-2</v>
          </cell>
          <cell r="D3877">
            <v>0</v>
          </cell>
        </row>
        <row r="3878">
          <cell r="A3878">
            <v>43690</v>
          </cell>
          <cell r="B3878">
            <v>3.1080000000000001</v>
          </cell>
          <cell r="C3878">
            <v>1.4999999999999999E-2</v>
          </cell>
          <cell r="D3878">
            <v>0</v>
          </cell>
        </row>
        <row r="3879">
          <cell r="A3879">
            <v>43691</v>
          </cell>
          <cell r="B3879">
            <v>3.0760000000000001</v>
          </cell>
          <cell r="C3879">
            <v>0</v>
          </cell>
          <cell r="D3879">
            <v>0</v>
          </cell>
        </row>
        <row r="3880">
          <cell r="A3880">
            <v>43692</v>
          </cell>
          <cell r="B3880">
            <v>3.004</v>
          </cell>
          <cell r="C3880">
            <v>0</v>
          </cell>
          <cell r="D3880">
            <v>0</v>
          </cell>
        </row>
        <row r="3881">
          <cell r="A3881">
            <v>43693</v>
          </cell>
          <cell r="B3881">
            <v>3.0129999999999999</v>
          </cell>
          <cell r="C3881">
            <v>0</v>
          </cell>
          <cell r="D3881">
            <v>0</v>
          </cell>
        </row>
        <row r="3882">
          <cell r="A3882">
            <v>43694</v>
          </cell>
          <cell r="B3882">
            <v>2.992</v>
          </cell>
          <cell r="C3882">
            <v>0</v>
          </cell>
          <cell r="D3882">
            <v>0</v>
          </cell>
        </row>
        <row r="3883">
          <cell r="A3883">
            <v>43695</v>
          </cell>
          <cell r="B3883">
            <v>2.96</v>
          </cell>
          <cell r="C3883">
            <v>0</v>
          </cell>
          <cell r="D3883">
            <v>0</v>
          </cell>
        </row>
        <row r="3884">
          <cell r="A3884">
            <v>43696</v>
          </cell>
          <cell r="B3884">
            <v>2.9289999999999998</v>
          </cell>
          <cell r="C3884">
            <v>0</v>
          </cell>
          <cell r="D3884">
            <v>0</v>
          </cell>
        </row>
        <row r="3885">
          <cell r="A3885">
            <v>43697</v>
          </cell>
          <cell r="B3885">
            <v>2.8980000000000001</v>
          </cell>
          <cell r="C3885">
            <v>0</v>
          </cell>
          <cell r="D3885">
            <v>0</v>
          </cell>
        </row>
        <row r="3886">
          <cell r="A3886">
            <v>43698</v>
          </cell>
          <cell r="B3886">
            <v>2.8759999999999999</v>
          </cell>
          <cell r="C3886">
            <v>0</v>
          </cell>
          <cell r="D3886">
            <v>0</v>
          </cell>
        </row>
        <row r="3887">
          <cell r="A3887">
            <v>43699</v>
          </cell>
          <cell r="B3887">
            <v>2.8759999999999999</v>
          </cell>
          <cell r="C3887">
            <v>0</v>
          </cell>
          <cell r="D3887">
            <v>0</v>
          </cell>
        </row>
        <row r="3888">
          <cell r="A3888">
            <v>43700</v>
          </cell>
          <cell r="B3888">
            <v>2.8250000000000002</v>
          </cell>
          <cell r="C3888">
            <v>0</v>
          </cell>
          <cell r="D3888">
            <v>0</v>
          </cell>
        </row>
        <row r="3889">
          <cell r="A3889">
            <v>43701</v>
          </cell>
          <cell r="B3889">
            <v>2.8050000000000002</v>
          </cell>
          <cell r="C3889">
            <v>0</v>
          </cell>
          <cell r="D3889">
            <v>0</v>
          </cell>
        </row>
        <row r="3890">
          <cell r="A3890">
            <v>43702</v>
          </cell>
          <cell r="B3890">
            <v>2.7850000000000001</v>
          </cell>
          <cell r="C3890">
            <v>0</v>
          </cell>
          <cell r="D3890">
            <v>0</v>
          </cell>
        </row>
        <row r="3891">
          <cell r="A3891">
            <v>43703</v>
          </cell>
          <cell r="B3891">
            <v>2.7650000000000001</v>
          </cell>
          <cell r="C3891">
            <v>0</v>
          </cell>
          <cell r="D3891">
            <v>0</v>
          </cell>
        </row>
        <row r="3892">
          <cell r="A3892">
            <v>43704</v>
          </cell>
          <cell r="B3892">
            <v>2.7450000000000001</v>
          </cell>
          <cell r="C3892">
            <v>0</v>
          </cell>
          <cell r="D3892">
            <v>0</v>
          </cell>
        </row>
        <row r="3893">
          <cell r="A3893">
            <v>43705</v>
          </cell>
          <cell r="B3893">
            <v>2.7149999999999999</v>
          </cell>
          <cell r="C3893">
            <v>0</v>
          </cell>
          <cell r="D3893">
            <v>0</v>
          </cell>
        </row>
        <row r="3894">
          <cell r="A3894">
            <v>43706</v>
          </cell>
          <cell r="B3894">
            <v>2.6859999999999999</v>
          </cell>
          <cell r="C3894">
            <v>0</v>
          </cell>
          <cell r="D3894">
            <v>0</v>
          </cell>
        </row>
        <row r="3895">
          <cell r="A3895">
            <v>43707</v>
          </cell>
          <cell r="B3895">
            <v>2.6659999999999999</v>
          </cell>
          <cell r="C3895">
            <v>0</v>
          </cell>
          <cell r="D3895">
            <v>0</v>
          </cell>
        </row>
        <row r="3896">
          <cell r="A3896">
            <v>43708</v>
          </cell>
          <cell r="B3896">
            <v>2.637</v>
          </cell>
          <cell r="C3896">
            <v>0</v>
          </cell>
          <cell r="D3896">
            <v>0</v>
          </cell>
        </row>
        <row r="3897">
          <cell r="A3897">
            <v>43709</v>
          </cell>
          <cell r="B3897">
            <v>2.6190000000000002</v>
          </cell>
          <cell r="C3897">
            <v>0</v>
          </cell>
          <cell r="D3897">
            <v>0</v>
          </cell>
        </row>
        <row r="3898">
          <cell r="A3898">
            <v>43710</v>
          </cell>
          <cell r="B3898">
            <v>2.601</v>
          </cell>
          <cell r="C3898">
            <v>0</v>
          </cell>
          <cell r="D3898">
            <v>0</v>
          </cell>
        </row>
        <row r="3899">
          <cell r="A3899">
            <v>43711</v>
          </cell>
          <cell r="B3899">
            <v>2.5819999999999999</v>
          </cell>
          <cell r="C3899">
            <v>0</v>
          </cell>
          <cell r="D3899">
            <v>0</v>
          </cell>
        </row>
        <row r="3900">
          <cell r="A3900">
            <v>43712</v>
          </cell>
          <cell r="B3900">
            <v>2.5640000000000001</v>
          </cell>
          <cell r="C3900">
            <v>0</v>
          </cell>
          <cell r="D3900">
            <v>0</v>
          </cell>
        </row>
        <row r="3901">
          <cell r="A3901">
            <v>43713</v>
          </cell>
          <cell r="B3901">
            <v>2.5550000000000002</v>
          </cell>
          <cell r="C3901">
            <v>5.0000000000000001E-3</v>
          </cell>
          <cell r="D3901">
            <v>0</v>
          </cell>
        </row>
        <row r="3902">
          <cell r="A3902">
            <v>43714</v>
          </cell>
          <cell r="B3902">
            <v>2.5550000000000002</v>
          </cell>
          <cell r="C3902">
            <v>5.0000000000000001E-3</v>
          </cell>
          <cell r="D3902">
            <v>0</v>
          </cell>
        </row>
        <row r="3903">
          <cell r="A3903">
            <v>43715</v>
          </cell>
          <cell r="B3903">
            <v>2.5190000000000001</v>
          </cell>
          <cell r="C3903">
            <v>0</v>
          </cell>
          <cell r="D3903">
            <v>0</v>
          </cell>
        </row>
        <row r="3904">
          <cell r="A3904">
            <v>43716</v>
          </cell>
          <cell r="B3904">
            <v>2.5009999999999999</v>
          </cell>
          <cell r="C3904">
            <v>0</v>
          </cell>
          <cell r="D3904">
            <v>0</v>
          </cell>
        </row>
        <row r="3905">
          <cell r="A3905">
            <v>43717</v>
          </cell>
          <cell r="B3905">
            <v>2.4830000000000001</v>
          </cell>
          <cell r="C3905">
            <v>0</v>
          </cell>
          <cell r="D3905">
            <v>0</v>
          </cell>
        </row>
        <row r="3906">
          <cell r="A3906">
            <v>43718</v>
          </cell>
          <cell r="B3906">
            <v>2.4649999999999999</v>
          </cell>
          <cell r="C3906">
            <v>0</v>
          </cell>
          <cell r="D3906">
            <v>0</v>
          </cell>
        </row>
        <row r="3907">
          <cell r="A3907">
            <v>43719</v>
          </cell>
          <cell r="B3907">
            <v>2.448</v>
          </cell>
          <cell r="C3907">
            <v>0</v>
          </cell>
          <cell r="D3907">
            <v>0</v>
          </cell>
        </row>
        <row r="3908">
          <cell r="A3908">
            <v>43720</v>
          </cell>
          <cell r="B3908">
            <v>2.431</v>
          </cell>
          <cell r="C3908">
            <v>0</v>
          </cell>
          <cell r="D3908">
            <v>0</v>
          </cell>
        </row>
        <row r="3909">
          <cell r="A3909">
            <v>43721</v>
          </cell>
          <cell r="B3909">
            <v>2.4140000000000001</v>
          </cell>
          <cell r="C3909">
            <v>0</v>
          </cell>
          <cell r="D3909">
            <v>0</v>
          </cell>
        </row>
        <row r="3910">
          <cell r="A3910">
            <v>43722</v>
          </cell>
          <cell r="B3910">
            <v>2.3969999999999998</v>
          </cell>
          <cell r="C3910">
            <v>0</v>
          </cell>
          <cell r="D3910">
            <v>0</v>
          </cell>
        </row>
        <row r="3911">
          <cell r="A3911">
            <v>43723</v>
          </cell>
          <cell r="B3911">
            <v>2.38</v>
          </cell>
          <cell r="C3911">
            <v>0</v>
          </cell>
          <cell r="D3911">
            <v>0</v>
          </cell>
        </row>
        <row r="3912">
          <cell r="A3912">
            <v>43724</v>
          </cell>
          <cell r="B3912">
            <v>2.363</v>
          </cell>
          <cell r="C3912">
            <v>0</v>
          </cell>
          <cell r="D3912">
            <v>0</v>
          </cell>
        </row>
        <row r="3913">
          <cell r="A3913">
            <v>43725</v>
          </cell>
          <cell r="B3913">
            <v>2.3460000000000001</v>
          </cell>
          <cell r="C3913">
            <v>0</v>
          </cell>
          <cell r="D3913">
            <v>0</v>
          </cell>
        </row>
        <row r="3914">
          <cell r="A3914">
            <v>43726</v>
          </cell>
          <cell r="B3914">
            <v>2.3370000000000002</v>
          </cell>
          <cell r="C3914">
            <v>5.0000000000000001E-3</v>
          </cell>
          <cell r="D3914">
            <v>0</v>
          </cell>
        </row>
        <row r="3915">
          <cell r="A3915">
            <v>43727</v>
          </cell>
          <cell r="B3915">
            <v>2.3290000000000002</v>
          </cell>
          <cell r="C3915">
            <v>5.0000000000000001E-3</v>
          </cell>
          <cell r="D3915">
            <v>0</v>
          </cell>
        </row>
        <row r="3916">
          <cell r="A3916">
            <v>43728</v>
          </cell>
          <cell r="B3916">
            <v>2.4649999999999999</v>
          </cell>
          <cell r="C3916">
            <v>0.15</v>
          </cell>
          <cell r="D3916">
            <v>0</v>
          </cell>
        </row>
        <row r="3917">
          <cell r="A3917">
            <v>43729</v>
          </cell>
          <cell r="B3917">
            <v>2.3879999999999999</v>
          </cell>
          <cell r="C3917">
            <v>0</v>
          </cell>
          <cell r="D3917">
            <v>0</v>
          </cell>
        </row>
        <row r="3918">
          <cell r="A3918">
            <v>43730</v>
          </cell>
          <cell r="B3918">
            <v>2.38</v>
          </cell>
          <cell r="C3918">
            <v>5.0000000000000001E-3</v>
          </cell>
          <cell r="D3918">
            <v>0</v>
          </cell>
        </row>
        <row r="3919">
          <cell r="A3919">
            <v>43731</v>
          </cell>
          <cell r="B3919">
            <v>2.38</v>
          </cell>
          <cell r="C3919">
            <v>1.4E-2</v>
          </cell>
          <cell r="D3919">
            <v>0</v>
          </cell>
        </row>
        <row r="3920">
          <cell r="A3920">
            <v>43732</v>
          </cell>
          <cell r="B3920">
            <v>2.38</v>
          </cell>
          <cell r="C3920">
            <v>1.4E-2</v>
          </cell>
          <cell r="D3920">
            <v>0</v>
          </cell>
        </row>
        <row r="3921">
          <cell r="A3921">
            <v>43733</v>
          </cell>
          <cell r="B3921">
            <v>2.4060000000000001</v>
          </cell>
          <cell r="C3921">
            <v>3.9E-2</v>
          </cell>
          <cell r="D3921">
            <v>0</v>
          </cell>
        </row>
        <row r="3922">
          <cell r="A3922">
            <v>43734</v>
          </cell>
          <cell r="B3922">
            <v>2.61</v>
          </cell>
          <cell r="C3922">
            <v>0.219</v>
          </cell>
          <cell r="D3922">
            <v>0</v>
          </cell>
        </row>
        <row r="3923">
          <cell r="A3923">
            <v>43735</v>
          </cell>
          <cell r="B3923">
            <v>2.6280000000000001</v>
          </cell>
          <cell r="C3923">
            <v>3.3000000000000002E-2</v>
          </cell>
          <cell r="D3923">
            <v>0</v>
          </cell>
        </row>
        <row r="3924">
          <cell r="A3924">
            <v>43736</v>
          </cell>
          <cell r="B3924">
            <v>2.61</v>
          </cell>
          <cell r="C3924">
            <v>0</v>
          </cell>
          <cell r="D3924">
            <v>0</v>
          </cell>
        </row>
        <row r="3925">
          <cell r="A3925">
            <v>43737</v>
          </cell>
          <cell r="B3925">
            <v>2.5910000000000002</v>
          </cell>
          <cell r="C3925">
            <v>0</v>
          </cell>
          <cell r="D3925">
            <v>0</v>
          </cell>
        </row>
        <row r="3926">
          <cell r="A3926">
            <v>43738</v>
          </cell>
          <cell r="B3926">
            <v>2.5830000000000002</v>
          </cell>
          <cell r="C3926">
            <v>5.0000000000000001E-3</v>
          </cell>
          <cell r="D3926">
            <v>0</v>
          </cell>
        </row>
        <row r="3927">
          <cell r="A3927">
            <v>43739</v>
          </cell>
          <cell r="B3927">
            <v>2.6539999999999999</v>
          </cell>
          <cell r="C3927">
            <v>0</v>
          </cell>
          <cell r="D3927">
            <v>0</v>
          </cell>
        </row>
        <row r="3928">
          <cell r="A3928">
            <v>43740</v>
          </cell>
          <cell r="B3928">
            <v>2.5459999999999998</v>
          </cell>
          <cell r="C3928">
            <v>0</v>
          </cell>
          <cell r="D3928">
            <v>0</v>
          </cell>
        </row>
        <row r="3929">
          <cell r="A3929">
            <v>43741</v>
          </cell>
          <cell r="B3929">
            <v>2.528</v>
          </cell>
          <cell r="C3929">
            <v>0</v>
          </cell>
          <cell r="D3929">
            <v>0</v>
          </cell>
        </row>
        <row r="3930">
          <cell r="A3930">
            <v>43742</v>
          </cell>
          <cell r="B3930">
            <v>2.5099999999999998</v>
          </cell>
          <cell r="C3930">
            <v>0</v>
          </cell>
          <cell r="D3930">
            <v>0</v>
          </cell>
        </row>
        <row r="3931">
          <cell r="A3931">
            <v>43743</v>
          </cell>
          <cell r="B3931">
            <v>2.492</v>
          </cell>
          <cell r="C3931">
            <v>0</v>
          </cell>
          <cell r="D3931">
            <v>0</v>
          </cell>
        </row>
        <row r="3932">
          <cell r="A3932">
            <v>43744</v>
          </cell>
          <cell r="B3932">
            <v>2.492</v>
          </cell>
          <cell r="C3932">
            <v>0</v>
          </cell>
          <cell r="D3932">
            <v>0</v>
          </cell>
        </row>
        <row r="3933">
          <cell r="A3933">
            <v>43745</v>
          </cell>
          <cell r="B3933">
            <v>2.6659999999999999</v>
          </cell>
          <cell r="C3933">
            <v>5.1999999999999998E-2</v>
          </cell>
          <cell r="D3933">
            <v>0</v>
          </cell>
        </row>
        <row r="3934">
          <cell r="A3934">
            <v>43746</v>
          </cell>
          <cell r="B3934">
            <v>2.6960000000000002</v>
          </cell>
          <cell r="C3934">
            <v>4.3999999999999997E-2</v>
          </cell>
          <cell r="D3934">
            <v>0</v>
          </cell>
        </row>
        <row r="3935">
          <cell r="A3935">
            <v>43747</v>
          </cell>
          <cell r="B3935">
            <v>2.7149999999999999</v>
          </cell>
          <cell r="C3935">
            <v>5.2999999999999999E-2</v>
          </cell>
          <cell r="D3935">
            <v>0</v>
          </cell>
        </row>
        <row r="3936">
          <cell r="A3936">
            <v>43748</v>
          </cell>
          <cell r="B3936">
            <v>2.7749999999999999</v>
          </cell>
          <cell r="C3936">
            <v>5.3999999999999999E-2</v>
          </cell>
          <cell r="D3936">
            <v>0</v>
          </cell>
        </row>
        <row r="3937">
          <cell r="A3937">
            <v>43749</v>
          </cell>
          <cell r="B3937">
            <v>2.7949999999999999</v>
          </cell>
          <cell r="C3937">
            <v>3.4000000000000002E-2</v>
          </cell>
          <cell r="D3937">
            <v>0</v>
          </cell>
        </row>
        <row r="3938">
          <cell r="A3938">
            <v>43750</v>
          </cell>
          <cell r="B3938">
            <v>2.7949999999999999</v>
          </cell>
          <cell r="C3938">
            <v>1.4E-2</v>
          </cell>
          <cell r="D3938">
            <v>0</v>
          </cell>
        </row>
        <row r="3939">
          <cell r="A3939">
            <v>43751</v>
          </cell>
          <cell r="B3939">
            <v>2.7949999999999999</v>
          </cell>
          <cell r="C3939">
            <v>1.4E-2</v>
          </cell>
          <cell r="D3939">
            <v>0</v>
          </cell>
        </row>
        <row r="3940">
          <cell r="A3940">
            <v>43752</v>
          </cell>
          <cell r="B3940">
            <v>2.7949999999999999</v>
          </cell>
          <cell r="C3940">
            <v>1.4E-2</v>
          </cell>
          <cell r="D3940">
            <v>0</v>
          </cell>
        </row>
        <row r="3941">
          <cell r="A3941">
            <v>43753</v>
          </cell>
          <cell r="B3941">
            <v>2.887</v>
          </cell>
          <cell r="C3941">
            <v>0</v>
          </cell>
          <cell r="D3941">
            <v>0</v>
          </cell>
        </row>
        <row r="3942">
          <cell r="A3942">
            <v>43754</v>
          </cell>
          <cell r="B3942">
            <v>2.887</v>
          </cell>
          <cell r="C3942">
            <v>1.4E-2</v>
          </cell>
          <cell r="D3942">
            <v>0</v>
          </cell>
        </row>
        <row r="3943">
          <cell r="A3943">
            <v>43755</v>
          </cell>
          <cell r="B3943">
            <v>2.95</v>
          </cell>
          <cell r="C3943">
            <v>7.6999999999999999E-2</v>
          </cell>
          <cell r="D3943">
            <v>0</v>
          </cell>
        </row>
        <row r="3944">
          <cell r="A3944">
            <v>43756</v>
          </cell>
          <cell r="B3944">
            <v>2.9809999999999999</v>
          </cell>
          <cell r="C3944">
            <v>4.5999999999999999E-2</v>
          </cell>
          <cell r="D3944">
            <v>0</v>
          </cell>
        </row>
        <row r="3945">
          <cell r="A3945">
            <v>43757</v>
          </cell>
          <cell r="B3945">
            <v>3.0019999999999998</v>
          </cell>
          <cell r="C3945">
            <v>3.5999999999999997E-2</v>
          </cell>
          <cell r="D3945">
            <v>0</v>
          </cell>
        </row>
        <row r="3946">
          <cell r="A3946">
            <v>43758</v>
          </cell>
          <cell r="B3946">
            <v>3.0019999999999998</v>
          </cell>
          <cell r="C3946">
            <v>1.4999999999999999E-2</v>
          </cell>
          <cell r="D3946">
            <v>0</v>
          </cell>
        </row>
        <row r="3947">
          <cell r="A3947">
            <v>43759</v>
          </cell>
          <cell r="B3947">
            <v>3.0339999999999998</v>
          </cell>
          <cell r="C3947">
            <v>4.5999999999999999E-2</v>
          </cell>
          <cell r="D3947">
            <v>0</v>
          </cell>
        </row>
        <row r="3948">
          <cell r="A3948">
            <v>43760</v>
          </cell>
          <cell r="B3948">
            <v>3.0550000000000002</v>
          </cell>
          <cell r="C3948">
            <v>3.5999999999999997E-2</v>
          </cell>
          <cell r="D3948">
            <v>0</v>
          </cell>
        </row>
        <row r="3949">
          <cell r="A3949">
            <v>43761</v>
          </cell>
          <cell r="B3949">
            <v>3.0550000000000002</v>
          </cell>
          <cell r="C3949">
            <v>1.4999999999999999E-2</v>
          </cell>
          <cell r="D3949">
            <v>0</v>
          </cell>
        </row>
        <row r="3950">
          <cell r="A3950">
            <v>43762</v>
          </cell>
          <cell r="B3950">
            <v>3.0550000000000002</v>
          </cell>
          <cell r="C3950">
            <v>1.4999999999999999E-2</v>
          </cell>
          <cell r="D3950">
            <v>0</v>
          </cell>
        </row>
        <row r="3951">
          <cell r="A3951">
            <v>43763</v>
          </cell>
          <cell r="B3951">
            <v>3.0550000000000002</v>
          </cell>
          <cell r="C3951">
            <v>1.4999999999999999E-2</v>
          </cell>
          <cell r="D3951">
            <v>0</v>
          </cell>
        </row>
        <row r="3952">
          <cell r="A3952">
            <v>43764</v>
          </cell>
          <cell r="B3952">
            <v>3.0550000000000002</v>
          </cell>
          <cell r="C3952">
            <v>1.4999999999999999E-2</v>
          </cell>
          <cell r="D3952">
            <v>0</v>
          </cell>
        </row>
        <row r="3953">
          <cell r="A3953">
            <v>43765</v>
          </cell>
          <cell r="B3953">
            <v>3.0339999999999998</v>
          </cell>
          <cell r="C3953">
            <v>0</v>
          </cell>
          <cell r="D3953">
            <v>0</v>
          </cell>
        </row>
        <row r="3954">
          <cell r="A3954">
            <v>43766</v>
          </cell>
          <cell r="B3954">
            <v>3.0129999999999999</v>
          </cell>
          <cell r="C3954">
            <v>0</v>
          </cell>
          <cell r="D3954">
            <v>0</v>
          </cell>
        </row>
        <row r="3955">
          <cell r="A3955">
            <v>43767</v>
          </cell>
          <cell r="B3955">
            <v>3.0339999999999998</v>
          </cell>
          <cell r="C3955">
            <v>3.5999999999999997E-2</v>
          </cell>
          <cell r="D3955">
            <v>0</v>
          </cell>
        </row>
        <row r="3956">
          <cell r="A3956">
            <v>43768</v>
          </cell>
          <cell r="B3956">
            <v>3.0760000000000001</v>
          </cell>
          <cell r="C3956">
            <v>5.7000000000000002E-2</v>
          </cell>
          <cell r="D3956">
            <v>0</v>
          </cell>
        </row>
        <row r="3957">
          <cell r="A3957">
            <v>43769</v>
          </cell>
          <cell r="B3957">
            <v>3.0760000000000001</v>
          </cell>
          <cell r="C3957">
            <v>1.4999999999999999E-2</v>
          </cell>
          <cell r="D3957">
            <v>0</v>
          </cell>
        </row>
        <row r="3958">
          <cell r="A3958">
            <v>43770</v>
          </cell>
          <cell r="B3958">
            <v>3.0649999999999999</v>
          </cell>
          <cell r="C3958">
            <v>4.0000000000000001E-3</v>
          </cell>
          <cell r="D3958">
            <v>0</v>
          </cell>
        </row>
        <row r="3959">
          <cell r="A3959">
            <v>43771</v>
          </cell>
          <cell r="B3959">
            <v>3.0550000000000002</v>
          </cell>
          <cell r="C3959">
            <v>4.0000000000000001E-3</v>
          </cell>
          <cell r="D3959">
            <v>0</v>
          </cell>
        </row>
        <row r="3960">
          <cell r="A3960">
            <v>43772</v>
          </cell>
          <cell r="B3960">
            <v>3.0550000000000002</v>
          </cell>
          <cell r="C3960">
            <v>1.4999999999999999E-2</v>
          </cell>
          <cell r="D3960">
            <v>0</v>
          </cell>
        </row>
        <row r="3961">
          <cell r="A3961">
            <v>43773</v>
          </cell>
          <cell r="B3961">
            <v>3.0449999999999999</v>
          </cell>
          <cell r="C3961">
            <v>4.0000000000000001E-3</v>
          </cell>
          <cell r="D3961">
            <v>0</v>
          </cell>
        </row>
        <row r="3962">
          <cell r="A3962">
            <v>43774</v>
          </cell>
          <cell r="B3962">
            <v>3.0339999999999998</v>
          </cell>
          <cell r="C3962">
            <v>4.0000000000000001E-3</v>
          </cell>
          <cell r="D3962">
            <v>0</v>
          </cell>
        </row>
        <row r="3963">
          <cell r="A3963">
            <v>43775</v>
          </cell>
          <cell r="B3963">
            <v>3.024</v>
          </cell>
          <cell r="C3963">
            <v>4.0000000000000001E-3</v>
          </cell>
          <cell r="D3963">
            <v>0</v>
          </cell>
        </row>
        <row r="3964">
          <cell r="A3964">
            <v>43776</v>
          </cell>
          <cell r="B3964">
            <v>3.024</v>
          </cell>
          <cell r="C3964">
            <v>1.4999999999999999E-2</v>
          </cell>
          <cell r="D3964">
            <v>0</v>
          </cell>
        </row>
        <row r="3965">
          <cell r="A3965">
            <v>43777</v>
          </cell>
          <cell r="B3965">
            <v>3.0030000000000001</v>
          </cell>
          <cell r="C3965">
            <v>0</v>
          </cell>
          <cell r="D3965">
            <v>0</v>
          </cell>
        </row>
        <row r="3966">
          <cell r="A3966">
            <v>43778</v>
          </cell>
          <cell r="B3966">
            <v>2.992</v>
          </cell>
          <cell r="C3966">
            <v>4.0000000000000001E-3</v>
          </cell>
          <cell r="D3966">
            <v>0</v>
          </cell>
        </row>
        <row r="3967">
          <cell r="A3967">
            <v>43779</v>
          </cell>
          <cell r="B3967">
            <v>2.9820000000000002</v>
          </cell>
          <cell r="C3967">
            <v>0</v>
          </cell>
          <cell r="D3967">
            <v>0</v>
          </cell>
        </row>
        <row r="3968">
          <cell r="A3968">
            <v>43780</v>
          </cell>
          <cell r="B3968">
            <v>2.9820000000000002</v>
          </cell>
          <cell r="C3968">
            <v>1.4999999999999999E-2</v>
          </cell>
          <cell r="D3968">
            <v>0</v>
          </cell>
        </row>
        <row r="3969">
          <cell r="A3969">
            <v>43781</v>
          </cell>
          <cell r="B3969">
            <v>2.9710000000000001</v>
          </cell>
          <cell r="C3969">
            <v>4.0000000000000001E-3</v>
          </cell>
          <cell r="D3969">
            <v>0</v>
          </cell>
        </row>
        <row r="3970">
          <cell r="A3970">
            <v>43782</v>
          </cell>
          <cell r="B3970">
            <v>2.7909999999999999</v>
          </cell>
          <cell r="C3970">
            <v>1.4999999999999999E-2</v>
          </cell>
          <cell r="D3970">
            <v>0</v>
          </cell>
        </row>
        <row r="3971">
          <cell r="A3971">
            <v>43783</v>
          </cell>
          <cell r="B3971">
            <v>2.7909999999999999</v>
          </cell>
          <cell r="C3971">
            <v>1.4999999999999999E-2</v>
          </cell>
          <cell r="D3971">
            <v>0</v>
          </cell>
        </row>
        <row r="3972">
          <cell r="A3972">
            <v>43784</v>
          </cell>
          <cell r="B3972">
            <v>2.81</v>
          </cell>
          <cell r="C3972">
            <v>4.0000000000000001E-3</v>
          </cell>
          <cell r="D3972">
            <v>0</v>
          </cell>
        </row>
        <row r="3973">
          <cell r="A3973">
            <v>43785</v>
          </cell>
          <cell r="B3973">
            <v>2.96</v>
          </cell>
          <cell r="C3973">
            <v>2.5000000000000001E-2</v>
          </cell>
          <cell r="D3973">
            <v>0</v>
          </cell>
        </row>
        <row r="3974">
          <cell r="A3974">
            <v>43786</v>
          </cell>
          <cell r="B3974">
            <v>2.96</v>
          </cell>
          <cell r="C3974">
            <v>4.0000000000000001E-3</v>
          </cell>
          <cell r="D3974">
            <v>0</v>
          </cell>
        </row>
        <row r="3975">
          <cell r="A3975">
            <v>43787</v>
          </cell>
          <cell r="B3975">
            <v>2.9609999999999999</v>
          </cell>
          <cell r="C3975">
            <v>1.4999999999999999E-2</v>
          </cell>
          <cell r="D3975">
            <v>0</v>
          </cell>
        </row>
        <row r="3976">
          <cell r="A3976">
            <v>43788</v>
          </cell>
          <cell r="B3976">
            <v>2.95</v>
          </cell>
          <cell r="C3976">
            <v>4.0000000000000001E-3</v>
          </cell>
          <cell r="D3976">
            <v>0</v>
          </cell>
        </row>
        <row r="3977">
          <cell r="A3977">
            <v>43789</v>
          </cell>
          <cell r="B3977">
            <v>2.95</v>
          </cell>
          <cell r="C3977">
            <v>4.0000000000000001E-3</v>
          </cell>
          <cell r="D3977">
            <v>0</v>
          </cell>
        </row>
        <row r="3978">
          <cell r="A3978">
            <v>43790</v>
          </cell>
          <cell r="B3978">
            <v>2.94</v>
          </cell>
          <cell r="C3978">
            <v>4.0000000000000001E-3</v>
          </cell>
          <cell r="D3978">
            <v>0</v>
          </cell>
        </row>
        <row r="3979">
          <cell r="A3979">
            <v>43791</v>
          </cell>
          <cell r="B3979">
            <v>2.94</v>
          </cell>
          <cell r="C3979">
            <v>1.4999999999999999E-2</v>
          </cell>
          <cell r="D3979">
            <v>0</v>
          </cell>
        </row>
        <row r="3980">
          <cell r="A3980">
            <v>43792</v>
          </cell>
          <cell r="B3980">
            <v>2.9289999999999998</v>
          </cell>
          <cell r="C3980">
            <v>4.0000000000000001E-3</v>
          </cell>
          <cell r="D3980">
            <v>0</v>
          </cell>
        </row>
        <row r="3981">
          <cell r="A3981">
            <v>43793</v>
          </cell>
          <cell r="B3981">
            <v>2.9289999999999998</v>
          </cell>
          <cell r="C3981">
            <v>1.4999999999999999E-2</v>
          </cell>
          <cell r="D3981">
            <v>0</v>
          </cell>
        </row>
        <row r="3982">
          <cell r="A3982">
            <v>43794</v>
          </cell>
          <cell r="B3982">
            <v>2.9289999999999998</v>
          </cell>
          <cell r="C3982">
            <v>1.4E-2</v>
          </cell>
          <cell r="D3982">
            <v>0</v>
          </cell>
        </row>
        <row r="3983">
          <cell r="A3983">
            <v>43795</v>
          </cell>
          <cell r="B3983">
            <v>2.9289999999999998</v>
          </cell>
          <cell r="C3983">
            <v>1.4E-2</v>
          </cell>
          <cell r="D3983">
            <v>0</v>
          </cell>
        </row>
        <row r="3984">
          <cell r="A3984">
            <v>43796</v>
          </cell>
          <cell r="B3984">
            <v>2.9180000000000001</v>
          </cell>
          <cell r="C3984">
            <v>4.0000000000000001E-3</v>
          </cell>
          <cell r="D3984">
            <v>0</v>
          </cell>
        </row>
        <row r="3985">
          <cell r="A3985">
            <v>43797</v>
          </cell>
          <cell r="B3985">
            <v>2.9079999999999999</v>
          </cell>
          <cell r="C3985">
            <v>4.0000000000000001E-3</v>
          </cell>
          <cell r="D3985">
            <v>0</v>
          </cell>
        </row>
        <row r="3986">
          <cell r="A3986">
            <v>43798</v>
          </cell>
          <cell r="B3986">
            <v>2.9079999999999999</v>
          </cell>
          <cell r="C3986">
            <v>1.4E-2</v>
          </cell>
          <cell r="D3986">
            <v>0</v>
          </cell>
        </row>
        <row r="3987">
          <cell r="A3987">
            <v>43799</v>
          </cell>
          <cell r="B3987">
            <v>2.9079999999999999</v>
          </cell>
          <cell r="C3987">
            <v>1.4E-2</v>
          </cell>
          <cell r="D3987">
            <v>0</v>
          </cell>
        </row>
        <row r="3988">
          <cell r="A3988">
            <v>43800</v>
          </cell>
          <cell r="B3988">
            <v>2.9079999999999999</v>
          </cell>
          <cell r="C3988">
            <v>1.4E-2</v>
          </cell>
          <cell r="D3988">
            <v>0</v>
          </cell>
        </row>
        <row r="3989">
          <cell r="A3989">
            <v>43801</v>
          </cell>
          <cell r="B3989">
            <v>2.8980000000000001</v>
          </cell>
          <cell r="C3989">
            <v>4.0000000000000001E-3</v>
          </cell>
          <cell r="D3989">
            <v>0</v>
          </cell>
        </row>
        <row r="3990">
          <cell r="A3990">
            <v>43802</v>
          </cell>
          <cell r="B3990">
            <v>2.9870000000000001</v>
          </cell>
          <cell r="C3990">
            <v>1.4E-2</v>
          </cell>
          <cell r="D3990">
            <v>0</v>
          </cell>
        </row>
        <row r="3991">
          <cell r="A3991">
            <v>43803</v>
          </cell>
          <cell r="B3991">
            <v>2.887</v>
          </cell>
          <cell r="C3991">
            <v>4.0000000000000001E-3</v>
          </cell>
          <cell r="D3991">
            <v>0</v>
          </cell>
        </row>
        <row r="3992">
          <cell r="A3992">
            <v>43804</v>
          </cell>
          <cell r="B3992">
            <v>2.887</v>
          </cell>
          <cell r="C3992">
            <v>1.4E-2</v>
          </cell>
          <cell r="D3992">
            <v>0</v>
          </cell>
        </row>
        <row r="3993">
          <cell r="A3993">
            <v>43805</v>
          </cell>
          <cell r="B3993">
            <v>2.887</v>
          </cell>
          <cell r="C3993">
            <v>1.4E-2</v>
          </cell>
          <cell r="D3993">
            <v>0</v>
          </cell>
        </row>
        <row r="3994">
          <cell r="A3994">
            <v>43806</v>
          </cell>
          <cell r="B3994">
            <v>2.8759999999999999</v>
          </cell>
          <cell r="C3994">
            <v>0</v>
          </cell>
          <cell r="D3994">
            <v>0</v>
          </cell>
        </row>
        <row r="3995">
          <cell r="A3995">
            <v>43807</v>
          </cell>
          <cell r="B3995">
            <v>2.8860000000000001</v>
          </cell>
          <cell r="C3995">
            <v>4.0000000000000001E-3</v>
          </cell>
          <cell r="D3995">
            <v>0</v>
          </cell>
        </row>
        <row r="3996">
          <cell r="A3996">
            <v>43808</v>
          </cell>
          <cell r="B3996">
            <v>2.8660000000000001</v>
          </cell>
          <cell r="C3996">
            <v>1.4E-2</v>
          </cell>
          <cell r="D3996">
            <v>0</v>
          </cell>
        </row>
        <row r="3997">
          <cell r="A3997">
            <v>43809</v>
          </cell>
          <cell r="B3997">
            <v>2.855</v>
          </cell>
          <cell r="C3997">
            <v>4.0000000000000001E-3</v>
          </cell>
          <cell r="D3997">
            <v>0</v>
          </cell>
        </row>
        <row r="3998">
          <cell r="A3998">
            <v>43810</v>
          </cell>
          <cell r="B3998">
            <v>2.8559999999999999</v>
          </cell>
          <cell r="C3998">
            <v>1.4E-2</v>
          </cell>
          <cell r="D3998">
            <v>0</v>
          </cell>
        </row>
        <row r="3999">
          <cell r="A3999">
            <v>43811</v>
          </cell>
          <cell r="B3999">
            <v>2.8450000000000002</v>
          </cell>
          <cell r="C3999">
            <v>4.0000000000000001E-3</v>
          </cell>
          <cell r="D3999">
            <v>0</v>
          </cell>
        </row>
        <row r="4000">
          <cell r="A4000">
            <v>43812</v>
          </cell>
          <cell r="B4000">
            <v>2.8450000000000002</v>
          </cell>
          <cell r="C4000">
            <v>4.0000000000000001E-3</v>
          </cell>
          <cell r="D4000">
            <v>0</v>
          </cell>
        </row>
        <row r="4001">
          <cell r="A4001">
            <v>43813</v>
          </cell>
          <cell r="B4001">
            <v>2.8149999999999999</v>
          </cell>
          <cell r="C4001">
            <v>1.4E-2</v>
          </cell>
          <cell r="D4001">
            <v>0</v>
          </cell>
        </row>
        <row r="4002">
          <cell r="A4002">
            <v>43814</v>
          </cell>
          <cell r="B4002">
            <v>2.8050000000000002</v>
          </cell>
          <cell r="C4002">
            <v>4.0000000000000001E-3</v>
          </cell>
          <cell r="D4002">
            <v>0</v>
          </cell>
        </row>
        <row r="4003">
          <cell r="A4003">
            <v>43815</v>
          </cell>
          <cell r="B4003">
            <v>2.7949999999999999</v>
          </cell>
          <cell r="C4003">
            <v>4.0000000000000001E-3</v>
          </cell>
          <cell r="D4003">
            <v>0</v>
          </cell>
        </row>
        <row r="4004">
          <cell r="A4004">
            <v>43816</v>
          </cell>
          <cell r="B4004">
            <v>2.7949999999999999</v>
          </cell>
          <cell r="C4004">
            <v>4.0000000000000001E-3</v>
          </cell>
          <cell r="D4004">
            <v>0</v>
          </cell>
        </row>
        <row r="4005">
          <cell r="A4005">
            <v>43817</v>
          </cell>
          <cell r="B4005">
            <v>2.7650000000000001</v>
          </cell>
          <cell r="C4005">
            <v>4.0000000000000001E-3</v>
          </cell>
          <cell r="D4005">
            <v>0</v>
          </cell>
        </row>
        <row r="4006">
          <cell r="A4006">
            <v>43818</v>
          </cell>
          <cell r="B4006">
            <v>2.7549999999999999</v>
          </cell>
          <cell r="C4006">
            <v>4.0000000000000001E-3</v>
          </cell>
          <cell r="D4006">
            <v>1.4E-2</v>
          </cell>
        </row>
        <row r="4007">
          <cell r="A4007">
            <v>43819</v>
          </cell>
          <cell r="B4007">
            <v>2.7349999999999999</v>
          </cell>
          <cell r="C4007">
            <v>0</v>
          </cell>
          <cell r="D4007">
            <v>0</v>
          </cell>
        </row>
        <row r="4008">
          <cell r="A4008">
            <v>43820</v>
          </cell>
          <cell r="B4008">
            <v>2.7250000000000001</v>
          </cell>
          <cell r="C4008">
            <v>5.0000000000000001E-3</v>
          </cell>
          <cell r="D4008">
            <v>0</v>
          </cell>
        </row>
        <row r="4009">
          <cell r="A4009">
            <v>43821</v>
          </cell>
          <cell r="B4009">
            <v>2.706</v>
          </cell>
          <cell r="C4009">
            <v>5.0000000000000001E-3</v>
          </cell>
          <cell r="D4009">
            <v>0</v>
          </cell>
        </row>
        <row r="4010">
          <cell r="A4010">
            <v>43822</v>
          </cell>
          <cell r="B4010">
            <v>2.6960000000000002</v>
          </cell>
          <cell r="C4010">
            <v>0</v>
          </cell>
          <cell r="D4010">
            <v>0</v>
          </cell>
        </row>
        <row r="4011">
          <cell r="A4011">
            <v>43823</v>
          </cell>
          <cell r="B4011">
            <v>2.6960000000000002</v>
          </cell>
          <cell r="C4011">
            <v>0</v>
          </cell>
          <cell r="D4011">
            <v>1.4E-2</v>
          </cell>
        </row>
        <row r="4012">
          <cell r="A4012">
            <v>43824</v>
          </cell>
          <cell r="B4012">
            <v>2.6669999999999998</v>
          </cell>
          <cell r="C4012">
            <v>0</v>
          </cell>
          <cell r="D4012">
            <v>0</v>
          </cell>
        </row>
        <row r="4013">
          <cell r="A4013">
            <v>43825</v>
          </cell>
          <cell r="B4013">
            <v>2.6669999999999998</v>
          </cell>
          <cell r="C4013">
            <v>0</v>
          </cell>
          <cell r="D4013">
            <v>0</v>
          </cell>
        </row>
        <row r="4014">
          <cell r="A4014">
            <v>43826</v>
          </cell>
          <cell r="B4014">
            <v>2.6669999999999998</v>
          </cell>
          <cell r="C4014">
            <v>0</v>
          </cell>
          <cell r="D4014">
            <v>0</v>
          </cell>
        </row>
        <row r="4015">
          <cell r="A4015">
            <v>43827</v>
          </cell>
          <cell r="B4015">
            <v>2.6669999999999998</v>
          </cell>
          <cell r="C4015">
            <v>0</v>
          </cell>
          <cell r="D4015">
            <v>0</v>
          </cell>
        </row>
        <row r="4016">
          <cell r="A4016">
            <v>43828</v>
          </cell>
          <cell r="B4016">
            <v>2.6669999999999998</v>
          </cell>
          <cell r="C4016">
            <v>0</v>
          </cell>
          <cell r="D4016">
            <v>0</v>
          </cell>
        </row>
        <row r="4017">
          <cell r="A4017">
            <v>43829</v>
          </cell>
          <cell r="B4017">
            <v>2.6669999999999998</v>
          </cell>
          <cell r="C4017">
            <v>0</v>
          </cell>
          <cell r="D4017">
            <v>0</v>
          </cell>
        </row>
        <row r="4018">
          <cell r="A4018">
            <v>43830</v>
          </cell>
          <cell r="B4018">
            <v>2.6669999999999998</v>
          </cell>
          <cell r="C4018">
            <v>0</v>
          </cell>
          <cell r="D4018">
            <v>0</v>
          </cell>
        </row>
        <row r="4019">
          <cell r="A4019">
            <v>43831</v>
          </cell>
          <cell r="B4019">
            <v>2.6669999999999998</v>
          </cell>
          <cell r="C4019">
            <v>0</v>
          </cell>
          <cell r="D4019">
            <v>0</v>
          </cell>
        </row>
        <row r="4020">
          <cell r="A4020">
            <v>43832</v>
          </cell>
          <cell r="B4020">
            <v>2.6669999999999998</v>
          </cell>
          <cell r="C4020">
            <v>0</v>
          </cell>
          <cell r="D4020">
            <v>0</v>
          </cell>
        </row>
        <row r="4021">
          <cell r="A4021">
            <v>43833</v>
          </cell>
          <cell r="B4021">
            <v>2.6669999999999998</v>
          </cell>
          <cell r="C4021">
            <v>0</v>
          </cell>
          <cell r="D4021">
            <v>0</v>
          </cell>
        </row>
        <row r="4022">
          <cell r="A4022">
            <v>43834</v>
          </cell>
          <cell r="B4022">
            <v>2.6669999999999998</v>
          </cell>
          <cell r="C4022">
            <v>0</v>
          </cell>
          <cell r="D4022">
            <v>0</v>
          </cell>
        </row>
        <row r="4023">
          <cell r="A4023">
            <v>43835</v>
          </cell>
          <cell r="B4023">
            <v>2.6669999999999998</v>
          </cell>
          <cell r="C4023">
            <v>0</v>
          </cell>
          <cell r="D4023">
            <v>0</v>
          </cell>
        </row>
        <row r="4024">
          <cell r="A4024">
            <v>43836</v>
          </cell>
          <cell r="B4024">
            <v>2.4740000000000002</v>
          </cell>
          <cell r="C4024">
            <v>0</v>
          </cell>
          <cell r="D4024">
            <v>0</v>
          </cell>
        </row>
        <row r="4025">
          <cell r="A4025">
            <v>43837</v>
          </cell>
          <cell r="B4025">
            <v>2.4740000000000002</v>
          </cell>
          <cell r="C4025">
            <v>0</v>
          </cell>
          <cell r="D4025">
            <v>0</v>
          </cell>
        </row>
        <row r="4026">
          <cell r="A4026">
            <v>43838</v>
          </cell>
          <cell r="B4026">
            <v>2.4740000000000002</v>
          </cell>
          <cell r="C4026">
            <v>0</v>
          </cell>
          <cell r="D4026">
            <v>0</v>
          </cell>
        </row>
        <row r="4027">
          <cell r="A4027">
            <v>43839</v>
          </cell>
          <cell r="B4027">
            <v>2.4140000000000001</v>
          </cell>
          <cell r="C4027">
            <v>0</v>
          </cell>
          <cell r="D4027">
            <v>0</v>
          </cell>
        </row>
        <row r="4028">
          <cell r="A4028">
            <v>43840</v>
          </cell>
          <cell r="B4028">
            <v>2.4060000000000001</v>
          </cell>
          <cell r="C4028">
            <v>0</v>
          </cell>
          <cell r="D4028">
            <v>0</v>
          </cell>
        </row>
        <row r="4029">
          <cell r="A4029">
            <v>43841</v>
          </cell>
          <cell r="B4029">
            <v>2.4060000000000001</v>
          </cell>
          <cell r="C4029">
            <v>0</v>
          </cell>
          <cell r="D4029">
            <v>0</v>
          </cell>
        </row>
        <row r="4030">
          <cell r="A4030">
            <v>43842</v>
          </cell>
          <cell r="B4030">
            <v>2.3889999999999998</v>
          </cell>
          <cell r="C4030">
            <v>0</v>
          </cell>
          <cell r="D4030">
            <v>0</v>
          </cell>
        </row>
        <row r="4031">
          <cell r="A4031">
            <v>43843</v>
          </cell>
          <cell r="B4031">
            <v>2.355</v>
          </cell>
          <cell r="C4031">
            <v>0</v>
          </cell>
          <cell r="D4031">
            <v>0</v>
          </cell>
        </row>
        <row r="4032">
          <cell r="A4032">
            <v>43844</v>
          </cell>
          <cell r="B4032">
            <v>2.3719999999999999</v>
          </cell>
          <cell r="C4032">
            <v>3.1E-2</v>
          </cell>
          <cell r="D4032">
            <v>0</v>
          </cell>
        </row>
        <row r="4033">
          <cell r="A4033">
            <v>43845</v>
          </cell>
          <cell r="B4033">
            <v>2.3199999999999998</v>
          </cell>
          <cell r="C4033">
            <v>0</v>
          </cell>
          <cell r="D4033">
            <v>0</v>
          </cell>
        </row>
        <row r="4034">
          <cell r="A4034">
            <v>43846</v>
          </cell>
          <cell r="B4034">
            <v>2.3029999999999999</v>
          </cell>
          <cell r="C4034">
            <v>0</v>
          </cell>
          <cell r="D4034">
            <v>0</v>
          </cell>
        </row>
        <row r="4035">
          <cell r="A4035">
            <v>43847</v>
          </cell>
          <cell r="B4035">
            <v>2.2869999999999999</v>
          </cell>
          <cell r="C4035">
            <v>0</v>
          </cell>
          <cell r="D4035">
            <v>0</v>
          </cell>
        </row>
        <row r="4036">
          <cell r="A4036">
            <v>43848</v>
          </cell>
          <cell r="B4036">
            <v>2.2869999999999999</v>
          </cell>
          <cell r="C4036">
            <v>0</v>
          </cell>
          <cell r="D4036">
            <v>0</v>
          </cell>
        </row>
        <row r="4037">
          <cell r="A4037">
            <v>43849</v>
          </cell>
          <cell r="B4037">
            <v>2.2629999999999999</v>
          </cell>
          <cell r="C4037">
            <v>6.0000000000000001E-3</v>
          </cell>
          <cell r="D4037">
            <v>0</v>
          </cell>
        </row>
        <row r="4038">
          <cell r="A4038">
            <v>43850</v>
          </cell>
          <cell r="B4038">
            <v>2.2389999999999999</v>
          </cell>
          <cell r="C4038">
            <v>0</v>
          </cell>
          <cell r="D4038">
            <v>0</v>
          </cell>
        </row>
        <row r="4039">
          <cell r="A4039">
            <v>43851</v>
          </cell>
          <cell r="B4039">
            <v>2.2229999999999999</v>
          </cell>
          <cell r="C4039">
            <v>0</v>
          </cell>
          <cell r="D4039">
            <v>0</v>
          </cell>
        </row>
        <row r="4040">
          <cell r="A4040">
            <v>43852</v>
          </cell>
          <cell r="B4040">
            <v>2.2229999999999999</v>
          </cell>
          <cell r="C4040">
            <v>0</v>
          </cell>
          <cell r="D4040">
            <v>0</v>
          </cell>
        </row>
        <row r="4041">
          <cell r="A4041">
            <v>43853</v>
          </cell>
          <cell r="B4041">
            <v>2.1930000000000001</v>
          </cell>
          <cell r="C4041">
            <v>0</v>
          </cell>
          <cell r="D4041">
            <v>0</v>
          </cell>
        </row>
        <row r="4042">
          <cell r="A4042">
            <v>43854</v>
          </cell>
          <cell r="B4042">
            <v>2.1779999999999999</v>
          </cell>
          <cell r="C4042">
            <v>0</v>
          </cell>
          <cell r="D4042">
            <v>0</v>
          </cell>
        </row>
        <row r="4043">
          <cell r="A4043">
            <v>43855</v>
          </cell>
          <cell r="B4043">
            <v>2.17</v>
          </cell>
          <cell r="C4043">
            <v>7.0000000000000001E-3</v>
          </cell>
          <cell r="D4043">
            <v>0</v>
          </cell>
        </row>
        <row r="4044">
          <cell r="A4044">
            <v>43856</v>
          </cell>
          <cell r="B4044">
            <v>2.1480000000000001</v>
          </cell>
          <cell r="C4044">
            <v>0</v>
          </cell>
          <cell r="D4044">
            <v>0</v>
          </cell>
        </row>
        <row r="4045">
          <cell r="A4045">
            <v>43857</v>
          </cell>
          <cell r="B4045">
            <v>2.133</v>
          </cell>
          <cell r="C4045">
            <v>0</v>
          </cell>
          <cell r="D4045">
            <v>0</v>
          </cell>
        </row>
        <row r="4046">
          <cell r="A4046">
            <v>43858</v>
          </cell>
          <cell r="B4046">
            <v>2.125</v>
          </cell>
          <cell r="C4046">
            <v>7.0000000000000001E-3</v>
          </cell>
          <cell r="D4046">
            <v>0</v>
          </cell>
        </row>
        <row r="4047">
          <cell r="A4047">
            <v>43859</v>
          </cell>
          <cell r="B4047">
            <v>2.1030000000000002</v>
          </cell>
          <cell r="C4047">
            <v>0</v>
          </cell>
          <cell r="D4047">
            <v>0</v>
          </cell>
        </row>
        <row r="4048">
          <cell r="A4048">
            <v>43860</v>
          </cell>
          <cell r="B4048">
            <v>2.0950000000000002</v>
          </cell>
          <cell r="C4048">
            <v>7.0000000000000001E-3</v>
          </cell>
          <cell r="D4048">
            <v>0</v>
          </cell>
        </row>
        <row r="4049">
          <cell r="A4049">
            <v>43861</v>
          </cell>
          <cell r="B4049">
            <v>2.0579999999999998</v>
          </cell>
          <cell r="C4049">
            <v>0</v>
          </cell>
          <cell r="D4049">
            <v>0</v>
          </cell>
        </row>
        <row r="4050">
          <cell r="A4050">
            <v>43862</v>
          </cell>
          <cell r="B4050">
            <v>2.0579999999999998</v>
          </cell>
          <cell r="C4050">
            <v>0</v>
          </cell>
          <cell r="D4050">
            <v>0</v>
          </cell>
        </row>
        <row r="4051">
          <cell r="A4051">
            <v>43863</v>
          </cell>
          <cell r="B4051">
            <v>2.0129999999999999</v>
          </cell>
          <cell r="C4051">
            <v>0</v>
          </cell>
          <cell r="D4051">
            <v>0</v>
          </cell>
        </row>
        <row r="4052">
          <cell r="A4052">
            <v>43864</v>
          </cell>
          <cell r="B4052">
            <v>1.99</v>
          </cell>
          <cell r="C4052">
            <v>0</v>
          </cell>
          <cell r="D4052">
            <v>0</v>
          </cell>
        </row>
        <row r="4053">
          <cell r="A4053">
            <v>43865</v>
          </cell>
          <cell r="B4053">
            <v>1.968</v>
          </cell>
          <cell r="C4053">
            <v>0</v>
          </cell>
          <cell r="D4053">
            <v>0</v>
          </cell>
        </row>
        <row r="4054">
          <cell r="A4054">
            <v>43866</v>
          </cell>
          <cell r="B4054">
            <v>1.954</v>
          </cell>
          <cell r="C4054">
            <v>0</v>
          </cell>
          <cell r="D4054">
            <v>0</v>
          </cell>
        </row>
        <row r="4055">
          <cell r="A4055">
            <v>43867</v>
          </cell>
          <cell r="B4055">
            <v>1.9239999999999999</v>
          </cell>
          <cell r="C4055">
            <v>0</v>
          </cell>
          <cell r="D4055">
            <v>0</v>
          </cell>
        </row>
        <row r="4056">
          <cell r="A4056">
            <v>43868</v>
          </cell>
          <cell r="B4056">
            <v>1.903</v>
          </cell>
          <cell r="C4056">
            <v>0</v>
          </cell>
          <cell r="D4056">
            <v>0</v>
          </cell>
        </row>
        <row r="4057">
          <cell r="A4057">
            <v>43869</v>
          </cell>
          <cell r="B4057">
            <v>1.903</v>
          </cell>
          <cell r="C4057">
            <v>0</v>
          </cell>
          <cell r="D4057">
            <v>0</v>
          </cell>
        </row>
        <row r="4058">
          <cell r="A4058">
            <v>43870</v>
          </cell>
          <cell r="B4058">
            <v>1.859</v>
          </cell>
          <cell r="C4058">
            <v>0</v>
          </cell>
          <cell r="D4058">
            <v>0</v>
          </cell>
        </row>
        <row r="4059">
          <cell r="A4059">
            <v>43871</v>
          </cell>
          <cell r="B4059">
            <v>1.8380000000000001</v>
          </cell>
          <cell r="C4059">
            <v>0</v>
          </cell>
          <cell r="D4059">
            <v>0</v>
          </cell>
        </row>
        <row r="4060">
          <cell r="A4060">
            <v>43872</v>
          </cell>
          <cell r="B4060">
            <v>1.8160000000000001</v>
          </cell>
          <cell r="C4060">
            <v>0</v>
          </cell>
          <cell r="D4060">
            <v>0</v>
          </cell>
        </row>
        <row r="4061">
          <cell r="A4061">
            <v>43873</v>
          </cell>
          <cell r="B4061">
            <v>1.7949999999999999</v>
          </cell>
          <cell r="C4061">
            <v>0</v>
          </cell>
          <cell r="D4061">
            <v>0</v>
          </cell>
        </row>
        <row r="4062">
          <cell r="A4062">
            <v>43874</v>
          </cell>
          <cell r="B4062">
            <v>1.859</v>
          </cell>
          <cell r="C4062">
            <v>0</v>
          </cell>
          <cell r="D4062">
            <v>0</v>
          </cell>
        </row>
        <row r="4063">
          <cell r="A4063">
            <v>43875</v>
          </cell>
          <cell r="B4063">
            <v>1.7529999999999999</v>
          </cell>
          <cell r="C4063">
            <v>0</v>
          </cell>
          <cell r="D4063">
            <v>0</v>
          </cell>
        </row>
        <row r="4064">
          <cell r="A4064">
            <v>43876</v>
          </cell>
          <cell r="B4064">
            <v>1.7529999999999999</v>
          </cell>
          <cell r="C4064">
            <v>0</v>
          </cell>
          <cell r="D4064">
            <v>0</v>
          </cell>
        </row>
        <row r="4065">
          <cell r="A4065">
            <v>43877</v>
          </cell>
          <cell r="B4065">
            <v>1.7529999999999999</v>
          </cell>
          <cell r="C4065">
            <v>0</v>
          </cell>
          <cell r="D4065">
            <v>0</v>
          </cell>
        </row>
        <row r="4066">
          <cell r="A4066">
            <v>43878</v>
          </cell>
          <cell r="B4066">
            <v>1.694</v>
          </cell>
          <cell r="C4066">
            <v>0</v>
          </cell>
          <cell r="D4066">
            <v>0</v>
          </cell>
        </row>
        <row r="4067">
          <cell r="A4067">
            <v>43879</v>
          </cell>
          <cell r="B4067">
            <v>1.6739999999999999</v>
          </cell>
          <cell r="C4067">
            <v>0</v>
          </cell>
          <cell r="D4067">
            <v>0</v>
          </cell>
        </row>
        <row r="4068">
          <cell r="A4068">
            <v>43880</v>
          </cell>
          <cell r="B4068">
            <v>1.6739999999999999</v>
          </cell>
          <cell r="C4068">
            <v>0</v>
          </cell>
          <cell r="D4068">
            <v>0</v>
          </cell>
        </row>
        <row r="4069">
          <cell r="A4069">
            <v>43881</v>
          </cell>
          <cell r="B4069">
            <v>1.6339999999999999</v>
          </cell>
          <cell r="C4069">
            <v>0</v>
          </cell>
          <cell r="D4069">
            <v>0</v>
          </cell>
        </row>
        <row r="4070">
          <cell r="A4070">
            <v>43882</v>
          </cell>
          <cell r="B4070">
            <v>1.615</v>
          </cell>
          <cell r="C4070">
            <v>0</v>
          </cell>
          <cell r="D4070">
            <v>0</v>
          </cell>
        </row>
        <row r="4071">
          <cell r="A4071">
            <v>43883</v>
          </cell>
          <cell r="B4071">
            <v>1.595</v>
          </cell>
          <cell r="C4071">
            <v>0</v>
          </cell>
          <cell r="D4071">
            <v>0</v>
          </cell>
        </row>
        <row r="4072">
          <cell r="A4072">
            <v>43884</v>
          </cell>
          <cell r="B4072">
            <v>1.595</v>
          </cell>
          <cell r="C4072">
            <v>0</v>
          </cell>
          <cell r="D4072">
            <v>0</v>
          </cell>
        </row>
        <row r="4073">
          <cell r="A4073">
            <v>43885</v>
          </cell>
          <cell r="B4073">
            <v>1.5680000000000001</v>
          </cell>
          <cell r="C4073">
            <v>8.0000000000000002E-3</v>
          </cell>
          <cell r="D4073">
            <v>0</v>
          </cell>
        </row>
        <row r="4074">
          <cell r="A4074">
            <v>43886</v>
          </cell>
          <cell r="B4074">
            <v>1.5349999999999999</v>
          </cell>
          <cell r="C4074">
            <v>0</v>
          </cell>
          <cell r="D4074">
            <v>0</v>
          </cell>
        </row>
        <row r="4075">
          <cell r="A4075">
            <v>43887</v>
          </cell>
          <cell r="B4075">
            <v>1.516</v>
          </cell>
          <cell r="C4075">
            <v>0</v>
          </cell>
          <cell r="D4075">
            <v>0</v>
          </cell>
        </row>
        <row r="4076">
          <cell r="A4076">
            <v>43888</v>
          </cell>
          <cell r="B4076">
            <v>1.4970000000000001</v>
          </cell>
          <cell r="C4076">
            <v>0</v>
          </cell>
          <cell r="D4076">
            <v>0</v>
          </cell>
        </row>
        <row r="4077">
          <cell r="A4077">
            <v>43889</v>
          </cell>
          <cell r="B4077">
            <v>1.4790000000000001</v>
          </cell>
          <cell r="C4077">
            <v>0</v>
          </cell>
          <cell r="D4077">
            <v>0</v>
          </cell>
        </row>
        <row r="4078">
          <cell r="A4078">
            <v>43890</v>
          </cell>
          <cell r="B4078">
            <v>1.4790000000000001</v>
          </cell>
          <cell r="C4078">
            <v>0</v>
          </cell>
          <cell r="D4078">
            <v>0</v>
          </cell>
        </row>
        <row r="4079">
          <cell r="A4079">
            <v>43891</v>
          </cell>
          <cell r="B4079">
            <v>1.4419999999999999</v>
          </cell>
          <cell r="C4079">
            <v>0</v>
          </cell>
          <cell r="D4079">
            <v>0</v>
          </cell>
        </row>
        <row r="4080">
          <cell r="A4080">
            <v>43892</v>
          </cell>
          <cell r="B4080">
            <v>1.4359999999999999</v>
          </cell>
          <cell r="C4080">
            <v>8.0000000000000002E-3</v>
          </cell>
          <cell r="D4080">
            <v>0</v>
          </cell>
        </row>
        <row r="4081">
          <cell r="A4081">
            <v>43893</v>
          </cell>
          <cell r="B4081">
            <v>1.405</v>
          </cell>
          <cell r="C4081">
            <v>0</v>
          </cell>
          <cell r="D4081">
            <v>0</v>
          </cell>
        </row>
        <row r="4082">
          <cell r="A4082">
            <v>43894</v>
          </cell>
          <cell r="B4082">
            <v>1.387</v>
          </cell>
          <cell r="C4082">
            <v>0</v>
          </cell>
          <cell r="D4082">
            <v>0</v>
          </cell>
        </row>
        <row r="4083">
          <cell r="A4083">
            <v>43895</v>
          </cell>
          <cell r="B4083">
            <v>1.3759999999999999</v>
          </cell>
          <cell r="C4083">
            <v>3.0000000000000001E-3</v>
          </cell>
          <cell r="D4083">
            <v>0</v>
          </cell>
        </row>
        <row r="4084">
          <cell r="A4084">
            <v>43896</v>
          </cell>
          <cell r="B4084">
            <v>1.3759999999999999</v>
          </cell>
          <cell r="C4084">
            <v>1.4E-2</v>
          </cell>
          <cell r="D4084">
            <v>0</v>
          </cell>
        </row>
        <row r="4085">
          <cell r="A4085">
            <v>43897</v>
          </cell>
          <cell r="B4085">
            <v>1.37</v>
          </cell>
          <cell r="C4085">
            <v>8.9999999999999993E-3</v>
          </cell>
          <cell r="D4085">
            <v>0</v>
          </cell>
        </row>
        <row r="4086">
          <cell r="A4086">
            <v>43898</v>
          </cell>
          <cell r="B4086">
            <v>1.37</v>
          </cell>
          <cell r="C4086">
            <v>1.4E-2</v>
          </cell>
          <cell r="D4086">
            <v>0</v>
          </cell>
        </row>
        <row r="4087">
          <cell r="A4087">
            <v>43899</v>
          </cell>
          <cell r="B4087">
            <v>1.359</v>
          </cell>
          <cell r="C4087">
            <v>3.0000000000000001E-3</v>
          </cell>
          <cell r="D4087">
            <v>0</v>
          </cell>
        </row>
        <row r="4088">
          <cell r="A4088">
            <v>43900</v>
          </cell>
          <cell r="B4088">
            <v>1.3420000000000001</v>
          </cell>
          <cell r="C4088">
            <v>0</v>
          </cell>
          <cell r="D4088">
            <v>0</v>
          </cell>
        </row>
        <row r="4089">
          <cell r="A4089">
            <v>43901</v>
          </cell>
          <cell r="B4089">
            <v>1.3260000000000001</v>
          </cell>
          <cell r="C4089">
            <v>0</v>
          </cell>
          <cell r="D4089">
            <v>0</v>
          </cell>
        </row>
        <row r="4090">
          <cell r="A4090">
            <v>43902</v>
          </cell>
          <cell r="B4090">
            <v>1.3260000000000001</v>
          </cell>
          <cell r="C4090">
            <v>0</v>
          </cell>
          <cell r="D4090">
            <v>0</v>
          </cell>
        </row>
        <row r="4091">
          <cell r="A4091">
            <v>43903</v>
          </cell>
          <cell r="B4091">
            <v>1.2929999999999999</v>
          </cell>
          <cell r="C4091">
            <v>0</v>
          </cell>
          <cell r="D4091">
            <v>0</v>
          </cell>
        </row>
        <row r="4092">
          <cell r="A4092">
            <v>43904</v>
          </cell>
          <cell r="B4092">
            <v>1.276</v>
          </cell>
          <cell r="C4092">
            <v>0</v>
          </cell>
          <cell r="D4092">
            <v>0</v>
          </cell>
        </row>
        <row r="4093">
          <cell r="A4093">
            <v>43905</v>
          </cell>
          <cell r="B4093">
            <v>1.26</v>
          </cell>
          <cell r="C4093">
            <v>0</v>
          </cell>
          <cell r="D4093">
            <v>0</v>
          </cell>
        </row>
        <row r="4094">
          <cell r="A4094">
            <v>43906</v>
          </cell>
          <cell r="B4094">
            <v>1.2430000000000001</v>
          </cell>
          <cell r="C4094">
            <v>0</v>
          </cell>
          <cell r="D4094">
            <v>0</v>
          </cell>
        </row>
        <row r="4095">
          <cell r="A4095">
            <v>43907</v>
          </cell>
          <cell r="B4095">
            <v>1.2270000000000001</v>
          </cell>
          <cell r="C4095">
            <v>0</v>
          </cell>
          <cell r="D4095">
            <v>0</v>
          </cell>
        </row>
        <row r="4096">
          <cell r="A4096">
            <v>43908</v>
          </cell>
          <cell r="B4096">
            <v>1.21</v>
          </cell>
          <cell r="C4096">
            <v>0</v>
          </cell>
          <cell r="D4096">
            <v>0</v>
          </cell>
        </row>
        <row r="4097">
          <cell r="A4097">
            <v>43909</v>
          </cell>
          <cell r="B4097">
            <v>1.194</v>
          </cell>
          <cell r="C4097">
            <v>0</v>
          </cell>
          <cell r="D4097">
            <v>0</v>
          </cell>
        </row>
        <row r="4098">
          <cell r="A4098">
            <v>43910</v>
          </cell>
          <cell r="B4098">
            <v>1.1779999999999999</v>
          </cell>
          <cell r="C4098">
            <v>0</v>
          </cell>
          <cell r="D4098">
            <v>0</v>
          </cell>
        </row>
        <row r="4099">
          <cell r="A4099">
            <v>43911</v>
          </cell>
          <cell r="B4099">
            <v>1.1779999999999999</v>
          </cell>
          <cell r="C4099">
            <v>0</v>
          </cell>
          <cell r="D4099">
            <v>0</v>
          </cell>
        </row>
        <row r="4100">
          <cell r="A4100">
            <v>43912</v>
          </cell>
          <cell r="B4100">
            <v>1.1779999999999999</v>
          </cell>
          <cell r="C4100">
            <v>0</v>
          </cell>
          <cell r="D4100">
            <v>0</v>
          </cell>
        </row>
        <row r="4101">
          <cell r="A4101">
            <v>43913</v>
          </cell>
          <cell r="B4101">
            <v>1.133</v>
          </cell>
          <cell r="C4101">
            <v>0</v>
          </cell>
          <cell r="D4101">
            <v>0</v>
          </cell>
        </row>
        <row r="4102">
          <cell r="A4102">
            <v>43914</v>
          </cell>
          <cell r="B4102">
            <v>1.1180000000000001</v>
          </cell>
          <cell r="C4102">
            <v>0</v>
          </cell>
          <cell r="D4102">
            <v>0</v>
          </cell>
        </row>
        <row r="4103">
          <cell r="A4103">
            <v>43915</v>
          </cell>
          <cell r="B4103">
            <v>1.0940000000000001</v>
          </cell>
          <cell r="C4103">
            <v>0</v>
          </cell>
          <cell r="D4103">
            <v>0</v>
          </cell>
        </row>
        <row r="4104">
          <cell r="A4104">
            <v>43916</v>
          </cell>
          <cell r="B4104">
            <v>1.075</v>
          </cell>
          <cell r="C4104">
            <v>0</v>
          </cell>
          <cell r="D4104">
            <v>0</v>
          </cell>
        </row>
        <row r="4105">
          <cell r="A4105">
            <v>43917</v>
          </cell>
          <cell r="B4105">
            <v>1.056</v>
          </cell>
          <cell r="C4105">
            <v>0</v>
          </cell>
          <cell r="D4105">
            <v>0</v>
          </cell>
        </row>
        <row r="4106">
          <cell r="A4106">
            <v>43918</v>
          </cell>
          <cell r="B4106">
            <v>1.036</v>
          </cell>
          <cell r="C4106">
            <v>0</v>
          </cell>
          <cell r="D4106">
            <v>0</v>
          </cell>
        </row>
        <row r="4107">
          <cell r="A4107">
            <v>43919</v>
          </cell>
          <cell r="B4107">
            <v>1.0169999999999999</v>
          </cell>
          <cell r="C4107">
            <v>0</v>
          </cell>
          <cell r="D4107">
            <v>0</v>
          </cell>
        </row>
        <row r="4108">
          <cell r="A4108">
            <v>43920</v>
          </cell>
          <cell r="B4108">
            <v>0.999</v>
          </cell>
          <cell r="C4108">
            <v>0</v>
          </cell>
          <cell r="D4108">
            <v>0</v>
          </cell>
        </row>
        <row r="4109">
          <cell r="A4109">
            <v>43921</v>
          </cell>
          <cell r="B4109">
            <v>0.999</v>
          </cell>
          <cell r="C4109">
            <v>0</v>
          </cell>
          <cell r="D4109">
            <v>0</v>
          </cell>
        </row>
        <row r="4110">
          <cell r="A4110">
            <v>43922</v>
          </cell>
          <cell r="B4110">
            <v>0.96199999999999997</v>
          </cell>
          <cell r="C4110">
            <v>0</v>
          </cell>
          <cell r="D4110">
            <v>0</v>
          </cell>
        </row>
        <row r="4111">
          <cell r="A4111">
            <v>43923</v>
          </cell>
          <cell r="B4111">
            <v>0.94599999999999995</v>
          </cell>
          <cell r="C4111">
            <v>0</v>
          </cell>
          <cell r="D4111">
            <v>0</v>
          </cell>
        </row>
        <row r="4112">
          <cell r="A4112">
            <v>43924</v>
          </cell>
          <cell r="B4112">
            <v>0.94599999999999995</v>
          </cell>
          <cell r="C4112">
            <v>0</v>
          </cell>
          <cell r="D4112">
            <v>0</v>
          </cell>
        </row>
        <row r="4113">
          <cell r="A4113">
            <v>43925</v>
          </cell>
          <cell r="B4113">
            <v>0.94</v>
          </cell>
          <cell r="C4113">
            <v>0</v>
          </cell>
          <cell r="D4113">
            <v>0</v>
          </cell>
        </row>
        <row r="4114">
          <cell r="A4114">
            <v>43926</v>
          </cell>
          <cell r="B4114">
            <v>0.88400000000000001</v>
          </cell>
          <cell r="C4114">
            <v>0</v>
          </cell>
          <cell r="D4114">
            <v>0</v>
          </cell>
        </row>
        <row r="4115">
          <cell r="A4115">
            <v>43927</v>
          </cell>
          <cell r="B4115">
            <v>0.83699999999999997</v>
          </cell>
          <cell r="C4115">
            <v>0</v>
          </cell>
          <cell r="D4115">
            <v>0</v>
          </cell>
        </row>
        <row r="4116">
          <cell r="A4116">
            <v>43928</v>
          </cell>
          <cell r="B4116">
            <v>0.81699999999999995</v>
          </cell>
          <cell r="C4116">
            <v>0</v>
          </cell>
          <cell r="D4116">
            <v>0</v>
          </cell>
        </row>
        <row r="4117">
          <cell r="A4117">
            <v>43929</v>
          </cell>
          <cell r="B4117">
            <v>0.79700000000000004</v>
          </cell>
          <cell r="C4117">
            <v>0</v>
          </cell>
          <cell r="D4117">
            <v>0</v>
          </cell>
        </row>
        <row r="4118">
          <cell r="A4118">
            <v>43930</v>
          </cell>
          <cell r="B4118">
            <v>0.77700000000000002</v>
          </cell>
          <cell r="C4118">
            <v>0</v>
          </cell>
          <cell r="D4118">
            <v>0</v>
          </cell>
        </row>
        <row r="4119">
          <cell r="A4119">
            <v>43931</v>
          </cell>
          <cell r="B4119">
            <v>0.75700000000000001</v>
          </cell>
          <cell r="C4119">
            <v>0</v>
          </cell>
          <cell r="D4119">
            <v>0</v>
          </cell>
        </row>
        <row r="4120">
          <cell r="A4120">
            <v>43932</v>
          </cell>
          <cell r="B4120">
            <v>0.73699999999999999</v>
          </cell>
          <cell r="C4120">
            <v>0</v>
          </cell>
          <cell r="D4120">
            <v>0</v>
          </cell>
        </row>
        <row r="4121">
          <cell r="A4121">
            <v>43933</v>
          </cell>
          <cell r="B4121">
            <v>0.71699999999999997</v>
          </cell>
          <cell r="C4121">
            <v>0</v>
          </cell>
          <cell r="D4121">
            <v>0</v>
          </cell>
        </row>
        <row r="4122">
          <cell r="A4122">
            <v>43934</v>
          </cell>
          <cell r="B4122">
            <v>0.69699999999999995</v>
          </cell>
          <cell r="C4122">
            <v>0</v>
          </cell>
          <cell r="D4122">
            <v>0</v>
          </cell>
        </row>
        <row r="4123">
          <cell r="A4123">
            <v>43935</v>
          </cell>
          <cell r="B4123">
            <v>0.72499999999999998</v>
          </cell>
          <cell r="C4123">
            <v>4.2999999999999997E-2</v>
          </cell>
          <cell r="D4123">
            <v>0</v>
          </cell>
        </row>
        <row r="4124">
          <cell r="A4124">
            <v>43936</v>
          </cell>
          <cell r="B4124">
            <v>0.71699999999999997</v>
          </cell>
          <cell r="C4124">
            <v>7.0000000000000001E-3</v>
          </cell>
          <cell r="D4124">
            <v>0</v>
          </cell>
        </row>
        <row r="4125">
          <cell r="A4125">
            <v>43937</v>
          </cell>
          <cell r="B4125">
            <v>0.70499999999999996</v>
          </cell>
          <cell r="C4125">
            <v>4.0000000000000001E-3</v>
          </cell>
          <cell r="D4125">
            <v>0</v>
          </cell>
        </row>
        <row r="4126">
          <cell r="A4126">
            <v>43938</v>
          </cell>
          <cell r="B4126">
            <v>0.69299999999999995</v>
          </cell>
          <cell r="C4126">
            <v>7.0000000000000001E-3</v>
          </cell>
          <cell r="D4126">
            <v>0</v>
          </cell>
        </row>
        <row r="4127">
          <cell r="A4127">
            <v>43939</v>
          </cell>
          <cell r="B4127">
            <v>0.68500000000000005</v>
          </cell>
          <cell r="C4127">
            <v>8.9999999999999993E-3</v>
          </cell>
          <cell r="D4127">
            <v>0</v>
          </cell>
        </row>
        <row r="4128">
          <cell r="A4128">
            <v>43940</v>
          </cell>
          <cell r="B4128">
            <v>0.67300000000000004</v>
          </cell>
          <cell r="C4128">
            <v>5.0000000000000001E-3</v>
          </cell>
          <cell r="D4128">
            <v>0</v>
          </cell>
        </row>
        <row r="4129">
          <cell r="A4129">
            <v>43941</v>
          </cell>
          <cell r="B4129">
            <v>0.67300000000000004</v>
          </cell>
          <cell r="C4129">
            <v>5.0000000000000001E-3</v>
          </cell>
          <cell r="D4129">
            <v>0</v>
          </cell>
        </row>
        <row r="4130">
          <cell r="A4130">
            <v>43942</v>
          </cell>
          <cell r="B4130">
            <v>0.67300000000000004</v>
          </cell>
          <cell r="C4130">
            <v>5.0000000000000001E-3</v>
          </cell>
          <cell r="D4130">
            <v>0</v>
          </cell>
        </row>
        <row r="4131">
          <cell r="A4131">
            <v>43943</v>
          </cell>
          <cell r="B4131">
            <v>0.64400000000000002</v>
          </cell>
          <cell r="C4131">
            <v>8.0000000000000002E-3</v>
          </cell>
          <cell r="D4131">
            <v>0</v>
          </cell>
        </row>
        <row r="4132">
          <cell r="A4132">
            <v>43944</v>
          </cell>
          <cell r="B4132">
            <v>0.64400000000000002</v>
          </cell>
          <cell r="C4132">
            <v>8.0000000000000002E-3</v>
          </cell>
          <cell r="D4132">
            <v>0</v>
          </cell>
        </row>
        <row r="4133">
          <cell r="A4133">
            <v>43945</v>
          </cell>
          <cell r="B4133">
            <v>0.63700000000000001</v>
          </cell>
          <cell r="C4133">
            <v>1.7000000000000001E-2</v>
          </cell>
          <cell r="D4133">
            <v>0</v>
          </cell>
        </row>
        <row r="4134">
          <cell r="A4134">
            <v>43946</v>
          </cell>
          <cell r="B4134">
            <v>0.63</v>
          </cell>
          <cell r="C4134">
            <v>2E-3</v>
          </cell>
          <cell r="D4134">
            <v>0</v>
          </cell>
        </row>
        <row r="4135">
          <cell r="A4135">
            <v>43947</v>
          </cell>
          <cell r="B4135">
            <v>0.623</v>
          </cell>
          <cell r="C4135">
            <v>1E-3</v>
          </cell>
          <cell r="D4135">
            <v>0</v>
          </cell>
        </row>
        <row r="4136">
          <cell r="A4136">
            <v>43948</v>
          </cell>
          <cell r="B4136">
            <v>0.61599999999999999</v>
          </cell>
          <cell r="C4136">
            <v>1E-3</v>
          </cell>
          <cell r="D4136">
            <v>0</v>
          </cell>
        </row>
        <row r="4137">
          <cell r="A4137">
            <v>43949</v>
          </cell>
          <cell r="B4137">
            <v>0.60599999999999998</v>
          </cell>
          <cell r="C4137">
            <v>0</v>
          </cell>
          <cell r="D4137">
            <v>0</v>
          </cell>
        </row>
        <row r="4138">
          <cell r="A4138">
            <v>43950</v>
          </cell>
          <cell r="B4138">
            <v>0.59499999999999997</v>
          </cell>
          <cell r="C4138">
            <v>0</v>
          </cell>
          <cell r="D4138">
            <v>0</v>
          </cell>
        </row>
        <row r="4139">
          <cell r="A4139">
            <v>43951</v>
          </cell>
          <cell r="B4139">
            <v>0.58799999999999997</v>
          </cell>
          <cell r="C4139">
            <v>3.0000000000000001E-3</v>
          </cell>
          <cell r="D4139">
            <v>0</v>
          </cell>
        </row>
        <row r="4140">
          <cell r="A4140">
            <v>43952</v>
          </cell>
          <cell r="B4140">
            <v>0.58099999999999996</v>
          </cell>
          <cell r="C4140">
            <v>2E-3</v>
          </cell>
          <cell r="D4140">
            <v>0</v>
          </cell>
        </row>
        <row r="4141">
          <cell r="A4141">
            <v>43953</v>
          </cell>
          <cell r="B4141">
            <v>0.57799999999999996</v>
          </cell>
          <cell r="C4141">
            <v>7.0000000000000001E-3</v>
          </cell>
          <cell r="D4141">
            <v>0</v>
          </cell>
        </row>
        <row r="4142">
          <cell r="A4142">
            <v>43954</v>
          </cell>
          <cell r="B4142">
            <v>0.57099999999999995</v>
          </cell>
          <cell r="C4142">
            <v>1E-3</v>
          </cell>
          <cell r="D4142">
            <v>0</v>
          </cell>
        </row>
        <row r="4143">
          <cell r="A4143">
            <v>43955</v>
          </cell>
          <cell r="B4143">
            <v>0.56000000000000005</v>
          </cell>
          <cell r="C4143">
            <v>0</v>
          </cell>
          <cell r="D4143">
            <v>0</v>
          </cell>
        </row>
        <row r="4144">
          <cell r="A4144">
            <v>43956</v>
          </cell>
          <cell r="B4144">
            <v>0.55300000000000005</v>
          </cell>
          <cell r="C4144">
            <v>3.0000000000000001E-3</v>
          </cell>
          <cell r="D4144">
            <v>0</v>
          </cell>
        </row>
        <row r="4145">
          <cell r="A4145">
            <v>43957</v>
          </cell>
          <cell r="B4145">
            <v>0.54600000000000004</v>
          </cell>
          <cell r="C4145">
            <v>3.0000000000000001E-3</v>
          </cell>
          <cell r="D4145">
            <v>0</v>
          </cell>
        </row>
        <row r="4146">
          <cell r="A4146">
            <v>43958</v>
          </cell>
          <cell r="B4146">
            <v>0.53900000000000003</v>
          </cell>
          <cell r="C4146">
            <v>7.0000000000000001E-3</v>
          </cell>
          <cell r="D4146">
            <v>1.4E-2</v>
          </cell>
        </row>
        <row r="4147">
          <cell r="A4147">
            <v>43959</v>
          </cell>
          <cell r="B4147">
            <v>0.53200000000000003</v>
          </cell>
          <cell r="C4147">
            <v>7.0000000000000001E-3</v>
          </cell>
          <cell r="D4147">
            <v>1.4E-2</v>
          </cell>
        </row>
        <row r="4148">
          <cell r="A4148">
            <v>43960</v>
          </cell>
          <cell r="B4148">
            <v>0.52500000000000002</v>
          </cell>
          <cell r="C4148">
            <v>8.0000000000000002E-3</v>
          </cell>
          <cell r="D4148">
            <v>0</v>
          </cell>
        </row>
        <row r="4149">
          <cell r="A4149">
            <v>43961</v>
          </cell>
          <cell r="B4149">
            <v>0.51900000000000002</v>
          </cell>
          <cell r="C4149">
            <v>8.9999999999999993E-3</v>
          </cell>
          <cell r="D4149">
            <v>0</v>
          </cell>
        </row>
        <row r="4150">
          <cell r="A4150">
            <v>43962</v>
          </cell>
          <cell r="B4150">
            <v>0.51300000000000001</v>
          </cell>
          <cell r="C4150">
            <v>8.0000000000000002E-3</v>
          </cell>
          <cell r="D4150">
            <v>0</v>
          </cell>
        </row>
        <row r="4151">
          <cell r="A4151">
            <v>43963</v>
          </cell>
          <cell r="B4151">
            <v>0.50700000000000001</v>
          </cell>
          <cell r="C4151">
            <v>8.0000000000000002E-3</v>
          </cell>
          <cell r="D4151">
            <v>0</v>
          </cell>
        </row>
        <row r="4152">
          <cell r="A4152">
            <v>43964</v>
          </cell>
          <cell r="B4152">
            <v>0.501</v>
          </cell>
          <cell r="C4152">
            <v>8.0000000000000002E-3</v>
          </cell>
          <cell r="D4152">
            <v>0</v>
          </cell>
        </row>
        <row r="4153">
          <cell r="A4153">
            <v>43965</v>
          </cell>
          <cell r="B4153">
            <v>0.49299999999999999</v>
          </cell>
          <cell r="C4153">
            <v>5.0000000000000001E-3</v>
          </cell>
          <cell r="D4153">
            <v>0</v>
          </cell>
        </row>
        <row r="4154">
          <cell r="A4154">
            <v>43966</v>
          </cell>
          <cell r="B4154">
            <v>0.48299999999999998</v>
          </cell>
          <cell r="C4154">
            <v>5.0000000000000001E-3</v>
          </cell>
          <cell r="D4154">
            <v>0</v>
          </cell>
        </row>
        <row r="4155">
          <cell r="A4155">
            <v>43967</v>
          </cell>
          <cell r="B4155">
            <v>0.47399999999999998</v>
          </cell>
          <cell r="C4155">
            <v>5.0000000000000001E-3</v>
          </cell>
          <cell r="D4155">
            <v>0</v>
          </cell>
        </row>
        <row r="4156">
          <cell r="A4156">
            <v>43968</v>
          </cell>
          <cell r="B4156">
            <v>0.46500000000000002</v>
          </cell>
          <cell r="C4156">
            <v>5.0000000000000001E-3</v>
          </cell>
          <cell r="D4156">
            <v>1.4E-2</v>
          </cell>
        </row>
        <row r="4157">
          <cell r="A4157">
            <v>43969</v>
          </cell>
          <cell r="B4157">
            <v>0.46500000000000002</v>
          </cell>
          <cell r="C4157">
            <v>5.0000000000000001E-3</v>
          </cell>
          <cell r="D4157">
            <v>1.4E-2</v>
          </cell>
        </row>
        <row r="4158">
          <cell r="A4158">
            <v>43970</v>
          </cell>
          <cell r="B4158">
            <v>0.46500000000000002</v>
          </cell>
          <cell r="C4158">
            <v>5.0000000000000001E-3</v>
          </cell>
          <cell r="D4158">
            <v>1.4E-2</v>
          </cell>
        </row>
        <row r="4159">
          <cell r="A4159">
            <v>43971</v>
          </cell>
          <cell r="B4159">
            <v>0.45600000000000002</v>
          </cell>
          <cell r="C4159">
            <v>8.9999999999999993E-3</v>
          </cell>
          <cell r="D4159">
            <v>0</v>
          </cell>
        </row>
        <row r="4160">
          <cell r="A4160">
            <v>43972</v>
          </cell>
          <cell r="B4160">
            <v>0.45300000000000001</v>
          </cell>
          <cell r="C4160">
            <v>8.0000000000000002E-3</v>
          </cell>
          <cell r="D4160">
            <v>0</v>
          </cell>
        </row>
        <row r="4161">
          <cell r="A4161">
            <v>43973</v>
          </cell>
          <cell r="B4161">
            <v>0.45</v>
          </cell>
          <cell r="C4161">
            <v>0.01</v>
          </cell>
          <cell r="D4161">
            <v>0</v>
          </cell>
        </row>
        <row r="4162">
          <cell r="A4162">
            <v>43974</v>
          </cell>
          <cell r="B4162">
            <v>0.44500000000000001</v>
          </cell>
          <cell r="C4162">
            <v>8.9999999999999993E-3</v>
          </cell>
          <cell r="D4162">
            <v>0</v>
          </cell>
        </row>
        <row r="4163">
          <cell r="A4163">
            <v>43975</v>
          </cell>
          <cell r="B4163">
            <v>0.44</v>
          </cell>
          <cell r="C4163">
            <v>8.9999999999999993E-3</v>
          </cell>
          <cell r="D4163">
            <v>0</v>
          </cell>
        </row>
        <row r="4164">
          <cell r="A4164">
            <v>43976</v>
          </cell>
          <cell r="B4164">
            <v>0.437</v>
          </cell>
          <cell r="C4164">
            <v>1.2E-2</v>
          </cell>
          <cell r="D4164">
            <v>0</v>
          </cell>
        </row>
        <row r="4165">
          <cell r="A4165">
            <v>43977</v>
          </cell>
          <cell r="B4165">
            <v>0.43</v>
          </cell>
          <cell r="C4165">
            <v>8.0000000000000002E-3</v>
          </cell>
          <cell r="D4165">
            <v>0</v>
          </cell>
        </row>
        <row r="4166">
          <cell r="A4166">
            <v>43978</v>
          </cell>
          <cell r="B4166">
            <v>0.42499999999999999</v>
          </cell>
          <cell r="C4166">
            <v>8.0000000000000002E-3</v>
          </cell>
          <cell r="D4166">
            <v>0</v>
          </cell>
        </row>
        <row r="4167">
          <cell r="A4167">
            <v>43979</v>
          </cell>
          <cell r="B4167">
            <v>0.42</v>
          </cell>
          <cell r="C4167">
            <v>0.01</v>
          </cell>
          <cell r="D4167">
            <v>0</v>
          </cell>
        </row>
        <row r="4168">
          <cell r="A4168">
            <v>43980</v>
          </cell>
          <cell r="B4168">
            <v>0.41699999999999998</v>
          </cell>
          <cell r="C4168">
            <v>8.9999999999999993E-3</v>
          </cell>
          <cell r="D4168">
            <v>0</v>
          </cell>
        </row>
        <row r="4169">
          <cell r="A4169">
            <v>43981</v>
          </cell>
          <cell r="B4169">
            <v>0.41299999999999998</v>
          </cell>
          <cell r="C4169">
            <v>8.0000000000000002E-3</v>
          </cell>
          <cell r="D4169">
            <v>0</v>
          </cell>
        </row>
        <row r="4170">
          <cell r="A4170">
            <v>43982</v>
          </cell>
          <cell r="B4170">
            <v>0.40799999999999997</v>
          </cell>
          <cell r="C4170">
            <v>7.0000000000000001E-3</v>
          </cell>
          <cell r="D4170">
            <v>0</v>
          </cell>
        </row>
        <row r="4171">
          <cell r="A4171">
            <v>43983</v>
          </cell>
          <cell r="B4171">
            <v>0.40400000000000003</v>
          </cell>
          <cell r="C4171">
            <v>0.01</v>
          </cell>
          <cell r="D4171">
            <v>1.4E-2</v>
          </cell>
        </row>
        <row r="4172">
          <cell r="A4172">
            <v>43984</v>
          </cell>
          <cell r="B4172">
            <v>0.40400000000000003</v>
          </cell>
          <cell r="C4172">
            <v>1.4E-2</v>
          </cell>
          <cell r="D4172">
            <v>0</v>
          </cell>
        </row>
        <row r="4173">
          <cell r="A4173">
            <v>43985</v>
          </cell>
          <cell r="B4173">
            <v>0.39500000000000002</v>
          </cell>
          <cell r="C4173">
            <v>6.0000000000000001E-3</v>
          </cell>
          <cell r="D4173">
            <v>0</v>
          </cell>
        </row>
        <row r="4174">
          <cell r="A4174">
            <v>43986</v>
          </cell>
          <cell r="B4174">
            <v>0.39500000000000002</v>
          </cell>
          <cell r="C4174">
            <v>1.4E-2</v>
          </cell>
          <cell r="D4174">
            <v>0</v>
          </cell>
        </row>
        <row r="4175">
          <cell r="A4175">
            <v>43987</v>
          </cell>
          <cell r="B4175">
            <v>0.39500000000000002</v>
          </cell>
          <cell r="C4175">
            <v>1.4E-2</v>
          </cell>
          <cell r="D4175">
            <v>0</v>
          </cell>
        </row>
        <row r="4176">
          <cell r="A4176">
            <v>43988</v>
          </cell>
          <cell r="B4176">
            <v>0.39500000000000002</v>
          </cell>
          <cell r="C4176">
            <v>1.2999999999999999E-2</v>
          </cell>
          <cell r="D4176">
            <v>0</v>
          </cell>
        </row>
        <row r="4177">
          <cell r="A4177">
            <v>43989</v>
          </cell>
          <cell r="B4177">
            <v>0.42</v>
          </cell>
          <cell r="C4177">
            <v>3.7999999999999999E-2</v>
          </cell>
          <cell r="D4177">
            <v>0</v>
          </cell>
        </row>
        <row r="4178">
          <cell r="A4178">
            <v>43990</v>
          </cell>
          <cell r="B4178">
            <v>0.42</v>
          </cell>
          <cell r="C4178">
            <v>1.2E-2</v>
          </cell>
          <cell r="D4178">
            <v>0</v>
          </cell>
        </row>
        <row r="4179">
          <cell r="A4179">
            <v>43991</v>
          </cell>
          <cell r="B4179">
            <v>0.41</v>
          </cell>
          <cell r="C4179">
            <v>3.0000000000000001E-3</v>
          </cell>
          <cell r="D4179">
            <v>0</v>
          </cell>
        </row>
        <row r="4180">
          <cell r="A4180">
            <v>43992</v>
          </cell>
          <cell r="B4180">
            <v>0.41</v>
          </cell>
          <cell r="C4180">
            <v>3.0000000000000001E-3</v>
          </cell>
          <cell r="D4180">
            <v>0</v>
          </cell>
        </row>
        <row r="4181">
          <cell r="A4181">
            <v>43993</v>
          </cell>
          <cell r="B4181">
            <v>0.40400000000000003</v>
          </cell>
          <cell r="C4181">
            <v>8.9999999999999993E-3</v>
          </cell>
          <cell r="D4181">
            <v>0</v>
          </cell>
        </row>
        <row r="4182">
          <cell r="A4182">
            <v>43994</v>
          </cell>
          <cell r="B4182">
            <v>0.39900000000000002</v>
          </cell>
          <cell r="C4182">
            <v>8.0000000000000002E-3</v>
          </cell>
          <cell r="D4182">
            <v>0</v>
          </cell>
        </row>
        <row r="4183">
          <cell r="A4183">
            <v>43995</v>
          </cell>
          <cell r="B4183">
            <v>0.39400000000000002</v>
          </cell>
          <cell r="C4183">
            <v>8.0000000000000002E-3</v>
          </cell>
          <cell r="D4183">
            <v>0</v>
          </cell>
        </row>
        <row r="4184">
          <cell r="A4184">
            <v>43996</v>
          </cell>
          <cell r="B4184">
            <v>0.38900000000000001</v>
          </cell>
          <cell r="C4184">
            <v>8.0000000000000002E-3</v>
          </cell>
          <cell r="D4184">
            <v>0</v>
          </cell>
        </row>
        <row r="4185">
          <cell r="A4185">
            <v>43997</v>
          </cell>
          <cell r="B4185">
            <v>0.38400000000000001</v>
          </cell>
          <cell r="C4185">
            <v>8.0000000000000002E-3</v>
          </cell>
          <cell r="D4185">
            <v>0</v>
          </cell>
        </row>
        <row r="4186">
          <cell r="A4186">
            <v>43998</v>
          </cell>
          <cell r="B4186">
            <v>0.379</v>
          </cell>
          <cell r="C4186">
            <v>8.9999999999999993E-3</v>
          </cell>
          <cell r="D4186">
            <v>1.4E-2</v>
          </cell>
        </row>
        <row r="4187">
          <cell r="A4187">
            <v>43999</v>
          </cell>
          <cell r="B4187">
            <v>0.379</v>
          </cell>
          <cell r="C4187">
            <v>1.2E-2</v>
          </cell>
          <cell r="D4187">
            <v>0</v>
          </cell>
        </row>
        <row r="4188">
          <cell r="A4188">
            <v>44000</v>
          </cell>
          <cell r="B4188">
            <v>0.379</v>
          </cell>
          <cell r="C4188">
            <v>1.4E-2</v>
          </cell>
          <cell r="D4188">
            <v>1.4E-2</v>
          </cell>
        </row>
        <row r="4189">
          <cell r="A4189">
            <v>44001</v>
          </cell>
          <cell r="B4189">
            <v>0.374</v>
          </cell>
          <cell r="C4189">
            <v>7.0000000000000001E-3</v>
          </cell>
          <cell r="D4189">
            <v>0</v>
          </cell>
        </row>
        <row r="4190">
          <cell r="A4190">
            <v>44002</v>
          </cell>
          <cell r="B4190">
            <v>0.36899999999999999</v>
          </cell>
          <cell r="C4190">
            <v>5.0000000000000001E-3</v>
          </cell>
          <cell r="D4190">
            <v>0</v>
          </cell>
        </row>
        <row r="4191">
          <cell r="A4191">
            <v>44003</v>
          </cell>
          <cell r="B4191">
            <v>0.36399999999999999</v>
          </cell>
          <cell r="C4191">
            <v>5.0000000000000001E-3</v>
          </cell>
          <cell r="D4191">
            <v>0</v>
          </cell>
        </row>
        <row r="4192">
          <cell r="A4192">
            <v>44004</v>
          </cell>
          <cell r="B4192">
            <v>0.36399999999999999</v>
          </cell>
          <cell r="C4192">
            <v>8.0000000000000002E-3</v>
          </cell>
          <cell r="D4192">
            <v>0</v>
          </cell>
        </row>
        <row r="4193">
          <cell r="A4193">
            <v>44005</v>
          </cell>
          <cell r="B4193">
            <v>0.35399999999999998</v>
          </cell>
          <cell r="C4193">
            <v>0</v>
          </cell>
          <cell r="D4193">
            <v>0</v>
          </cell>
        </row>
        <row r="4194">
          <cell r="A4194">
            <v>44006</v>
          </cell>
          <cell r="B4194">
            <v>0.34899999999999998</v>
          </cell>
          <cell r="C4194">
            <v>3.0000000000000001E-3</v>
          </cell>
          <cell r="D4194">
            <v>0</v>
          </cell>
        </row>
        <row r="4195">
          <cell r="A4195">
            <v>44007</v>
          </cell>
          <cell r="B4195">
            <v>0.34399999999999997</v>
          </cell>
          <cell r="C4195">
            <v>4.0000000000000001E-3</v>
          </cell>
          <cell r="D4195">
            <v>0</v>
          </cell>
        </row>
        <row r="4196">
          <cell r="A4196">
            <v>44008</v>
          </cell>
          <cell r="B4196">
            <v>0.33900000000000002</v>
          </cell>
          <cell r="C4196">
            <v>5.0000000000000001E-3</v>
          </cell>
          <cell r="D4196">
            <v>0</v>
          </cell>
        </row>
        <row r="4197">
          <cell r="A4197">
            <v>44009</v>
          </cell>
          <cell r="B4197">
            <v>0.33600000000000002</v>
          </cell>
          <cell r="C4197">
            <v>5.0000000000000001E-3</v>
          </cell>
          <cell r="D4197">
            <v>0</v>
          </cell>
        </row>
        <row r="4198">
          <cell r="A4198">
            <v>44010</v>
          </cell>
          <cell r="B4198">
            <v>0.33300000000000002</v>
          </cell>
          <cell r="C4198">
            <v>5.0000000000000001E-3</v>
          </cell>
          <cell r="D4198">
            <v>0</v>
          </cell>
        </row>
        <row r="4199">
          <cell r="A4199">
            <v>44011</v>
          </cell>
          <cell r="B4199">
            <v>0.33300000000000002</v>
          </cell>
          <cell r="C4199">
            <v>0</v>
          </cell>
          <cell r="D4199">
            <v>8.0000000000000002E-3</v>
          </cell>
        </row>
        <row r="4200">
          <cell r="A4200">
            <v>44012</v>
          </cell>
          <cell r="B4200">
            <v>0.34399999999999997</v>
          </cell>
          <cell r="C4200">
            <v>1.9E-2</v>
          </cell>
          <cell r="D4200">
            <v>8.0000000000000002E-3</v>
          </cell>
        </row>
        <row r="4201">
          <cell r="A4201">
            <v>44013</v>
          </cell>
          <cell r="B4201">
            <v>0.33900000000000002</v>
          </cell>
          <cell r="C4201">
            <v>3.0000000000000001E-3</v>
          </cell>
          <cell r="D4201">
            <v>0</v>
          </cell>
        </row>
        <row r="4202">
          <cell r="A4202">
            <v>44014</v>
          </cell>
          <cell r="B4202">
            <v>0.33600000000000002</v>
          </cell>
          <cell r="C4202">
            <v>5.0000000000000001E-3</v>
          </cell>
          <cell r="D4202">
            <v>0</v>
          </cell>
        </row>
        <row r="4203">
          <cell r="A4203">
            <v>44015</v>
          </cell>
          <cell r="B4203">
            <v>0.33600000000000002</v>
          </cell>
          <cell r="C4203">
            <v>8.0000000000000002E-3</v>
          </cell>
          <cell r="D4203">
            <v>0</v>
          </cell>
        </row>
        <row r="4204">
          <cell r="A4204">
            <v>44016</v>
          </cell>
          <cell r="B4204">
            <v>0.33300000000000002</v>
          </cell>
          <cell r="C4204">
            <v>0</v>
          </cell>
          <cell r="D4204">
            <v>0</v>
          </cell>
        </row>
        <row r="4205">
          <cell r="A4205">
            <v>44017</v>
          </cell>
          <cell r="B4205">
            <v>0.32900000000000001</v>
          </cell>
          <cell r="C4205">
            <v>4.0000000000000001E-3</v>
          </cell>
          <cell r="D4205">
            <v>0</v>
          </cell>
        </row>
        <row r="4206">
          <cell r="A4206">
            <v>44018</v>
          </cell>
          <cell r="B4206">
            <v>0.32900000000000001</v>
          </cell>
          <cell r="C4206">
            <v>8.0000000000000002E-3</v>
          </cell>
          <cell r="D4206">
            <v>0</v>
          </cell>
        </row>
        <row r="4207">
          <cell r="A4207">
            <v>44019</v>
          </cell>
          <cell r="B4207">
            <v>0.32900000000000001</v>
          </cell>
          <cell r="C4207">
            <v>8.0000000000000002E-3</v>
          </cell>
          <cell r="D4207">
            <v>0</v>
          </cell>
        </row>
        <row r="4208">
          <cell r="A4208">
            <v>44020</v>
          </cell>
          <cell r="B4208">
            <v>0.32900000000000001</v>
          </cell>
          <cell r="C4208">
            <v>8.0000000000000002E-3</v>
          </cell>
          <cell r="D4208">
            <v>0</v>
          </cell>
        </row>
        <row r="4209">
          <cell r="A4209">
            <v>44021</v>
          </cell>
          <cell r="B4209">
            <v>0.33900000000000002</v>
          </cell>
          <cell r="C4209">
            <v>8.0000000000000002E-3</v>
          </cell>
          <cell r="D4209">
            <v>8.0000000000000002E-3</v>
          </cell>
        </row>
        <row r="4210">
          <cell r="A4210">
            <v>44022</v>
          </cell>
          <cell r="B4210">
            <v>0.33300000000000002</v>
          </cell>
          <cell r="C4210">
            <v>2E-3</v>
          </cell>
          <cell r="D4210">
            <v>0</v>
          </cell>
        </row>
        <row r="4211">
          <cell r="A4211">
            <v>44023</v>
          </cell>
          <cell r="B4211">
            <v>0.33300000000000002</v>
          </cell>
          <cell r="C4211">
            <v>8.0000000000000002E-3</v>
          </cell>
          <cell r="D4211">
            <v>0</v>
          </cell>
        </row>
        <row r="4212">
          <cell r="A4212">
            <v>44024</v>
          </cell>
          <cell r="B4212">
            <v>0.33300000000000002</v>
          </cell>
          <cell r="C4212">
            <v>8.0000000000000002E-3</v>
          </cell>
          <cell r="D4212">
            <v>0</v>
          </cell>
        </row>
        <row r="4213">
          <cell r="A4213">
            <v>44025</v>
          </cell>
          <cell r="B4213">
            <v>0.33100000000000002</v>
          </cell>
          <cell r="C4213">
            <v>6.0000000000000001E-3</v>
          </cell>
          <cell r="D4213">
            <v>0</v>
          </cell>
        </row>
        <row r="4214">
          <cell r="A4214">
            <v>44026</v>
          </cell>
          <cell r="B4214">
            <v>0.33900000000000002</v>
          </cell>
          <cell r="C4214">
            <v>1.6E-2</v>
          </cell>
          <cell r="D4214">
            <v>0</v>
          </cell>
        </row>
        <row r="4215">
          <cell r="A4215">
            <v>44027</v>
          </cell>
          <cell r="B4215">
            <v>0.33900000000000002</v>
          </cell>
          <cell r="C4215">
            <v>8.0000000000000002E-3</v>
          </cell>
          <cell r="D4215">
            <v>0</v>
          </cell>
        </row>
        <row r="4216">
          <cell r="A4216">
            <v>44028</v>
          </cell>
          <cell r="B4216">
            <v>0.34899999999999998</v>
          </cell>
          <cell r="C4216">
            <v>1.7999999999999999E-2</v>
          </cell>
          <cell r="D4216">
            <v>0</v>
          </cell>
        </row>
        <row r="4217">
          <cell r="A4217">
            <v>44029</v>
          </cell>
          <cell r="B4217">
            <v>0.35399999999999998</v>
          </cell>
          <cell r="C4217">
            <v>1.2999999999999999E-2</v>
          </cell>
          <cell r="D4217">
            <v>7.0000000000000001E-3</v>
          </cell>
        </row>
        <row r="4218">
          <cell r="A4218">
            <v>44030</v>
          </cell>
          <cell r="B4218">
            <v>0.35399999999999998</v>
          </cell>
          <cell r="C4218">
            <v>8.0000000000000002E-3</v>
          </cell>
          <cell r="D4218">
            <v>0</v>
          </cell>
        </row>
        <row r="4219">
          <cell r="A4219">
            <v>44031</v>
          </cell>
          <cell r="B4219">
            <v>0.35399999999999998</v>
          </cell>
          <cell r="C4219">
            <v>8.0000000000000002E-3</v>
          </cell>
          <cell r="D4219">
            <v>7.0000000000000001E-3</v>
          </cell>
        </row>
        <row r="4220">
          <cell r="A4220">
            <v>44032</v>
          </cell>
          <cell r="B4220">
            <v>0.35199999999999998</v>
          </cell>
          <cell r="C4220">
            <v>6.0000000000000001E-3</v>
          </cell>
          <cell r="D4220">
            <v>0</v>
          </cell>
        </row>
        <row r="4221">
          <cell r="A4221">
            <v>44033</v>
          </cell>
          <cell r="B4221">
            <v>0.35199999999999998</v>
          </cell>
          <cell r="C4221">
            <v>8.0000000000000002E-3</v>
          </cell>
          <cell r="D4221">
            <v>0</v>
          </cell>
        </row>
        <row r="4222">
          <cell r="A4222">
            <v>44034</v>
          </cell>
          <cell r="B4222">
            <v>0.35899999999999999</v>
          </cell>
          <cell r="C4222">
            <v>1.4999999999999999E-2</v>
          </cell>
          <cell r="D4222">
            <v>7.0000000000000001E-3</v>
          </cell>
        </row>
        <row r="4223">
          <cell r="A4223">
            <v>44035</v>
          </cell>
          <cell r="B4223">
            <v>0.36599999999999999</v>
          </cell>
          <cell r="C4223">
            <v>1.6E-2</v>
          </cell>
          <cell r="D4223">
            <v>0</v>
          </cell>
        </row>
        <row r="4224">
          <cell r="A4224">
            <v>44036</v>
          </cell>
          <cell r="B4224">
            <v>0.374</v>
          </cell>
          <cell r="C4224">
            <v>1.7999999999999999E-2</v>
          </cell>
          <cell r="D4224">
            <v>0</v>
          </cell>
        </row>
        <row r="4225">
          <cell r="A4225">
            <v>44037</v>
          </cell>
          <cell r="B4225">
            <v>0.379</v>
          </cell>
          <cell r="C4225">
            <v>1.4E-2</v>
          </cell>
          <cell r="D4225">
            <v>0</v>
          </cell>
        </row>
        <row r="4226">
          <cell r="A4226">
            <v>44038</v>
          </cell>
          <cell r="B4226">
            <v>0.38500000000000001</v>
          </cell>
          <cell r="C4226">
            <v>1.6E-2</v>
          </cell>
          <cell r="D4226">
            <v>0</v>
          </cell>
        </row>
        <row r="4227">
          <cell r="A4227">
            <v>44039</v>
          </cell>
          <cell r="B4227">
            <v>0.38900000000000001</v>
          </cell>
          <cell r="C4227">
            <v>1.2999999999999999E-2</v>
          </cell>
          <cell r="D4227">
            <v>0</v>
          </cell>
        </row>
        <row r="4228">
          <cell r="A4228">
            <v>44040</v>
          </cell>
          <cell r="B4228">
            <v>0.39200000000000002</v>
          </cell>
          <cell r="C4228">
            <v>1.0999999999999999E-2</v>
          </cell>
          <cell r="D4228">
            <v>0</v>
          </cell>
        </row>
        <row r="4229">
          <cell r="A4229">
            <v>44041</v>
          </cell>
          <cell r="B4229">
            <v>0.39500000000000002</v>
          </cell>
          <cell r="C4229">
            <v>1.2E-2</v>
          </cell>
          <cell r="D4229">
            <v>8.0000000000000002E-3</v>
          </cell>
        </row>
        <row r="4230">
          <cell r="A4230">
            <v>44042</v>
          </cell>
          <cell r="B4230">
            <v>0.39900000000000002</v>
          </cell>
          <cell r="C4230">
            <v>1.2999999999999999E-2</v>
          </cell>
          <cell r="D4230">
            <v>0</v>
          </cell>
        </row>
        <row r="4231">
          <cell r="A4231">
            <v>44043</v>
          </cell>
          <cell r="B4231">
            <v>0.39900000000000002</v>
          </cell>
          <cell r="C4231">
            <v>8.9999999999999993E-3</v>
          </cell>
          <cell r="D4231">
            <v>8.0000000000000002E-3</v>
          </cell>
        </row>
        <row r="4232">
          <cell r="A4232">
            <v>44044</v>
          </cell>
          <cell r="B4232">
            <v>0.4</v>
          </cell>
          <cell r="C4232">
            <v>1.0999999999999999E-2</v>
          </cell>
          <cell r="D4232">
            <v>0</v>
          </cell>
        </row>
        <row r="4233">
          <cell r="A4233">
            <v>44045</v>
          </cell>
          <cell r="B4233">
            <v>0.4</v>
          </cell>
          <cell r="C4233">
            <v>0.01</v>
          </cell>
          <cell r="D4233">
            <v>0</v>
          </cell>
        </row>
        <row r="4234">
          <cell r="A4234">
            <v>44046</v>
          </cell>
          <cell r="B4234">
            <v>0.40200000000000002</v>
          </cell>
          <cell r="C4234">
            <v>1.2E-2</v>
          </cell>
          <cell r="D4234">
            <v>0</v>
          </cell>
        </row>
        <row r="4235">
          <cell r="A4235">
            <v>44047</v>
          </cell>
          <cell r="B4235">
            <v>0.40200000000000002</v>
          </cell>
          <cell r="C4235">
            <v>0.01</v>
          </cell>
          <cell r="D4235">
            <v>0</v>
          </cell>
        </row>
        <row r="4236">
          <cell r="A4236">
            <v>44048</v>
          </cell>
          <cell r="B4236">
            <v>0.40500000000000003</v>
          </cell>
          <cell r="C4236">
            <v>1.2999999999999999E-2</v>
          </cell>
          <cell r="D4236">
            <v>0</v>
          </cell>
        </row>
        <row r="4237">
          <cell r="A4237">
            <v>44049</v>
          </cell>
          <cell r="B4237">
            <v>0.40500000000000003</v>
          </cell>
          <cell r="C4237">
            <v>1.2999999999999999E-2</v>
          </cell>
          <cell r="D4237">
            <v>0</v>
          </cell>
        </row>
        <row r="4238">
          <cell r="A4238">
            <v>44050</v>
          </cell>
          <cell r="B4238">
            <v>0.40799999999999997</v>
          </cell>
          <cell r="C4238">
            <v>1.2999999999999999E-2</v>
          </cell>
          <cell r="D4238">
            <v>8.0000000000000002E-3</v>
          </cell>
        </row>
        <row r="4239">
          <cell r="A4239">
            <v>44051</v>
          </cell>
          <cell r="B4239">
            <v>0.40799999999999997</v>
          </cell>
          <cell r="C4239">
            <v>0.01</v>
          </cell>
          <cell r="D4239">
            <v>0</v>
          </cell>
        </row>
        <row r="4240">
          <cell r="A4240">
            <v>44052</v>
          </cell>
          <cell r="B4240">
            <v>0.41199999999999998</v>
          </cell>
          <cell r="C4240">
            <v>1.4E-2</v>
          </cell>
          <cell r="D4240">
            <v>0</v>
          </cell>
        </row>
        <row r="4241">
          <cell r="A4241">
            <v>44053</v>
          </cell>
          <cell r="B4241">
            <v>0.41299999999999998</v>
          </cell>
          <cell r="C4241">
            <v>1.0999999999999999E-2</v>
          </cell>
          <cell r="D4241">
            <v>0</v>
          </cell>
        </row>
        <row r="4242">
          <cell r="A4242">
            <v>44054</v>
          </cell>
          <cell r="B4242">
            <v>0.41299999999999998</v>
          </cell>
          <cell r="C4242">
            <v>0.01</v>
          </cell>
          <cell r="D4242">
            <v>0</v>
          </cell>
        </row>
        <row r="4243">
          <cell r="A4243">
            <v>44055</v>
          </cell>
          <cell r="B4243">
            <v>0.41499999999999998</v>
          </cell>
          <cell r="C4243">
            <v>1.2E-2</v>
          </cell>
          <cell r="D4243">
            <v>0</v>
          </cell>
        </row>
        <row r="4244">
          <cell r="A4244">
            <v>44056</v>
          </cell>
          <cell r="B4244">
            <v>0.41499999999999998</v>
          </cell>
          <cell r="C4244">
            <v>0.01</v>
          </cell>
          <cell r="D4244">
            <v>0</v>
          </cell>
        </row>
        <row r="4245">
          <cell r="A4245">
            <v>44057</v>
          </cell>
          <cell r="B4245">
            <v>0.41699999999999998</v>
          </cell>
          <cell r="C4245">
            <v>1.2E-2</v>
          </cell>
          <cell r="D4245">
            <v>8.0000000000000002E-3</v>
          </cell>
        </row>
        <row r="4246">
          <cell r="A4246">
            <v>44058</v>
          </cell>
          <cell r="B4246">
            <v>0.42499999999999999</v>
          </cell>
          <cell r="C4246">
            <v>1.7999999999999999E-2</v>
          </cell>
          <cell r="D4246">
            <v>0</v>
          </cell>
        </row>
        <row r="4247">
          <cell r="A4247">
            <v>44059</v>
          </cell>
          <cell r="B4247">
            <v>0.42699999999999999</v>
          </cell>
          <cell r="C4247">
            <v>1.0999999999999999E-2</v>
          </cell>
          <cell r="D4247">
            <v>0</v>
          </cell>
        </row>
        <row r="4248">
          <cell r="A4248">
            <v>44060</v>
          </cell>
          <cell r="B4248">
            <v>0.42699999999999999</v>
          </cell>
          <cell r="C4248">
            <v>0.01</v>
          </cell>
          <cell r="D4248">
            <v>0</v>
          </cell>
        </row>
        <row r="4249">
          <cell r="A4249">
            <v>44061</v>
          </cell>
          <cell r="B4249">
            <v>0.42699999999999999</v>
          </cell>
          <cell r="C4249">
            <v>8.9999999999999993E-3</v>
          </cell>
          <cell r="D4249">
            <v>8.0000000000000002E-3</v>
          </cell>
        </row>
        <row r="4250">
          <cell r="A4250">
            <v>44062</v>
          </cell>
          <cell r="B4250">
            <v>0.42699999999999999</v>
          </cell>
          <cell r="C4250">
            <v>8.9999999999999993E-3</v>
          </cell>
          <cell r="D4250">
            <v>8.0000000000000002E-3</v>
          </cell>
        </row>
        <row r="4251">
          <cell r="A4251">
            <v>44063</v>
          </cell>
          <cell r="B4251">
            <v>0.42499999999999999</v>
          </cell>
          <cell r="C4251">
            <v>8.0000000000000002E-3</v>
          </cell>
          <cell r="D4251">
            <v>0</v>
          </cell>
        </row>
        <row r="4252">
          <cell r="A4252">
            <v>44064</v>
          </cell>
          <cell r="B4252">
            <v>0.42699999999999999</v>
          </cell>
          <cell r="C4252">
            <v>1.0999999999999999E-2</v>
          </cell>
          <cell r="D4252">
            <v>0</v>
          </cell>
        </row>
        <row r="4253">
          <cell r="A4253">
            <v>44065</v>
          </cell>
          <cell r="B4253">
            <v>0.43</v>
          </cell>
          <cell r="C4253">
            <v>1.2E-2</v>
          </cell>
          <cell r="D4253">
            <v>0</v>
          </cell>
        </row>
        <row r="4254">
          <cell r="A4254">
            <v>44066</v>
          </cell>
          <cell r="B4254">
            <v>0.437</v>
          </cell>
          <cell r="C4254">
            <v>1.6E-2</v>
          </cell>
          <cell r="D4254">
            <v>0</v>
          </cell>
        </row>
        <row r="4255">
          <cell r="A4255">
            <v>44067</v>
          </cell>
          <cell r="B4255">
            <v>0.437</v>
          </cell>
          <cell r="C4255">
            <v>8.9999999999999993E-3</v>
          </cell>
          <cell r="D4255">
            <v>0</v>
          </cell>
        </row>
        <row r="4256">
          <cell r="A4256">
            <v>44068</v>
          </cell>
          <cell r="B4256">
            <v>0.438</v>
          </cell>
          <cell r="C4256">
            <v>0.01</v>
          </cell>
          <cell r="D4256">
            <v>0</v>
          </cell>
        </row>
        <row r="4257">
          <cell r="A4257">
            <v>44069</v>
          </cell>
          <cell r="B4257">
            <v>0.438</v>
          </cell>
          <cell r="C4257">
            <v>0.01</v>
          </cell>
          <cell r="D4257">
            <v>0</v>
          </cell>
        </row>
        <row r="4258">
          <cell r="A4258">
            <v>44070</v>
          </cell>
          <cell r="B4258">
            <v>0.44</v>
          </cell>
          <cell r="C4258">
            <v>1.0999999999999999E-2</v>
          </cell>
          <cell r="D4258">
            <v>0</v>
          </cell>
        </row>
        <row r="4259">
          <cell r="A4259">
            <v>44071</v>
          </cell>
          <cell r="B4259">
            <v>0.44</v>
          </cell>
          <cell r="C4259">
            <v>8.9999999999999993E-3</v>
          </cell>
          <cell r="D4259">
            <v>0</v>
          </cell>
        </row>
        <row r="4260">
          <cell r="A4260">
            <v>44072</v>
          </cell>
          <cell r="B4260">
            <v>0.443</v>
          </cell>
          <cell r="C4260">
            <v>1.2E-2</v>
          </cell>
          <cell r="D4260">
            <v>0</v>
          </cell>
        </row>
        <row r="4261">
          <cell r="A4261">
            <v>44073</v>
          </cell>
          <cell r="B4261">
            <v>0.443</v>
          </cell>
          <cell r="C4261">
            <v>8.9999999999999993E-3</v>
          </cell>
          <cell r="D4261">
            <v>0</v>
          </cell>
        </row>
        <row r="4262">
          <cell r="A4262">
            <v>44074</v>
          </cell>
          <cell r="B4262">
            <v>0.443</v>
          </cell>
          <cell r="C4262">
            <v>8.0000000000000002E-3</v>
          </cell>
          <cell r="D4262">
            <v>0</v>
          </cell>
        </row>
        <row r="4263">
          <cell r="A4263">
            <v>44075</v>
          </cell>
          <cell r="B4263">
            <v>0.44600000000000001</v>
          </cell>
          <cell r="C4263">
            <v>1.2E-2</v>
          </cell>
          <cell r="D4263">
            <v>8.0000000000000002E-3</v>
          </cell>
        </row>
        <row r="4264">
          <cell r="A4264">
            <v>44076</v>
          </cell>
          <cell r="B4264">
            <v>0.44600000000000001</v>
          </cell>
          <cell r="C4264">
            <v>1.2E-2</v>
          </cell>
          <cell r="D4264">
            <v>8.0000000000000002E-3</v>
          </cell>
        </row>
        <row r="4265">
          <cell r="A4265">
            <v>44077</v>
          </cell>
          <cell r="B4265">
            <v>0.45600000000000002</v>
          </cell>
          <cell r="C4265">
            <v>1.2E-2</v>
          </cell>
          <cell r="D4265">
            <v>0</v>
          </cell>
        </row>
        <row r="4266">
          <cell r="A4266">
            <v>44078</v>
          </cell>
          <cell r="B4266">
            <v>0.45600000000000002</v>
          </cell>
          <cell r="C4266">
            <v>0.01</v>
          </cell>
          <cell r="D4266">
            <v>0</v>
          </cell>
        </row>
        <row r="4267">
          <cell r="A4267">
            <v>44079</v>
          </cell>
          <cell r="B4267">
            <v>0.46500000000000002</v>
          </cell>
          <cell r="C4267">
            <v>0.01</v>
          </cell>
          <cell r="D4267">
            <v>0</v>
          </cell>
        </row>
        <row r="4268">
          <cell r="A4268">
            <v>44080</v>
          </cell>
          <cell r="B4268">
            <v>0.46500000000000002</v>
          </cell>
          <cell r="C4268">
            <v>8.9999999999999993E-3</v>
          </cell>
          <cell r="D4268">
            <v>0</v>
          </cell>
        </row>
        <row r="4269">
          <cell r="A4269">
            <v>44081</v>
          </cell>
          <cell r="B4269">
            <v>0.46500000000000002</v>
          </cell>
          <cell r="C4269">
            <v>8.9999999999999993E-3</v>
          </cell>
          <cell r="D4269">
            <v>0</v>
          </cell>
        </row>
        <row r="4270">
          <cell r="A4270">
            <v>44082</v>
          </cell>
          <cell r="B4270">
            <v>0.46500000000000002</v>
          </cell>
          <cell r="C4270">
            <v>8.9999999999999993E-3</v>
          </cell>
          <cell r="D4270">
            <v>0</v>
          </cell>
        </row>
        <row r="4271">
          <cell r="A4271">
            <v>44083</v>
          </cell>
          <cell r="B4271">
            <v>0.46500000000000002</v>
          </cell>
          <cell r="C4271">
            <v>8.9999999999999993E-3</v>
          </cell>
          <cell r="D4271">
            <v>0</v>
          </cell>
        </row>
        <row r="4272">
          <cell r="A4272">
            <v>44084</v>
          </cell>
          <cell r="B4272">
            <v>0.46500000000000002</v>
          </cell>
          <cell r="C4272">
            <v>0.01</v>
          </cell>
          <cell r="D4272">
            <v>8.0000000000000002E-3</v>
          </cell>
        </row>
        <row r="4273">
          <cell r="A4273">
            <v>44085</v>
          </cell>
          <cell r="B4273">
            <v>0.46500000000000002</v>
          </cell>
          <cell r="C4273">
            <v>0.01</v>
          </cell>
          <cell r="D4273">
            <v>0</v>
          </cell>
        </row>
        <row r="4274">
          <cell r="A4274">
            <v>44086</v>
          </cell>
          <cell r="B4274">
            <v>0.46500000000000002</v>
          </cell>
          <cell r="C4274">
            <v>0.01</v>
          </cell>
          <cell r="D4274">
            <v>0</v>
          </cell>
        </row>
        <row r="4275">
          <cell r="A4275">
            <v>44087</v>
          </cell>
          <cell r="B4275">
            <v>0.46500000000000002</v>
          </cell>
          <cell r="C4275">
            <v>0.01</v>
          </cell>
          <cell r="D4275">
            <v>0</v>
          </cell>
        </row>
        <row r="4276">
          <cell r="A4276">
            <v>44088</v>
          </cell>
          <cell r="B4276">
            <v>0.45600000000000002</v>
          </cell>
          <cell r="C4276">
            <v>0</v>
          </cell>
          <cell r="D4276">
            <v>0</v>
          </cell>
        </row>
        <row r="4277">
          <cell r="A4277">
            <v>44089</v>
          </cell>
          <cell r="B4277">
            <v>0.45600000000000002</v>
          </cell>
          <cell r="C4277">
            <v>8.9999999999999993E-3</v>
          </cell>
          <cell r="D4277">
            <v>0</v>
          </cell>
        </row>
        <row r="4278">
          <cell r="A4278">
            <v>44090</v>
          </cell>
          <cell r="B4278">
            <v>0.45600000000000002</v>
          </cell>
          <cell r="C4278">
            <v>8.9999999999999993E-3</v>
          </cell>
          <cell r="D4278">
            <v>0</v>
          </cell>
        </row>
        <row r="4279">
          <cell r="A4279">
            <v>44091</v>
          </cell>
          <cell r="B4279">
            <v>0.45800000000000002</v>
          </cell>
          <cell r="C4279">
            <v>8.9999999999999993E-3</v>
          </cell>
          <cell r="D4279">
            <v>0</v>
          </cell>
        </row>
        <row r="4280">
          <cell r="A4280">
            <v>44092</v>
          </cell>
          <cell r="B4280">
            <v>0.45800000000000002</v>
          </cell>
          <cell r="C4280">
            <v>8.0000000000000002E-3</v>
          </cell>
          <cell r="D4280">
            <v>0</v>
          </cell>
        </row>
        <row r="4281">
          <cell r="A4281">
            <v>44093</v>
          </cell>
          <cell r="B4281">
            <v>0.45800000000000002</v>
          </cell>
          <cell r="C4281">
            <v>8.0000000000000002E-3</v>
          </cell>
          <cell r="D4281">
            <v>0</v>
          </cell>
        </row>
        <row r="4282">
          <cell r="A4282">
            <v>44094</v>
          </cell>
          <cell r="B4282">
            <v>0.46100000000000002</v>
          </cell>
          <cell r="C4282">
            <v>8.9999999999999993E-3</v>
          </cell>
          <cell r="D4282">
            <v>0</v>
          </cell>
        </row>
        <row r="4283">
          <cell r="A4283">
            <v>44095</v>
          </cell>
          <cell r="B4283">
            <v>0.46500000000000002</v>
          </cell>
          <cell r="C4283">
            <v>1.2999999999999999E-2</v>
          </cell>
          <cell r="D4283">
            <v>0</v>
          </cell>
        </row>
        <row r="4284">
          <cell r="A4284">
            <v>44096</v>
          </cell>
          <cell r="B4284">
            <v>0.46500000000000002</v>
          </cell>
          <cell r="C4284">
            <v>8.9999999999999993E-3</v>
          </cell>
          <cell r="D4284">
            <v>0</v>
          </cell>
        </row>
        <row r="4285">
          <cell r="A4285">
            <v>44097</v>
          </cell>
          <cell r="B4285">
            <v>0.46500000000000002</v>
          </cell>
          <cell r="C4285">
            <v>8.9999999999999993E-3</v>
          </cell>
          <cell r="D4285">
            <v>8.0000000000000002E-3</v>
          </cell>
        </row>
        <row r="4286">
          <cell r="A4286">
            <v>44098</v>
          </cell>
          <cell r="B4286">
            <v>0.46500000000000002</v>
          </cell>
          <cell r="C4286">
            <v>0.01</v>
          </cell>
          <cell r="D4286">
            <v>0</v>
          </cell>
        </row>
        <row r="4287">
          <cell r="A4287">
            <v>44099</v>
          </cell>
          <cell r="B4287">
            <v>0.47099999999999997</v>
          </cell>
          <cell r="C4287">
            <v>1.4999999999999999E-2</v>
          </cell>
          <cell r="D4287">
            <v>0</v>
          </cell>
        </row>
        <row r="4288">
          <cell r="A4288">
            <v>44100</v>
          </cell>
          <cell r="B4288">
            <v>0.47699999999999998</v>
          </cell>
          <cell r="C4288">
            <v>1.4999999999999999E-2</v>
          </cell>
          <cell r="D4288">
            <v>0</v>
          </cell>
        </row>
        <row r="4289">
          <cell r="A4289">
            <v>44101</v>
          </cell>
          <cell r="B4289">
            <v>0.48299999999999998</v>
          </cell>
          <cell r="C4289">
            <v>1.4999999999999999E-2</v>
          </cell>
          <cell r="D4289">
            <v>0</v>
          </cell>
        </row>
        <row r="4290">
          <cell r="A4290">
            <v>44102</v>
          </cell>
          <cell r="B4290">
            <v>0.48899999999999999</v>
          </cell>
          <cell r="C4290">
            <v>1.4999999999999999E-2</v>
          </cell>
          <cell r="D4290">
            <v>0</v>
          </cell>
        </row>
        <row r="4291">
          <cell r="A4291">
            <v>44103</v>
          </cell>
          <cell r="B4291">
            <v>0.495</v>
          </cell>
          <cell r="C4291">
            <v>1.4999999999999999E-2</v>
          </cell>
          <cell r="D4291">
            <v>0</v>
          </cell>
        </row>
        <row r="4292">
          <cell r="A4292">
            <v>44104</v>
          </cell>
          <cell r="B4292">
            <v>0.501</v>
          </cell>
          <cell r="C4292">
            <v>7.0000000000000001E-3</v>
          </cell>
          <cell r="D4292">
            <v>0</v>
          </cell>
        </row>
        <row r="4293">
          <cell r="A4293">
            <v>44105</v>
          </cell>
          <cell r="B4293">
            <v>0.50700000000000001</v>
          </cell>
          <cell r="C4293">
            <v>7.0000000000000001E-3</v>
          </cell>
          <cell r="D4293">
            <v>0</v>
          </cell>
        </row>
        <row r="4294">
          <cell r="A4294">
            <v>44106</v>
          </cell>
          <cell r="B4294">
            <v>0.503</v>
          </cell>
          <cell r="C4294">
            <v>0</v>
          </cell>
          <cell r="D4294">
            <v>0</v>
          </cell>
        </row>
        <row r="4295">
          <cell r="A4295">
            <v>44107</v>
          </cell>
          <cell r="B4295">
            <v>0.57399999999999995</v>
          </cell>
          <cell r="C4295">
            <v>7.1999999999999995E-2</v>
          </cell>
          <cell r="D4295">
            <v>0</v>
          </cell>
        </row>
        <row r="4296">
          <cell r="A4296">
            <v>44108</v>
          </cell>
          <cell r="B4296">
            <v>0.59099999999999997</v>
          </cell>
          <cell r="C4296">
            <v>1.7999999999999999E-2</v>
          </cell>
          <cell r="D4296">
            <v>0</v>
          </cell>
        </row>
        <row r="4297">
          <cell r="A4297">
            <v>44109</v>
          </cell>
          <cell r="B4297">
            <v>0.59099999999999997</v>
          </cell>
          <cell r="C4297">
            <v>8.9999999999999993E-3</v>
          </cell>
          <cell r="D4297">
            <v>0</v>
          </cell>
        </row>
        <row r="4298">
          <cell r="A4298">
            <v>44110</v>
          </cell>
          <cell r="B4298">
            <v>0.61899999999999999</v>
          </cell>
          <cell r="C4298">
            <v>3.6999999999999998E-2</v>
          </cell>
          <cell r="D4298">
            <v>0</v>
          </cell>
        </row>
        <row r="4299">
          <cell r="A4299">
            <v>44111</v>
          </cell>
          <cell r="B4299">
            <v>0.64</v>
          </cell>
          <cell r="C4299">
            <v>3.1E-2</v>
          </cell>
          <cell r="D4299">
            <v>0</v>
          </cell>
        </row>
        <row r="4300">
          <cell r="A4300">
            <v>44112</v>
          </cell>
          <cell r="B4300">
            <v>0.65100000000000002</v>
          </cell>
          <cell r="C4300">
            <v>2.1000000000000001E-2</v>
          </cell>
          <cell r="D4300">
            <v>0</v>
          </cell>
        </row>
        <row r="4301">
          <cell r="A4301">
            <v>44113</v>
          </cell>
          <cell r="B4301">
            <v>0.67300000000000004</v>
          </cell>
          <cell r="C4301">
            <v>3.1E-2</v>
          </cell>
          <cell r="D4301">
            <v>0</v>
          </cell>
        </row>
        <row r="4302">
          <cell r="A4302">
            <v>44114</v>
          </cell>
          <cell r="B4302">
            <v>0.68500000000000005</v>
          </cell>
          <cell r="C4302">
            <v>2.1000000000000001E-2</v>
          </cell>
          <cell r="D4302">
            <v>0</v>
          </cell>
        </row>
        <row r="4303">
          <cell r="A4303">
            <v>44115</v>
          </cell>
          <cell r="B4303">
            <v>0.69699999999999995</v>
          </cell>
          <cell r="C4303">
            <v>2.1000000000000001E-2</v>
          </cell>
          <cell r="D4303">
            <v>0</v>
          </cell>
        </row>
        <row r="4304">
          <cell r="A4304">
            <v>44116</v>
          </cell>
          <cell r="B4304">
            <v>0.69699999999999995</v>
          </cell>
          <cell r="C4304">
            <v>0.01</v>
          </cell>
          <cell r="D4304">
            <v>0</v>
          </cell>
        </row>
        <row r="4305">
          <cell r="A4305">
            <v>44117</v>
          </cell>
          <cell r="B4305">
            <v>0.72499999999999998</v>
          </cell>
          <cell r="C4305">
            <v>3.6999999999999998E-2</v>
          </cell>
          <cell r="D4305">
            <v>0</v>
          </cell>
        </row>
        <row r="4306">
          <cell r="A4306">
            <v>44118</v>
          </cell>
          <cell r="B4306">
            <v>0.73699999999999999</v>
          </cell>
          <cell r="C4306">
            <v>2.1999999999999999E-2</v>
          </cell>
          <cell r="D4306">
            <v>0</v>
          </cell>
        </row>
        <row r="4307">
          <cell r="A4307">
            <v>44119</v>
          </cell>
          <cell r="B4307">
            <v>0.749</v>
          </cell>
          <cell r="C4307">
            <v>2.1999999999999999E-2</v>
          </cell>
          <cell r="D4307">
            <v>0</v>
          </cell>
        </row>
        <row r="4308">
          <cell r="A4308">
            <v>44120</v>
          </cell>
          <cell r="B4308">
            <v>0.76100000000000001</v>
          </cell>
          <cell r="C4308">
            <v>2.1999999999999999E-2</v>
          </cell>
          <cell r="D4308">
            <v>0</v>
          </cell>
        </row>
        <row r="4309">
          <cell r="A4309">
            <v>44121</v>
          </cell>
          <cell r="B4309">
            <v>0.78500000000000003</v>
          </cell>
          <cell r="C4309">
            <v>3.4000000000000002E-2</v>
          </cell>
          <cell r="D4309">
            <v>0</v>
          </cell>
        </row>
        <row r="4310">
          <cell r="A4310">
            <v>44122</v>
          </cell>
          <cell r="B4310">
            <v>0.80100000000000005</v>
          </cell>
          <cell r="C4310">
            <v>2.5999999999999999E-2</v>
          </cell>
          <cell r="D4310">
            <v>0</v>
          </cell>
        </row>
        <row r="4311">
          <cell r="A4311">
            <v>44123</v>
          </cell>
          <cell r="B4311">
            <v>0.82099999999999995</v>
          </cell>
          <cell r="C4311">
            <v>0.03</v>
          </cell>
          <cell r="D4311">
            <v>0</v>
          </cell>
        </row>
        <row r="4312">
          <cell r="A4312">
            <v>44124</v>
          </cell>
          <cell r="B4312">
            <v>0.83699999999999997</v>
          </cell>
          <cell r="C4312">
            <v>2.5999999999999999E-2</v>
          </cell>
          <cell r="D4312">
            <v>0</v>
          </cell>
        </row>
        <row r="4313">
          <cell r="A4313">
            <v>44125</v>
          </cell>
          <cell r="B4313">
            <v>0.95299999999999996</v>
          </cell>
          <cell r="C4313">
            <v>2.5999999999999999E-2</v>
          </cell>
          <cell r="D4313">
            <v>0</v>
          </cell>
        </row>
        <row r="4314">
          <cell r="A4314">
            <v>44126</v>
          </cell>
          <cell r="B4314">
            <v>0.89200000000000002</v>
          </cell>
          <cell r="C4314">
            <v>4.9000000000000002E-2</v>
          </cell>
          <cell r="D4314">
            <v>0</v>
          </cell>
        </row>
        <row r="4315">
          <cell r="A4315">
            <v>44127</v>
          </cell>
          <cell r="B4315">
            <v>0.90400000000000003</v>
          </cell>
          <cell r="C4315">
            <v>1.2999999999999999E-2</v>
          </cell>
          <cell r="D4315">
            <v>0</v>
          </cell>
        </row>
        <row r="4316">
          <cell r="A4316">
            <v>44128</v>
          </cell>
          <cell r="B4316">
            <v>0.91600000000000004</v>
          </cell>
          <cell r="C4316">
            <v>2.3E-2</v>
          </cell>
          <cell r="D4316">
            <v>0</v>
          </cell>
        </row>
        <row r="4317">
          <cell r="A4317">
            <v>44129</v>
          </cell>
          <cell r="B4317">
            <v>0.92800000000000005</v>
          </cell>
          <cell r="C4317">
            <v>2.1999999999999999E-2</v>
          </cell>
          <cell r="D4317">
            <v>0</v>
          </cell>
        </row>
        <row r="4318">
          <cell r="A4318">
            <v>44130</v>
          </cell>
          <cell r="B4318">
            <v>0.93700000000000006</v>
          </cell>
          <cell r="C4318">
            <v>2.1000000000000001E-2</v>
          </cell>
          <cell r="D4318">
            <v>0</v>
          </cell>
        </row>
        <row r="4319">
          <cell r="A4319">
            <v>44131</v>
          </cell>
          <cell r="B4319">
            <v>1.0029999999999999</v>
          </cell>
          <cell r="C4319">
            <v>7.5999999999999998E-2</v>
          </cell>
          <cell r="D4319">
            <v>0</v>
          </cell>
        </row>
        <row r="4320">
          <cell r="A4320">
            <v>44132</v>
          </cell>
          <cell r="B4320">
            <v>1.0309999999999999</v>
          </cell>
          <cell r="C4320">
            <v>3.9E-2</v>
          </cell>
          <cell r="D4320">
            <v>0</v>
          </cell>
        </row>
        <row r="4321">
          <cell r="A4321">
            <v>44133</v>
          </cell>
          <cell r="B4321">
            <v>1.05</v>
          </cell>
          <cell r="C4321">
            <v>2.9000000000000001E-2</v>
          </cell>
          <cell r="D4321">
            <v>0</v>
          </cell>
        </row>
        <row r="4322">
          <cell r="A4322">
            <v>44134</v>
          </cell>
          <cell r="B4322">
            <v>1.06</v>
          </cell>
          <cell r="C4322">
            <v>0.02</v>
          </cell>
          <cell r="D4322">
            <v>0</v>
          </cell>
        </row>
        <row r="4323">
          <cell r="A4323">
            <v>44135</v>
          </cell>
          <cell r="B4323">
            <v>1.079</v>
          </cell>
          <cell r="C4323">
            <v>2.9000000000000001E-2</v>
          </cell>
          <cell r="D4323">
            <v>0</v>
          </cell>
        </row>
        <row r="4324">
          <cell r="A4324">
            <v>44136</v>
          </cell>
          <cell r="B4324">
            <v>1.103</v>
          </cell>
          <cell r="C4324">
            <v>3.4000000000000002E-2</v>
          </cell>
          <cell r="D4324">
            <v>0</v>
          </cell>
        </row>
        <row r="4325">
          <cell r="A4325">
            <v>44137</v>
          </cell>
          <cell r="B4325">
            <v>1.1180000000000001</v>
          </cell>
          <cell r="C4325">
            <v>2.5000000000000001E-2</v>
          </cell>
          <cell r="D4325">
            <v>0</v>
          </cell>
        </row>
        <row r="4326">
          <cell r="A4326">
            <v>44138</v>
          </cell>
          <cell r="B4326">
            <v>1.127</v>
          </cell>
          <cell r="C4326">
            <v>1.7999999999999999E-2</v>
          </cell>
          <cell r="D4326">
            <v>0</v>
          </cell>
        </row>
        <row r="4327">
          <cell r="A4327">
            <v>44139</v>
          </cell>
          <cell r="B4327">
            <v>1.137</v>
          </cell>
          <cell r="C4327">
            <v>1.9E-2</v>
          </cell>
          <cell r="D4327">
            <v>0</v>
          </cell>
        </row>
        <row r="4328">
          <cell r="A4328">
            <v>44140</v>
          </cell>
          <cell r="B4328">
            <v>1.137</v>
          </cell>
          <cell r="C4328">
            <v>8.9999999999999993E-3</v>
          </cell>
          <cell r="D4328">
            <v>0</v>
          </cell>
        </row>
        <row r="4329">
          <cell r="A4329">
            <v>44141</v>
          </cell>
          <cell r="B4329">
            <v>1.147</v>
          </cell>
          <cell r="C4329">
            <v>0.02</v>
          </cell>
          <cell r="D4329">
            <v>0</v>
          </cell>
        </row>
        <row r="4330">
          <cell r="A4330">
            <v>44142</v>
          </cell>
          <cell r="B4330">
            <v>1.1619999999999999</v>
          </cell>
          <cell r="C4330">
            <v>2.5000000000000001E-2</v>
          </cell>
          <cell r="D4330">
            <v>0</v>
          </cell>
        </row>
        <row r="4331">
          <cell r="A4331">
            <v>44143</v>
          </cell>
          <cell r="B4331">
            <v>1.1719999999999999</v>
          </cell>
          <cell r="C4331">
            <v>0.02</v>
          </cell>
          <cell r="D4331">
            <v>0</v>
          </cell>
        </row>
        <row r="4332">
          <cell r="A4332">
            <v>44144</v>
          </cell>
          <cell r="B4332">
            <v>1.1830000000000001</v>
          </cell>
          <cell r="C4332">
            <v>1.7999999999999999E-2</v>
          </cell>
          <cell r="D4332">
            <v>0</v>
          </cell>
        </row>
        <row r="4333">
          <cell r="A4333">
            <v>44145</v>
          </cell>
          <cell r="B4333">
            <v>1.1990000000000001</v>
          </cell>
          <cell r="C4333">
            <v>2.3E-2</v>
          </cell>
          <cell r="D4333">
            <v>0</v>
          </cell>
        </row>
        <row r="4334">
          <cell r="A4334">
            <v>44146</v>
          </cell>
          <cell r="B4334">
            <v>1.21</v>
          </cell>
          <cell r="C4334">
            <v>1.7999999999999999E-2</v>
          </cell>
          <cell r="D4334">
            <v>0</v>
          </cell>
        </row>
        <row r="4335">
          <cell r="A4335">
            <v>44147</v>
          </cell>
          <cell r="B4335">
            <v>1.2210000000000001</v>
          </cell>
          <cell r="C4335">
            <v>1.2E-2</v>
          </cell>
          <cell r="D4335">
            <v>0</v>
          </cell>
        </row>
        <row r="4336">
          <cell r="A4336">
            <v>44148</v>
          </cell>
          <cell r="B4336">
            <v>1.232</v>
          </cell>
          <cell r="C4336">
            <v>1.7999999999999999E-2</v>
          </cell>
          <cell r="D4336">
            <v>0</v>
          </cell>
        </row>
        <row r="4337">
          <cell r="A4337">
            <v>44149</v>
          </cell>
          <cell r="B4337">
            <v>1.232</v>
          </cell>
          <cell r="C4337">
            <v>1.7999999999999999E-2</v>
          </cell>
          <cell r="D4337">
            <v>0</v>
          </cell>
        </row>
        <row r="4338">
          <cell r="A4338">
            <v>44150</v>
          </cell>
          <cell r="B4338">
            <v>1.2430000000000001</v>
          </cell>
          <cell r="C4338">
            <v>1.7000000000000001E-2</v>
          </cell>
          <cell r="D4338">
            <v>0</v>
          </cell>
        </row>
        <row r="4339">
          <cell r="A4339">
            <v>44151</v>
          </cell>
          <cell r="B4339">
            <v>1.248</v>
          </cell>
          <cell r="C4339">
            <v>1.7999999999999999E-2</v>
          </cell>
          <cell r="D4339">
            <v>0</v>
          </cell>
        </row>
        <row r="4340">
          <cell r="A4340">
            <v>44152</v>
          </cell>
          <cell r="B4340">
            <v>1.2529999999999999</v>
          </cell>
          <cell r="C4340">
            <v>1.7999999999999999E-2</v>
          </cell>
          <cell r="D4340">
            <v>0</v>
          </cell>
        </row>
        <row r="4341">
          <cell r="A4341">
            <v>44153</v>
          </cell>
          <cell r="B4341">
            <v>1.2529999999999999</v>
          </cell>
          <cell r="C4341">
            <v>1.7999999999999999E-2</v>
          </cell>
          <cell r="D4341">
            <v>0</v>
          </cell>
        </row>
        <row r="4342">
          <cell r="A4342">
            <v>44154</v>
          </cell>
          <cell r="B4342">
            <v>1.2649999999999999</v>
          </cell>
          <cell r="C4342">
            <v>1.9E-2</v>
          </cell>
          <cell r="D4342">
            <v>0</v>
          </cell>
        </row>
        <row r="4343">
          <cell r="A4343">
            <v>44155</v>
          </cell>
          <cell r="B4343">
            <v>1.276</v>
          </cell>
          <cell r="C4343">
            <v>2.4E-2</v>
          </cell>
          <cell r="D4343">
            <v>0</v>
          </cell>
        </row>
        <row r="4344">
          <cell r="A4344">
            <v>44156</v>
          </cell>
          <cell r="B4344">
            <v>1.276</v>
          </cell>
          <cell r="C4344">
            <v>1E-3</v>
          </cell>
          <cell r="D4344">
            <v>0</v>
          </cell>
        </row>
        <row r="4345">
          <cell r="A4345">
            <v>44157</v>
          </cell>
          <cell r="B4345">
            <v>1.276</v>
          </cell>
          <cell r="C4345">
            <v>1E-3</v>
          </cell>
          <cell r="D4345">
            <v>0</v>
          </cell>
        </row>
        <row r="4346">
          <cell r="A4346">
            <v>44158</v>
          </cell>
          <cell r="B4346">
            <v>1.292</v>
          </cell>
          <cell r="C4346">
            <v>2.9000000000000001E-2</v>
          </cell>
          <cell r="D4346">
            <v>0</v>
          </cell>
        </row>
        <row r="4347">
          <cell r="A4347">
            <v>44159</v>
          </cell>
          <cell r="B4347">
            <v>1.298</v>
          </cell>
          <cell r="C4347">
            <v>1.9E-2</v>
          </cell>
          <cell r="D4347">
            <v>0</v>
          </cell>
        </row>
        <row r="4348">
          <cell r="A4348">
            <v>44160</v>
          </cell>
          <cell r="B4348">
            <v>1.3029999999999999</v>
          </cell>
          <cell r="C4348">
            <v>1.7999999999999999E-2</v>
          </cell>
          <cell r="D4348">
            <v>0</v>
          </cell>
        </row>
        <row r="4349">
          <cell r="A4349">
            <v>44161</v>
          </cell>
          <cell r="B4349">
            <v>1.3089999999999999</v>
          </cell>
          <cell r="C4349">
            <v>0.02</v>
          </cell>
          <cell r="D4349">
            <v>0</v>
          </cell>
        </row>
        <row r="4350">
          <cell r="A4350">
            <v>44162</v>
          </cell>
          <cell r="B4350">
            <v>1.3089999999999999</v>
          </cell>
          <cell r="C4350">
            <v>0.02</v>
          </cell>
          <cell r="D4350">
            <v>0</v>
          </cell>
        </row>
        <row r="4351">
          <cell r="A4351">
            <v>44163</v>
          </cell>
          <cell r="B4351">
            <v>1.32</v>
          </cell>
          <cell r="C4351">
            <v>1.9E-2</v>
          </cell>
          <cell r="D4351">
            <v>0</v>
          </cell>
        </row>
        <row r="4352">
          <cell r="A4352">
            <v>44164</v>
          </cell>
          <cell r="B4352">
            <v>1.32</v>
          </cell>
          <cell r="C4352">
            <v>1.4E-2</v>
          </cell>
          <cell r="D4352">
            <v>0</v>
          </cell>
        </row>
        <row r="4353">
          <cell r="A4353">
            <v>44165</v>
          </cell>
          <cell r="B4353">
            <v>1.32</v>
          </cell>
          <cell r="C4353">
            <v>1.2999999999999999E-2</v>
          </cell>
          <cell r="D4353">
            <v>0</v>
          </cell>
        </row>
        <row r="4354">
          <cell r="A4354">
            <v>44166</v>
          </cell>
          <cell r="B4354">
            <v>1.3140000000000001</v>
          </cell>
          <cell r="C4354">
            <v>8.0000000000000002E-3</v>
          </cell>
          <cell r="D4354">
            <v>0</v>
          </cell>
        </row>
        <row r="4355">
          <cell r="A4355">
            <v>44167</v>
          </cell>
          <cell r="B4355">
            <v>1.3140000000000001</v>
          </cell>
          <cell r="C4355">
            <v>1.4E-2</v>
          </cell>
          <cell r="D4355">
            <v>0</v>
          </cell>
        </row>
        <row r="4356">
          <cell r="A4356">
            <v>44168</v>
          </cell>
          <cell r="B4356">
            <v>1.3140000000000001</v>
          </cell>
          <cell r="C4356">
            <v>1.2E-2</v>
          </cell>
          <cell r="D4356">
            <v>0</v>
          </cell>
        </row>
        <row r="4357">
          <cell r="A4357">
            <v>44169</v>
          </cell>
          <cell r="B4357">
            <v>1.3089999999999999</v>
          </cell>
          <cell r="C4357">
            <v>8.0000000000000002E-3</v>
          </cell>
          <cell r="D4357">
            <v>0</v>
          </cell>
        </row>
        <row r="4358">
          <cell r="A4358">
            <v>44170</v>
          </cell>
          <cell r="B4358">
            <v>1.302</v>
          </cell>
          <cell r="C4358">
            <v>8.0000000000000002E-3</v>
          </cell>
          <cell r="D4358">
            <v>0</v>
          </cell>
        </row>
        <row r="4359">
          <cell r="A4359">
            <v>44171</v>
          </cell>
          <cell r="B4359">
            <v>1.302</v>
          </cell>
          <cell r="C4359">
            <v>1E-3</v>
          </cell>
          <cell r="D4359">
            <v>0</v>
          </cell>
        </row>
        <row r="4360">
          <cell r="A4360">
            <v>44172</v>
          </cell>
          <cell r="B4360">
            <v>1.302</v>
          </cell>
          <cell r="C4360">
            <v>0.01</v>
          </cell>
          <cell r="D4360">
            <v>0</v>
          </cell>
        </row>
        <row r="4361">
          <cell r="A4361">
            <v>44173</v>
          </cell>
          <cell r="B4361">
            <v>1.298</v>
          </cell>
          <cell r="C4361">
            <v>6.0000000000000001E-3</v>
          </cell>
          <cell r="D4361">
            <v>0</v>
          </cell>
        </row>
        <row r="4362">
          <cell r="A4362">
            <v>44174</v>
          </cell>
          <cell r="B4362">
            <v>1.298</v>
          </cell>
          <cell r="C4362">
            <v>1E-3</v>
          </cell>
          <cell r="D4362">
            <v>0</v>
          </cell>
        </row>
        <row r="4363">
          <cell r="A4363">
            <v>44175</v>
          </cell>
          <cell r="B4363">
            <v>1.298</v>
          </cell>
          <cell r="C4363">
            <v>8.0000000000000002E-3</v>
          </cell>
          <cell r="D4363">
            <v>0</v>
          </cell>
        </row>
        <row r="4364">
          <cell r="A4364">
            <v>44176</v>
          </cell>
          <cell r="B4364">
            <v>1.298</v>
          </cell>
          <cell r="C4364">
            <v>0.01</v>
          </cell>
          <cell r="D4364">
            <v>0</v>
          </cell>
        </row>
        <row r="4365">
          <cell r="A4365">
            <v>44177</v>
          </cell>
          <cell r="B4365">
            <v>1.298</v>
          </cell>
          <cell r="C4365">
            <v>0.01</v>
          </cell>
          <cell r="D4365">
            <v>0</v>
          </cell>
        </row>
        <row r="4366">
          <cell r="A4366">
            <v>44178</v>
          </cell>
          <cell r="B4366">
            <v>1.292</v>
          </cell>
          <cell r="C4366">
            <v>4.0000000000000001E-3</v>
          </cell>
          <cell r="D4366">
            <v>0</v>
          </cell>
        </row>
        <row r="4367">
          <cell r="A4367">
            <v>44179</v>
          </cell>
          <cell r="B4367">
            <v>1.292</v>
          </cell>
          <cell r="C4367">
            <v>0.01</v>
          </cell>
          <cell r="D4367">
            <v>0</v>
          </cell>
        </row>
        <row r="4368">
          <cell r="A4368">
            <v>44180</v>
          </cell>
          <cell r="B4368">
            <v>1.298</v>
          </cell>
          <cell r="C4368">
            <v>1.6E-2</v>
          </cell>
          <cell r="D4368">
            <v>0</v>
          </cell>
        </row>
        <row r="4369">
          <cell r="A4369">
            <v>44181</v>
          </cell>
          <cell r="B4369">
            <v>1.3029999999999999</v>
          </cell>
          <cell r="C4369">
            <v>1.7000000000000001E-2</v>
          </cell>
          <cell r="D4369">
            <v>0</v>
          </cell>
        </row>
        <row r="4370">
          <cell r="A4370">
            <v>44182</v>
          </cell>
          <cell r="B4370">
            <v>1.3089999999999999</v>
          </cell>
          <cell r="C4370">
            <v>0.02</v>
          </cell>
          <cell r="D4370">
            <v>0</v>
          </cell>
        </row>
        <row r="4371">
          <cell r="A4371">
            <v>44183</v>
          </cell>
          <cell r="B4371">
            <v>1.3089999999999999</v>
          </cell>
          <cell r="C4371">
            <v>1.0999999999999999E-2</v>
          </cell>
          <cell r="D4371">
            <v>0.01</v>
          </cell>
        </row>
        <row r="4372">
          <cell r="A4372">
            <v>44184</v>
          </cell>
          <cell r="B4372">
            <v>1.3089999999999999</v>
          </cell>
          <cell r="C4372">
            <v>1.0999999999999999E-2</v>
          </cell>
          <cell r="D4372">
            <v>0</v>
          </cell>
        </row>
        <row r="4373">
          <cell r="A4373">
            <v>44185</v>
          </cell>
          <cell r="B4373">
            <v>1.3089999999999999</v>
          </cell>
          <cell r="C4373">
            <v>1.0999999999999999E-2</v>
          </cell>
          <cell r="D4373">
            <v>0</v>
          </cell>
        </row>
        <row r="4374">
          <cell r="A4374">
            <v>44186</v>
          </cell>
          <cell r="B4374">
            <v>1.298</v>
          </cell>
          <cell r="C4374">
            <v>6.0000000000000001E-3</v>
          </cell>
          <cell r="D4374">
            <v>0</v>
          </cell>
        </row>
        <row r="4375">
          <cell r="A4375">
            <v>44187</v>
          </cell>
          <cell r="B4375">
            <v>1.298</v>
          </cell>
          <cell r="C4375">
            <v>6.0000000000000001E-3</v>
          </cell>
          <cell r="D4375">
            <v>0</v>
          </cell>
        </row>
        <row r="4376">
          <cell r="A4376">
            <v>44188</v>
          </cell>
          <cell r="B4376">
            <v>1.292</v>
          </cell>
          <cell r="C4376">
            <v>6.0000000000000001E-3</v>
          </cell>
          <cell r="D4376">
            <v>0</v>
          </cell>
        </row>
        <row r="4377">
          <cell r="A4377">
            <v>44189</v>
          </cell>
          <cell r="B4377">
            <v>1.292</v>
          </cell>
          <cell r="C4377">
            <v>1.0999999999999999E-2</v>
          </cell>
          <cell r="D4377">
            <v>0</v>
          </cell>
        </row>
        <row r="4378">
          <cell r="A4378">
            <v>44190</v>
          </cell>
          <cell r="B4378">
            <v>1.2869999999999999</v>
          </cell>
          <cell r="C4378">
            <v>6.0000000000000001E-3</v>
          </cell>
          <cell r="D4378">
            <v>0</v>
          </cell>
        </row>
        <row r="4379">
          <cell r="A4379">
            <v>44191</v>
          </cell>
          <cell r="B4379">
            <v>1.2869999999999999</v>
          </cell>
          <cell r="C4379">
            <v>1.2999999999999999E-2</v>
          </cell>
          <cell r="D4379">
            <v>0</v>
          </cell>
        </row>
        <row r="4380">
          <cell r="A4380">
            <v>44192</v>
          </cell>
          <cell r="B4380">
            <v>1.2809999999999999</v>
          </cell>
          <cell r="C4380">
            <v>6.0000000000000001E-3</v>
          </cell>
          <cell r="D4380">
            <v>0</v>
          </cell>
        </row>
        <row r="4381">
          <cell r="A4381">
            <v>44193</v>
          </cell>
          <cell r="B4381">
            <v>1.2809999999999999</v>
          </cell>
          <cell r="C4381">
            <v>1.2E-2</v>
          </cell>
          <cell r="D4381">
            <v>0</v>
          </cell>
        </row>
        <row r="4382">
          <cell r="A4382">
            <v>44194</v>
          </cell>
          <cell r="B4382">
            <v>1.276</v>
          </cell>
          <cell r="C4382">
            <v>6.0000000000000001E-3</v>
          </cell>
          <cell r="D4382">
            <v>0</v>
          </cell>
        </row>
        <row r="4383">
          <cell r="A4383">
            <v>44195</v>
          </cell>
          <cell r="B4383">
            <v>1.276</v>
          </cell>
          <cell r="C4383">
            <v>1.0999999999999999E-2</v>
          </cell>
          <cell r="D4383">
            <v>0</v>
          </cell>
        </row>
        <row r="4384">
          <cell r="A4384">
            <v>44196</v>
          </cell>
          <cell r="B4384">
            <v>1.27</v>
          </cell>
          <cell r="C4384">
            <v>5.0000000000000001E-3</v>
          </cell>
          <cell r="D4384">
            <v>0</v>
          </cell>
        </row>
        <row r="4385">
          <cell r="A4385">
            <v>44197</v>
          </cell>
          <cell r="B4385">
            <v>1.27</v>
          </cell>
          <cell r="C4385">
            <v>1.0999999999999999E-2</v>
          </cell>
          <cell r="D4385">
            <v>0</v>
          </cell>
        </row>
        <row r="4386">
          <cell r="A4386">
            <v>44198</v>
          </cell>
          <cell r="B4386">
            <v>1.2649999999999999</v>
          </cell>
          <cell r="C4386">
            <v>6.0000000000000001E-3</v>
          </cell>
          <cell r="D4386">
            <v>0</v>
          </cell>
        </row>
        <row r="4387">
          <cell r="A4387">
            <v>44199</v>
          </cell>
          <cell r="B4387">
            <v>1.2649999999999999</v>
          </cell>
          <cell r="C4387">
            <v>1.0999999999999999E-2</v>
          </cell>
          <cell r="D4387">
            <v>0</v>
          </cell>
        </row>
        <row r="4388">
          <cell r="A4388">
            <v>44200</v>
          </cell>
          <cell r="B4388">
            <v>1.2589999999999999</v>
          </cell>
          <cell r="C4388">
            <v>6.0000000000000001E-3</v>
          </cell>
          <cell r="D4388">
            <v>0</v>
          </cell>
        </row>
        <row r="4389">
          <cell r="A4389">
            <v>44201</v>
          </cell>
          <cell r="B4389">
            <v>1.254</v>
          </cell>
          <cell r="C4389">
            <v>7.0000000000000001E-3</v>
          </cell>
          <cell r="D4389">
            <v>0</v>
          </cell>
        </row>
        <row r="4390">
          <cell r="A4390">
            <v>44202</v>
          </cell>
          <cell r="B4390">
            <v>1.248</v>
          </cell>
          <cell r="C4390">
            <v>6.0000000000000001E-3</v>
          </cell>
          <cell r="D4390">
            <v>0</v>
          </cell>
        </row>
        <row r="4391">
          <cell r="A4391">
            <v>44203</v>
          </cell>
          <cell r="B4391">
            <v>1.2430000000000001</v>
          </cell>
          <cell r="C4391">
            <v>5.0000000000000001E-3</v>
          </cell>
          <cell r="D4391">
            <v>0</v>
          </cell>
        </row>
        <row r="4392">
          <cell r="A4392">
            <v>44204</v>
          </cell>
          <cell r="B4392">
            <v>1.2370000000000001</v>
          </cell>
          <cell r="C4392">
            <v>0</v>
          </cell>
          <cell r="D4392">
            <v>0</v>
          </cell>
        </row>
        <row r="4393">
          <cell r="A4393">
            <v>44205</v>
          </cell>
          <cell r="B4393">
            <v>1.226</v>
          </cell>
          <cell r="C4393">
            <v>1E-3</v>
          </cell>
          <cell r="D4393">
            <v>0</v>
          </cell>
        </row>
        <row r="4394">
          <cell r="A4394">
            <v>44206</v>
          </cell>
          <cell r="B4394">
            <v>1.226</v>
          </cell>
          <cell r="C4394">
            <v>1.2E-2</v>
          </cell>
          <cell r="D4394">
            <v>0</v>
          </cell>
        </row>
        <row r="4395">
          <cell r="A4395">
            <v>44207</v>
          </cell>
          <cell r="B4395">
            <v>1.2150000000000001</v>
          </cell>
          <cell r="C4395">
            <v>1E-3</v>
          </cell>
          <cell r="D4395">
            <v>0</v>
          </cell>
        </row>
        <row r="4396">
          <cell r="A4396">
            <v>44208</v>
          </cell>
          <cell r="B4396">
            <v>1.21</v>
          </cell>
          <cell r="C4396">
            <v>7.0000000000000001E-3</v>
          </cell>
          <cell r="D4396">
            <v>0</v>
          </cell>
        </row>
        <row r="4397">
          <cell r="A4397">
            <v>44209</v>
          </cell>
          <cell r="B4397">
            <v>1.1990000000000001</v>
          </cell>
          <cell r="C4397">
            <v>0</v>
          </cell>
          <cell r="D4397">
            <v>0</v>
          </cell>
        </row>
        <row r="4398">
          <cell r="A4398">
            <v>44210</v>
          </cell>
          <cell r="B4398">
            <v>1.1879999999999999</v>
          </cell>
          <cell r="C4398">
            <v>0</v>
          </cell>
          <cell r="D4398">
            <v>7.0000000000000001E-3</v>
          </cell>
        </row>
        <row r="4399">
          <cell r="A4399">
            <v>44211</v>
          </cell>
          <cell r="B4399">
            <v>1.1830000000000001</v>
          </cell>
          <cell r="C4399">
            <v>2E-3</v>
          </cell>
          <cell r="D4399">
            <v>0</v>
          </cell>
        </row>
        <row r="4400">
          <cell r="A4400">
            <v>44212</v>
          </cell>
          <cell r="B4400">
            <v>1.1719999999999999</v>
          </cell>
          <cell r="C4400">
            <v>0</v>
          </cell>
          <cell r="D4400">
            <v>0</v>
          </cell>
        </row>
        <row r="4401">
          <cell r="A4401">
            <v>44213</v>
          </cell>
          <cell r="B4401">
            <v>1.157</v>
          </cell>
          <cell r="C4401">
            <v>0</v>
          </cell>
          <cell r="D4401">
            <v>0</v>
          </cell>
        </row>
        <row r="4402">
          <cell r="A4402">
            <v>44214</v>
          </cell>
          <cell r="B4402">
            <v>1.147</v>
          </cell>
          <cell r="C4402">
            <v>0</v>
          </cell>
          <cell r="D4402">
            <v>8.0000000000000002E-3</v>
          </cell>
        </row>
        <row r="4403">
          <cell r="A4403">
            <v>44215</v>
          </cell>
          <cell r="B4403">
            <v>1.1319999999999999</v>
          </cell>
          <cell r="C4403">
            <v>0</v>
          </cell>
          <cell r="D4403">
            <v>0</v>
          </cell>
        </row>
        <row r="4404">
          <cell r="A4404">
            <v>44216</v>
          </cell>
          <cell r="B4404">
            <v>1.1180000000000001</v>
          </cell>
          <cell r="C4404">
            <v>0</v>
          </cell>
          <cell r="D4404">
            <v>0</v>
          </cell>
        </row>
        <row r="4405">
          <cell r="A4405">
            <v>44217</v>
          </cell>
          <cell r="B4405">
            <v>1.105</v>
          </cell>
          <cell r="C4405">
            <v>0</v>
          </cell>
          <cell r="D4405">
            <v>0</v>
          </cell>
        </row>
        <row r="4406">
          <cell r="A4406">
            <v>44218</v>
          </cell>
          <cell r="B4406">
            <v>1.089</v>
          </cell>
          <cell r="C4406">
            <v>0</v>
          </cell>
          <cell r="D4406">
            <v>0</v>
          </cell>
        </row>
        <row r="4407">
          <cell r="A4407">
            <v>44219</v>
          </cell>
          <cell r="B4407">
            <v>1.079</v>
          </cell>
          <cell r="C4407">
            <v>0</v>
          </cell>
          <cell r="D4407">
            <v>0</v>
          </cell>
        </row>
        <row r="4408">
          <cell r="A4408">
            <v>44220</v>
          </cell>
          <cell r="B4408">
            <v>1.0649999999999999</v>
          </cell>
          <cell r="C4408">
            <v>0</v>
          </cell>
          <cell r="D4408">
            <v>0</v>
          </cell>
        </row>
        <row r="4409">
          <cell r="A4409">
            <v>44221</v>
          </cell>
          <cell r="B4409">
            <v>1.05</v>
          </cell>
          <cell r="C4409">
            <v>0</v>
          </cell>
          <cell r="D4409">
            <v>0</v>
          </cell>
        </row>
        <row r="4410">
          <cell r="A4410">
            <v>44222</v>
          </cell>
          <cell r="B4410">
            <v>1.036</v>
          </cell>
          <cell r="C4410">
            <v>0</v>
          </cell>
          <cell r="D4410">
            <v>0</v>
          </cell>
        </row>
        <row r="4411">
          <cell r="A4411">
            <v>44223</v>
          </cell>
          <cell r="B4411">
            <v>1.022</v>
          </cell>
          <cell r="C4411">
            <v>0</v>
          </cell>
          <cell r="D4411">
            <v>0</v>
          </cell>
        </row>
        <row r="4412">
          <cell r="A4412">
            <v>44224</v>
          </cell>
          <cell r="B4412">
            <v>1.0069999999999999</v>
          </cell>
          <cell r="C4412">
            <v>0</v>
          </cell>
          <cell r="D4412">
            <v>0</v>
          </cell>
        </row>
        <row r="4413">
          <cell r="A4413">
            <v>44225</v>
          </cell>
          <cell r="B4413">
            <v>0.99299999999999999</v>
          </cell>
          <cell r="C4413">
            <v>0</v>
          </cell>
          <cell r="D4413">
            <v>0</v>
          </cell>
        </row>
        <row r="4414">
          <cell r="A4414">
            <v>44226</v>
          </cell>
          <cell r="B4414">
            <v>0.97899999999999998</v>
          </cell>
          <cell r="C4414">
            <v>0</v>
          </cell>
          <cell r="D4414">
            <v>0</v>
          </cell>
        </row>
        <row r="4415">
          <cell r="A4415">
            <v>44227</v>
          </cell>
          <cell r="B4415">
            <v>0.996</v>
          </cell>
          <cell r="C4415">
            <v>0</v>
          </cell>
          <cell r="D4415">
            <v>0</v>
          </cell>
        </row>
        <row r="4416">
          <cell r="A4416">
            <v>44228</v>
          </cell>
          <cell r="B4416">
            <v>0.95399999999999996</v>
          </cell>
          <cell r="C4416">
            <v>0</v>
          </cell>
          <cell r="D4416">
            <v>0</v>
          </cell>
        </row>
        <row r="4417">
          <cell r="A4417">
            <v>44229</v>
          </cell>
          <cell r="B4417">
            <v>0.94099999999999995</v>
          </cell>
          <cell r="C4417">
            <v>0</v>
          </cell>
          <cell r="D4417">
            <v>0</v>
          </cell>
        </row>
        <row r="4418">
          <cell r="A4418">
            <v>44230</v>
          </cell>
          <cell r="B4418">
            <v>0.92800000000000005</v>
          </cell>
          <cell r="C4418">
            <v>8.9999999999999993E-3</v>
          </cell>
          <cell r="D4418">
            <v>0</v>
          </cell>
        </row>
        <row r="4419">
          <cell r="A4419">
            <v>44231</v>
          </cell>
          <cell r="B4419">
            <v>0.92</v>
          </cell>
          <cell r="C4419">
            <v>2E-3</v>
          </cell>
          <cell r="D4419">
            <v>0</v>
          </cell>
        </row>
        <row r="4420">
          <cell r="A4420">
            <v>44232</v>
          </cell>
          <cell r="B4420">
            <v>0.90800000000000003</v>
          </cell>
          <cell r="C4420">
            <v>0</v>
          </cell>
          <cell r="D4420">
            <v>0</v>
          </cell>
        </row>
        <row r="4421">
          <cell r="A4421">
            <v>44233</v>
          </cell>
          <cell r="B4421">
            <v>0.89600000000000002</v>
          </cell>
          <cell r="C4421">
            <v>0</v>
          </cell>
          <cell r="D4421">
            <v>0</v>
          </cell>
        </row>
        <row r="4422">
          <cell r="A4422">
            <v>44234</v>
          </cell>
          <cell r="B4422">
            <v>0.88300000000000001</v>
          </cell>
          <cell r="C4422">
            <v>0</v>
          </cell>
          <cell r="D4422">
            <v>0</v>
          </cell>
        </row>
        <row r="4423">
          <cell r="A4423">
            <v>44235</v>
          </cell>
          <cell r="B4423">
            <v>0.84499999999999997</v>
          </cell>
          <cell r="C4423">
            <v>0</v>
          </cell>
          <cell r="D4423">
            <v>0</v>
          </cell>
        </row>
        <row r="4424">
          <cell r="A4424">
            <v>44236</v>
          </cell>
          <cell r="B4424">
            <v>0.83299999999999996</v>
          </cell>
          <cell r="C4424">
            <v>0</v>
          </cell>
          <cell r="D4424">
            <v>0</v>
          </cell>
        </row>
        <row r="4425">
          <cell r="A4425">
            <v>44237</v>
          </cell>
          <cell r="B4425">
            <v>0.82099999999999995</v>
          </cell>
          <cell r="C4425">
            <v>0</v>
          </cell>
          <cell r="D4425">
            <v>0</v>
          </cell>
        </row>
        <row r="4426">
          <cell r="A4426">
            <v>44238</v>
          </cell>
          <cell r="B4426">
            <v>0.82099999999999995</v>
          </cell>
          <cell r="C4426">
            <v>0</v>
          </cell>
          <cell r="D4426">
            <v>0</v>
          </cell>
        </row>
        <row r="4427">
          <cell r="A4427">
            <v>44239</v>
          </cell>
          <cell r="B4427">
            <v>0.79700000000000004</v>
          </cell>
          <cell r="C4427">
            <v>0</v>
          </cell>
          <cell r="D4427">
            <v>0</v>
          </cell>
        </row>
        <row r="4428">
          <cell r="A4428">
            <v>44240</v>
          </cell>
          <cell r="B4428">
            <v>0.78900000000000003</v>
          </cell>
          <cell r="C4428">
            <v>1E-3</v>
          </cell>
          <cell r="D4428">
            <v>0</v>
          </cell>
        </row>
        <row r="4429">
          <cell r="A4429">
            <v>44241</v>
          </cell>
          <cell r="B4429">
            <v>0.78100000000000003</v>
          </cell>
          <cell r="C4429">
            <v>1E-3</v>
          </cell>
          <cell r="D4429">
            <v>0</v>
          </cell>
        </row>
        <row r="4430">
          <cell r="A4430">
            <v>44242</v>
          </cell>
          <cell r="B4430">
            <v>0.77300000000000002</v>
          </cell>
          <cell r="C4430">
            <v>2E-3</v>
          </cell>
          <cell r="D4430">
            <v>0</v>
          </cell>
        </row>
        <row r="4431">
          <cell r="A4431">
            <v>44243</v>
          </cell>
          <cell r="B4431">
            <v>0.76100000000000001</v>
          </cell>
          <cell r="C4431">
            <v>0</v>
          </cell>
          <cell r="D4431">
            <v>0</v>
          </cell>
        </row>
        <row r="4432">
          <cell r="A4432">
            <v>44244</v>
          </cell>
          <cell r="B4432">
            <v>0.753</v>
          </cell>
          <cell r="C4432">
            <v>4.0000000000000001E-3</v>
          </cell>
          <cell r="D4432">
            <v>0.01</v>
          </cell>
        </row>
        <row r="4433">
          <cell r="A4433">
            <v>44245</v>
          </cell>
          <cell r="B4433">
            <v>0.745</v>
          </cell>
          <cell r="C4433">
            <v>3.0000000000000001E-3</v>
          </cell>
          <cell r="D4433">
            <v>0</v>
          </cell>
        </row>
        <row r="4434">
          <cell r="A4434">
            <v>44246</v>
          </cell>
          <cell r="B4434">
            <v>0.745</v>
          </cell>
          <cell r="C4434">
            <v>1.0999999999999999E-2</v>
          </cell>
          <cell r="D4434">
            <v>0</v>
          </cell>
        </row>
        <row r="4435">
          <cell r="A4435">
            <v>44247</v>
          </cell>
          <cell r="B4435">
            <v>0.73699999999999999</v>
          </cell>
          <cell r="C4435">
            <v>1E-3</v>
          </cell>
          <cell r="D4435">
            <v>0</v>
          </cell>
        </row>
        <row r="4436">
          <cell r="A4436">
            <v>44248</v>
          </cell>
          <cell r="B4436">
            <v>0.72899999999999998</v>
          </cell>
          <cell r="C4436">
            <v>1E-3</v>
          </cell>
          <cell r="D4436">
            <v>0</v>
          </cell>
        </row>
        <row r="4437">
          <cell r="A4437">
            <v>44249</v>
          </cell>
          <cell r="B4437">
            <v>0.72099999999999997</v>
          </cell>
          <cell r="C4437">
            <v>1E-3</v>
          </cell>
          <cell r="D4437">
            <v>0</v>
          </cell>
        </row>
        <row r="4438">
          <cell r="A4438">
            <v>44250</v>
          </cell>
          <cell r="B4438">
            <v>0.70899999999999996</v>
          </cell>
          <cell r="C4438">
            <v>0</v>
          </cell>
          <cell r="D4438">
            <v>0</v>
          </cell>
        </row>
        <row r="4439">
          <cell r="A4439">
            <v>44251</v>
          </cell>
          <cell r="B4439">
            <v>0.69299999999999995</v>
          </cell>
          <cell r="C4439">
            <v>0</v>
          </cell>
          <cell r="D4439">
            <v>0</v>
          </cell>
        </row>
        <row r="4440">
          <cell r="A4440">
            <v>44252</v>
          </cell>
          <cell r="B4440">
            <v>0.68500000000000005</v>
          </cell>
          <cell r="C4440">
            <v>0</v>
          </cell>
          <cell r="D4440">
            <v>0</v>
          </cell>
        </row>
        <row r="4441">
          <cell r="A4441">
            <v>44253</v>
          </cell>
          <cell r="B4441">
            <v>0.67300000000000004</v>
          </cell>
          <cell r="C4441">
            <v>0</v>
          </cell>
          <cell r="D4441">
            <v>0</v>
          </cell>
        </row>
        <row r="4442">
          <cell r="A4442">
            <v>44254</v>
          </cell>
          <cell r="B4442">
            <v>0.66100000000000003</v>
          </cell>
          <cell r="C4442">
            <v>0</v>
          </cell>
          <cell r="D4442">
            <v>0</v>
          </cell>
        </row>
        <row r="4443">
          <cell r="A4443">
            <v>44255</v>
          </cell>
          <cell r="B4443">
            <v>0.65500000000000003</v>
          </cell>
          <cell r="C4443">
            <v>2E-3</v>
          </cell>
          <cell r="D4443">
            <v>0</v>
          </cell>
        </row>
        <row r="4444">
          <cell r="A4444">
            <v>44256</v>
          </cell>
          <cell r="B4444">
            <v>0.64</v>
          </cell>
          <cell r="C4444">
            <v>0</v>
          </cell>
          <cell r="D4444">
            <v>0</v>
          </cell>
        </row>
        <row r="4445">
          <cell r="A4445">
            <v>44257</v>
          </cell>
          <cell r="B4445">
            <v>0.63</v>
          </cell>
          <cell r="C4445">
            <v>0</v>
          </cell>
          <cell r="D4445">
            <v>0</v>
          </cell>
        </row>
        <row r="4446">
          <cell r="A4446">
            <v>44258</v>
          </cell>
          <cell r="B4446">
            <v>0.63</v>
          </cell>
          <cell r="C4446">
            <v>0</v>
          </cell>
          <cell r="D4446">
            <v>0</v>
          </cell>
        </row>
        <row r="4447">
          <cell r="A4447">
            <v>44259</v>
          </cell>
          <cell r="B4447">
            <v>0.60899999999999999</v>
          </cell>
          <cell r="C4447">
            <v>0</v>
          </cell>
          <cell r="D4447">
            <v>0</v>
          </cell>
        </row>
        <row r="4448">
          <cell r="A4448">
            <v>44260</v>
          </cell>
          <cell r="B4448">
            <v>0.60199999999999998</v>
          </cell>
          <cell r="C4448">
            <v>0</v>
          </cell>
          <cell r="D4448">
            <v>0</v>
          </cell>
        </row>
        <row r="4449">
          <cell r="A4449">
            <v>44261</v>
          </cell>
          <cell r="B4449">
            <v>0.59499999999999997</v>
          </cell>
          <cell r="C4449">
            <v>0</v>
          </cell>
          <cell r="D4449">
            <v>0</v>
          </cell>
        </row>
        <row r="4450">
          <cell r="A4450">
            <v>44262</v>
          </cell>
          <cell r="B4450">
            <v>0.58799999999999997</v>
          </cell>
          <cell r="C4450">
            <v>0</v>
          </cell>
          <cell r="D4450">
            <v>0</v>
          </cell>
        </row>
        <row r="4451">
          <cell r="A4451">
            <v>44263</v>
          </cell>
          <cell r="B4451">
            <v>0.58099999999999996</v>
          </cell>
          <cell r="C4451">
            <v>1E-3</v>
          </cell>
          <cell r="D4451">
            <v>0</v>
          </cell>
        </row>
        <row r="4452">
          <cell r="A4452">
            <v>44264</v>
          </cell>
          <cell r="B4452">
            <v>0.58099999999999996</v>
          </cell>
          <cell r="C4452">
            <v>1E-3</v>
          </cell>
          <cell r="D4452">
            <v>0</v>
          </cell>
        </row>
        <row r="4453">
          <cell r="A4453">
            <v>44265</v>
          </cell>
          <cell r="B4453">
            <v>0.56699999999999995</v>
          </cell>
          <cell r="C4453">
            <v>0</v>
          </cell>
          <cell r="D4453">
            <v>0</v>
          </cell>
        </row>
        <row r="4454">
          <cell r="A4454">
            <v>44266</v>
          </cell>
          <cell r="B4454">
            <v>0.56699999999999995</v>
          </cell>
          <cell r="C4454">
            <v>0</v>
          </cell>
          <cell r="D4454">
            <v>0</v>
          </cell>
        </row>
        <row r="4455">
          <cell r="A4455">
            <v>44267</v>
          </cell>
          <cell r="B4455">
            <v>0.55300000000000005</v>
          </cell>
          <cell r="C4455">
            <v>0</v>
          </cell>
          <cell r="D4455">
            <v>6.0000000000000001E-3</v>
          </cell>
        </row>
        <row r="4456">
          <cell r="A4456">
            <v>44268</v>
          </cell>
          <cell r="B4456">
            <v>0.55300000000000005</v>
          </cell>
          <cell r="C4456">
            <v>7.0000000000000001E-3</v>
          </cell>
          <cell r="D4456">
            <v>0</v>
          </cell>
        </row>
        <row r="4457">
          <cell r="A4457">
            <v>44269</v>
          </cell>
          <cell r="B4457">
            <v>0.54900000000000004</v>
          </cell>
          <cell r="C4457">
            <v>3.0000000000000001E-3</v>
          </cell>
          <cell r="D4457">
            <v>0</v>
          </cell>
        </row>
        <row r="4458">
          <cell r="A4458">
            <v>44270</v>
          </cell>
          <cell r="B4458">
            <v>0.54200000000000004</v>
          </cell>
          <cell r="C4458">
            <v>0</v>
          </cell>
          <cell r="D4458">
            <v>0</v>
          </cell>
        </row>
        <row r="4459">
          <cell r="A4459">
            <v>44271</v>
          </cell>
          <cell r="B4459">
            <v>0.53500000000000003</v>
          </cell>
          <cell r="C4459">
            <v>1E-3</v>
          </cell>
          <cell r="D4459">
            <v>0</v>
          </cell>
        </row>
        <row r="4460">
          <cell r="A4460">
            <v>44272</v>
          </cell>
          <cell r="B4460">
            <v>0.52800000000000002</v>
          </cell>
          <cell r="C4460">
            <v>0</v>
          </cell>
          <cell r="D4460">
            <v>0</v>
          </cell>
        </row>
        <row r="4461">
          <cell r="A4461">
            <v>44273</v>
          </cell>
          <cell r="B4461">
            <v>0.52200000000000002</v>
          </cell>
          <cell r="C4461">
            <v>1E-3</v>
          </cell>
          <cell r="D4461">
            <v>0</v>
          </cell>
        </row>
        <row r="4462">
          <cell r="A4462">
            <v>44274</v>
          </cell>
          <cell r="B4462">
            <v>0.51600000000000001</v>
          </cell>
          <cell r="C4462">
            <v>1E-3</v>
          </cell>
          <cell r="D4462">
            <v>6.0000000000000001E-3</v>
          </cell>
        </row>
        <row r="4463">
          <cell r="A4463">
            <v>44275</v>
          </cell>
          <cell r="B4463">
            <v>0.51</v>
          </cell>
          <cell r="C4463">
            <v>1E-3</v>
          </cell>
          <cell r="D4463">
            <v>0</v>
          </cell>
        </row>
        <row r="4464">
          <cell r="A4464">
            <v>44276</v>
          </cell>
          <cell r="B4464">
            <v>0.504</v>
          </cell>
          <cell r="C4464">
            <v>1E-3</v>
          </cell>
          <cell r="D4464">
            <v>0</v>
          </cell>
        </row>
        <row r="4465">
          <cell r="A4465">
            <v>44277</v>
          </cell>
          <cell r="B4465">
            <v>0.501</v>
          </cell>
          <cell r="C4465">
            <v>5.0000000000000001E-3</v>
          </cell>
          <cell r="D4465">
            <v>0</v>
          </cell>
        </row>
        <row r="4466">
          <cell r="A4466">
            <v>44278</v>
          </cell>
          <cell r="B4466">
            <v>0.49199999999999999</v>
          </cell>
          <cell r="C4466">
            <v>0</v>
          </cell>
          <cell r="D4466">
            <v>0</v>
          </cell>
        </row>
        <row r="4467">
          <cell r="A4467">
            <v>44279</v>
          </cell>
          <cell r="B4467">
            <v>0.48599999999999999</v>
          </cell>
          <cell r="C4467">
            <v>1E-3</v>
          </cell>
          <cell r="D4467">
            <v>0</v>
          </cell>
        </row>
        <row r="4468">
          <cell r="A4468">
            <v>44280</v>
          </cell>
          <cell r="B4468">
            <v>0.48</v>
          </cell>
          <cell r="C4468">
            <v>0</v>
          </cell>
          <cell r="D4468">
            <v>5.0000000000000001E-3</v>
          </cell>
        </row>
        <row r="4469">
          <cell r="A4469">
            <v>44281</v>
          </cell>
          <cell r="B4469">
            <v>0.47399999999999998</v>
          </cell>
          <cell r="C4469">
            <v>1E-3</v>
          </cell>
          <cell r="D4469">
            <v>0</v>
          </cell>
        </row>
        <row r="4470">
          <cell r="A4470">
            <v>44282</v>
          </cell>
          <cell r="B4470">
            <v>0.46800000000000003</v>
          </cell>
          <cell r="C4470">
            <v>2E-3</v>
          </cell>
          <cell r="D4470">
            <v>0</v>
          </cell>
        </row>
        <row r="4471">
          <cell r="A4471">
            <v>44283</v>
          </cell>
          <cell r="B4471">
            <v>0.46200000000000002</v>
          </cell>
          <cell r="C4471">
            <v>1E-3</v>
          </cell>
          <cell r="D4471">
            <v>0</v>
          </cell>
        </row>
        <row r="4472">
          <cell r="A4472">
            <v>44284</v>
          </cell>
          <cell r="B4472">
            <v>0.45600000000000002</v>
          </cell>
          <cell r="C4472">
            <v>1E-3</v>
          </cell>
          <cell r="D4472">
            <v>0</v>
          </cell>
        </row>
        <row r="4473">
          <cell r="A4473">
            <v>44285</v>
          </cell>
          <cell r="B4473">
            <v>0.45600000000000002</v>
          </cell>
          <cell r="C4473">
            <v>0</v>
          </cell>
          <cell r="D4473">
            <v>0</v>
          </cell>
        </row>
        <row r="4474">
          <cell r="A4474">
            <v>44286</v>
          </cell>
          <cell r="B4474">
            <v>0.44400000000000001</v>
          </cell>
          <cell r="C4474">
            <v>1E-3</v>
          </cell>
          <cell r="D4474">
            <v>0</v>
          </cell>
        </row>
        <row r="4475">
          <cell r="A4475">
            <v>44287</v>
          </cell>
          <cell r="B4475">
            <v>0.438</v>
          </cell>
          <cell r="C4475">
            <v>0</v>
          </cell>
          <cell r="D4475">
            <v>0</v>
          </cell>
        </row>
        <row r="4476">
          <cell r="A4476">
            <v>44288</v>
          </cell>
          <cell r="B4476">
            <v>0.438</v>
          </cell>
          <cell r="C4476">
            <v>5.0000000000000001E-3</v>
          </cell>
          <cell r="D4476">
            <v>0</v>
          </cell>
        </row>
        <row r="4477">
          <cell r="A4477">
            <v>44289</v>
          </cell>
          <cell r="B4477">
            <v>0.438</v>
          </cell>
          <cell r="C4477">
            <v>6.0000000000000001E-3</v>
          </cell>
          <cell r="D4477">
            <v>0</v>
          </cell>
        </row>
        <row r="4478">
          <cell r="A4478">
            <v>44290</v>
          </cell>
          <cell r="B4478">
            <v>0.438</v>
          </cell>
          <cell r="C4478">
            <v>6.0000000000000001E-3</v>
          </cell>
          <cell r="D4478">
            <v>0</v>
          </cell>
        </row>
        <row r="4479">
          <cell r="A4479">
            <v>44291</v>
          </cell>
          <cell r="B4479">
            <v>0.438</v>
          </cell>
          <cell r="C4479">
            <v>6.0000000000000001E-3</v>
          </cell>
          <cell r="D4479">
            <v>0</v>
          </cell>
        </row>
        <row r="4480">
          <cell r="A4480">
            <v>44292</v>
          </cell>
          <cell r="B4480">
            <v>0.438</v>
          </cell>
          <cell r="C4480">
            <v>6.0000000000000001E-3</v>
          </cell>
          <cell r="D4480">
            <v>0</v>
          </cell>
        </row>
        <row r="4481">
          <cell r="A4481">
            <v>44293</v>
          </cell>
          <cell r="B4481">
            <v>0.438</v>
          </cell>
          <cell r="C4481">
            <v>6.0000000000000001E-3</v>
          </cell>
          <cell r="D4481">
            <v>0</v>
          </cell>
        </row>
        <row r="4482">
          <cell r="A4482">
            <v>44294</v>
          </cell>
          <cell r="B4482">
            <v>0.438</v>
          </cell>
          <cell r="C4482">
            <v>6.0000000000000001E-3</v>
          </cell>
          <cell r="D4482">
            <v>0</v>
          </cell>
        </row>
        <row r="4483">
          <cell r="A4483">
            <v>44295</v>
          </cell>
          <cell r="B4483">
            <v>0.438</v>
          </cell>
          <cell r="C4483">
            <v>6.0000000000000001E-3</v>
          </cell>
          <cell r="D4483">
            <v>5.0000000000000001E-3</v>
          </cell>
        </row>
        <row r="4484">
          <cell r="A4484">
            <v>44296</v>
          </cell>
          <cell r="B4484">
            <v>0.438</v>
          </cell>
          <cell r="C4484">
            <v>6.0000000000000001E-3</v>
          </cell>
          <cell r="D4484">
            <v>5.0000000000000001E-3</v>
          </cell>
        </row>
        <row r="4485">
          <cell r="A4485">
            <v>44297</v>
          </cell>
          <cell r="B4485">
            <v>0.438</v>
          </cell>
          <cell r="C4485">
            <v>6.0000000000000001E-3</v>
          </cell>
          <cell r="D4485">
            <v>5.0000000000000001E-3</v>
          </cell>
        </row>
        <row r="4486">
          <cell r="A4486">
            <v>44298</v>
          </cell>
          <cell r="B4486">
            <v>0.438</v>
          </cell>
          <cell r="C4486">
            <v>6.0000000000000001E-3</v>
          </cell>
          <cell r="D4486">
            <v>5.0000000000000001E-3</v>
          </cell>
        </row>
        <row r="4487">
          <cell r="A4487">
            <v>44299</v>
          </cell>
          <cell r="B4487">
            <v>0.438</v>
          </cell>
          <cell r="C4487">
            <v>6.0000000000000001E-3</v>
          </cell>
          <cell r="D4487">
            <v>5.0000000000000001E-3</v>
          </cell>
        </row>
        <row r="4488">
          <cell r="A4488">
            <v>44300</v>
          </cell>
          <cell r="B4488">
            <v>0.438</v>
          </cell>
          <cell r="C4488">
            <v>5.0000000000000001E-3</v>
          </cell>
          <cell r="D4488">
            <v>4.0000000000000001E-3</v>
          </cell>
        </row>
        <row r="4489">
          <cell r="A4489">
            <v>44301</v>
          </cell>
          <cell r="B4489">
            <v>0.438</v>
          </cell>
          <cell r="C4489">
            <v>5.0000000000000001E-3</v>
          </cell>
          <cell r="D4489">
            <v>4.0000000000000001E-3</v>
          </cell>
        </row>
        <row r="4490">
          <cell r="A4490">
            <v>44302</v>
          </cell>
          <cell r="B4490">
            <v>0.438</v>
          </cell>
          <cell r="C4490">
            <v>5.0000000000000001E-3</v>
          </cell>
          <cell r="D4490">
            <v>4.0000000000000001E-3</v>
          </cell>
        </row>
        <row r="4491">
          <cell r="A4491">
            <v>44303</v>
          </cell>
          <cell r="B4491">
            <v>0.438</v>
          </cell>
          <cell r="C4491">
            <v>5.0000000000000001E-3</v>
          </cell>
          <cell r="D4491">
            <v>4.0000000000000001E-3</v>
          </cell>
        </row>
        <row r="4492">
          <cell r="A4492">
            <v>44304</v>
          </cell>
          <cell r="B4492">
            <v>0.438</v>
          </cell>
          <cell r="C4492">
            <v>6.0000000000000001E-3</v>
          </cell>
          <cell r="D4492">
            <v>5.5E-2</v>
          </cell>
        </row>
        <row r="4493">
          <cell r="A4493">
            <v>44305</v>
          </cell>
          <cell r="B4493">
            <v>0.438</v>
          </cell>
          <cell r="C4493">
            <v>6.0000000000000001E-3</v>
          </cell>
          <cell r="D4493">
            <v>5.0000000000000001E-3</v>
          </cell>
        </row>
        <row r="4494">
          <cell r="A4494">
            <v>44306</v>
          </cell>
          <cell r="B4494">
            <v>0.438</v>
          </cell>
          <cell r="C4494">
            <v>6.0000000000000001E-3</v>
          </cell>
          <cell r="D4494">
            <v>5.0000000000000001E-3</v>
          </cell>
        </row>
        <row r="4495">
          <cell r="A4495">
            <v>44307</v>
          </cell>
          <cell r="B4495">
            <v>0.438</v>
          </cell>
          <cell r="C4495">
            <v>6.0000000000000001E-3</v>
          </cell>
          <cell r="D4495">
            <v>5.0000000000000001E-3</v>
          </cell>
        </row>
        <row r="4496">
          <cell r="A4496">
            <v>44308</v>
          </cell>
          <cell r="B4496">
            <v>0.438</v>
          </cell>
          <cell r="C4496">
            <v>6.0000000000000001E-3</v>
          </cell>
          <cell r="D4496">
            <v>6.0000000000000001E-3</v>
          </cell>
        </row>
        <row r="4497">
          <cell r="A4497">
            <v>44309</v>
          </cell>
          <cell r="B4497">
            <v>0.438</v>
          </cell>
          <cell r="C4497">
            <v>2.5999999999999999E-2</v>
          </cell>
          <cell r="D4497">
            <v>2E-3</v>
          </cell>
        </row>
        <row r="4498">
          <cell r="A4498">
            <v>44310</v>
          </cell>
          <cell r="B4498">
            <v>0.438</v>
          </cell>
          <cell r="C4498">
            <v>2.5999999999999999E-2</v>
          </cell>
          <cell r="D4498">
            <v>2E-3</v>
          </cell>
        </row>
        <row r="4499">
          <cell r="A4499">
            <v>44311</v>
          </cell>
          <cell r="B4499">
            <v>0.438</v>
          </cell>
          <cell r="C4499">
            <v>6.0000000000000001E-3</v>
          </cell>
          <cell r="D4499">
            <v>5.0000000000000001E-3</v>
          </cell>
        </row>
        <row r="4500">
          <cell r="A4500">
            <v>44312</v>
          </cell>
          <cell r="B4500">
            <v>0.438</v>
          </cell>
          <cell r="C4500">
            <v>6.0000000000000001E-3</v>
          </cell>
          <cell r="D4500">
            <v>5.0000000000000001E-3</v>
          </cell>
        </row>
        <row r="4501">
          <cell r="A4501">
            <v>44313</v>
          </cell>
          <cell r="B4501">
            <v>0.438</v>
          </cell>
          <cell r="C4501">
            <v>6.0000000000000001E-3</v>
          </cell>
          <cell r="D4501">
            <v>5.0000000000000001E-3</v>
          </cell>
        </row>
        <row r="4502">
          <cell r="A4502">
            <v>44314</v>
          </cell>
          <cell r="B4502">
            <v>0.438</v>
          </cell>
          <cell r="C4502">
            <v>6.0000000000000001E-3</v>
          </cell>
          <cell r="D4502">
            <v>5.0000000000000001E-3</v>
          </cell>
        </row>
        <row r="4503">
          <cell r="A4503">
            <v>44315</v>
          </cell>
          <cell r="B4503">
            <v>0.438</v>
          </cell>
          <cell r="C4503">
            <v>6.0000000000000001E-3</v>
          </cell>
          <cell r="D4503">
            <v>5.0000000000000001E-3</v>
          </cell>
        </row>
        <row r="4504">
          <cell r="A4504">
            <v>44316</v>
          </cell>
          <cell r="B4504">
            <v>0.438</v>
          </cell>
          <cell r="C4504">
            <v>6.0000000000000001E-3</v>
          </cell>
          <cell r="D4504">
            <v>5.0000000000000001E-3</v>
          </cell>
        </row>
        <row r="4505">
          <cell r="A4505">
            <v>44317</v>
          </cell>
          <cell r="B4505">
            <v>0.438</v>
          </cell>
          <cell r="C4505">
            <v>6.0000000000000001E-3</v>
          </cell>
          <cell r="D4505">
            <v>5.0000000000000001E-3</v>
          </cell>
        </row>
        <row r="4506">
          <cell r="A4506">
            <v>44318</v>
          </cell>
          <cell r="B4506">
            <v>0.438</v>
          </cell>
          <cell r="C4506">
            <v>7.0000000000000001E-3</v>
          </cell>
          <cell r="D4506">
            <v>5.0000000000000001E-3</v>
          </cell>
        </row>
        <row r="4507">
          <cell r="A4507">
            <v>44319</v>
          </cell>
          <cell r="B4507">
            <v>0.438</v>
          </cell>
          <cell r="C4507">
            <v>7.0000000000000001E-3</v>
          </cell>
          <cell r="D4507">
            <v>6.0000000000000001E-3</v>
          </cell>
        </row>
        <row r="4508">
          <cell r="A4508">
            <v>44320</v>
          </cell>
          <cell r="B4508">
            <v>0.438</v>
          </cell>
          <cell r="C4508">
            <v>7.0000000000000001E-3</v>
          </cell>
          <cell r="D4508">
            <v>5.0000000000000001E-3</v>
          </cell>
        </row>
        <row r="4509">
          <cell r="A4509">
            <v>44321</v>
          </cell>
          <cell r="B4509">
            <v>0.438</v>
          </cell>
          <cell r="C4509">
            <v>7.0000000000000001E-3</v>
          </cell>
          <cell r="D4509">
            <v>5.0000000000000001E-3</v>
          </cell>
        </row>
        <row r="4510">
          <cell r="A4510">
            <v>44322</v>
          </cell>
          <cell r="B4510">
            <v>0.438</v>
          </cell>
          <cell r="C4510">
            <v>7.0000000000000001E-3</v>
          </cell>
          <cell r="D4510">
            <v>5.0000000000000001E-3</v>
          </cell>
        </row>
        <row r="4511">
          <cell r="A4511">
            <v>44323</v>
          </cell>
          <cell r="B4511">
            <v>0.438</v>
          </cell>
          <cell r="C4511">
            <v>7.0000000000000001E-3</v>
          </cell>
          <cell r="D4511">
            <v>5.0000000000000001E-3</v>
          </cell>
        </row>
        <row r="4512">
          <cell r="A4512">
            <v>44324</v>
          </cell>
          <cell r="B4512">
            <v>0.438</v>
          </cell>
          <cell r="C4512">
            <v>7.0000000000000001E-3</v>
          </cell>
          <cell r="D4512">
            <v>5.0000000000000001E-3</v>
          </cell>
        </row>
        <row r="4513">
          <cell r="A4513">
            <v>44325</v>
          </cell>
          <cell r="B4513">
            <v>0.438</v>
          </cell>
          <cell r="C4513">
            <v>7.0000000000000001E-3</v>
          </cell>
          <cell r="D4513">
            <v>6.0000000000000001E-3</v>
          </cell>
        </row>
        <row r="4514">
          <cell r="A4514">
            <v>44326</v>
          </cell>
          <cell r="B4514">
            <v>0.438</v>
          </cell>
          <cell r="C4514">
            <v>7.0000000000000001E-3</v>
          </cell>
          <cell r="D4514">
            <v>6.0000000000000001E-3</v>
          </cell>
        </row>
        <row r="4515">
          <cell r="A4515">
            <v>44327</v>
          </cell>
          <cell r="B4515">
            <v>0.438</v>
          </cell>
          <cell r="C4515">
            <v>7.0000000000000001E-3</v>
          </cell>
          <cell r="D4515">
            <v>5.0000000000000001E-3</v>
          </cell>
        </row>
        <row r="4516">
          <cell r="A4516">
            <v>44328</v>
          </cell>
          <cell r="B4516">
            <v>0.438</v>
          </cell>
          <cell r="C4516">
            <v>7.0000000000000001E-3</v>
          </cell>
          <cell r="D4516">
            <v>5.0000000000000001E-3</v>
          </cell>
        </row>
        <row r="4517">
          <cell r="A4517">
            <v>44329</v>
          </cell>
          <cell r="B4517">
            <v>0.438</v>
          </cell>
          <cell r="C4517">
            <v>6.0000000000000001E-3</v>
          </cell>
          <cell r="D4517">
            <v>5.0000000000000001E-3</v>
          </cell>
        </row>
        <row r="4518">
          <cell r="A4518">
            <v>44330</v>
          </cell>
          <cell r="B4518">
            <v>0.438</v>
          </cell>
          <cell r="C4518">
            <v>6.0000000000000001E-3</v>
          </cell>
          <cell r="D4518">
            <v>5.0000000000000001E-3</v>
          </cell>
        </row>
        <row r="4519">
          <cell r="A4519">
            <v>44331</v>
          </cell>
          <cell r="B4519">
            <v>0.438</v>
          </cell>
          <cell r="C4519">
            <v>6.0000000000000001E-3</v>
          </cell>
          <cell r="D4519">
            <v>5.0000000000000001E-3</v>
          </cell>
        </row>
        <row r="4520">
          <cell r="A4520">
            <v>44332</v>
          </cell>
          <cell r="B4520">
            <v>0.438</v>
          </cell>
          <cell r="C4520">
            <v>7.0000000000000001E-3</v>
          </cell>
          <cell r="D4520">
            <v>5.0000000000000001E-3</v>
          </cell>
        </row>
        <row r="4521">
          <cell r="A4521">
            <v>44333</v>
          </cell>
          <cell r="B4521">
            <v>0.438</v>
          </cell>
          <cell r="C4521">
            <v>7.0000000000000001E-3</v>
          </cell>
          <cell r="D4521">
            <v>5.0000000000000001E-3</v>
          </cell>
        </row>
        <row r="4522">
          <cell r="A4522">
            <v>44334</v>
          </cell>
          <cell r="B4522">
            <v>0.438</v>
          </cell>
          <cell r="C4522">
            <v>7.0000000000000001E-3</v>
          </cell>
          <cell r="D4522">
            <v>5.0000000000000001E-3</v>
          </cell>
        </row>
        <row r="4523">
          <cell r="A4523">
            <v>44335</v>
          </cell>
          <cell r="B4523">
            <v>0.438</v>
          </cell>
          <cell r="C4523">
            <v>7.0000000000000001E-3</v>
          </cell>
          <cell r="D4523">
            <v>5.0000000000000001E-3</v>
          </cell>
        </row>
        <row r="4524">
          <cell r="A4524">
            <v>44336</v>
          </cell>
          <cell r="B4524">
            <v>0.438</v>
          </cell>
          <cell r="C4524">
            <v>7.0000000000000001E-3</v>
          </cell>
          <cell r="D4524">
            <v>5.0000000000000001E-3</v>
          </cell>
        </row>
        <row r="4525">
          <cell r="A4525">
            <v>44337</v>
          </cell>
          <cell r="B4525">
            <v>0.438</v>
          </cell>
          <cell r="C4525">
            <v>7.0000000000000001E-3</v>
          </cell>
          <cell r="D4525">
            <v>5.0000000000000001E-3</v>
          </cell>
        </row>
        <row r="4526">
          <cell r="A4526">
            <v>44338</v>
          </cell>
          <cell r="B4526">
            <v>0.438</v>
          </cell>
          <cell r="C4526">
            <v>7.0000000000000001E-3</v>
          </cell>
          <cell r="D4526">
            <v>5.0000000000000001E-3</v>
          </cell>
        </row>
        <row r="4527">
          <cell r="A4527">
            <v>44339</v>
          </cell>
          <cell r="B4527">
            <v>0.438</v>
          </cell>
          <cell r="C4527">
            <v>7.0000000000000001E-3</v>
          </cell>
          <cell r="D4527">
            <v>6.0000000000000001E-3</v>
          </cell>
        </row>
        <row r="4528">
          <cell r="A4528">
            <v>44340</v>
          </cell>
          <cell r="B4528">
            <v>0.438</v>
          </cell>
          <cell r="C4528">
            <v>7.0000000000000001E-3</v>
          </cell>
          <cell r="D4528">
            <v>6.0000000000000001E-3</v>
          </cell>
        </row>
        <row r="4529">
          <cell r="A4529">
            <v>44341</v>
          </cell>
          <cell r="B4529">
            <v>0.438</v>
          </cell>
          <cell r="C4529">
            <v>8.0000000000000002E-3</v>
          </cell>
          <cell r="D4529">
            <v>6.0000000000000001E-3</v>
          </cell>
        </row>
        <row r="4530">
          <cell r="A4530">
            <v>44342</v>
          </cell>
          <cell r="B4530">
            <v>0.438</v>
          </cell>
          <cell r="C4530">
            <v>8.0000000000000002E-3</v>
          </cell>
          <cell r="D4530">
            <v>6.0000000000000001E-3</v>
          </cell>
        </row>
        <row r="4531">
          <cell r="A4531">
            <v>44343</v>
          </cell>
          <cell r="B4531">
            <v>0.438</v>
          </cell>
          <cell r="C4531">
            <v>8.0000000000000002E-3</v>
          </cell>
          <cell r="D4531">
            <v>6.0000000000000001E-3</v>
          </cell>
        </row>
        <row r="4532">
          <cell r="A4532">
            <v>44344</v>
          </cell>
          <cell r="B4532">
            <v>0.438</v>
          </cell>
          <cell r="C4532">
            <v>8.0000000000000002E-3</v>
          </cell>
          <cell r="D4532">
            <v>6.0000000000000001E-3</v>
          </cell>
        </row>
        <row r="4533">
          <cell r="A4533">
            <v>44345</v>
          </cell>
          <cell r="B4533">
            <v>0.438</v>
          </cell>
          <cell r="C4533">
            <v>8.0000000000000002E-3</v>
          </cell>
          <cell r="D4533">
            <v>6.0000000000000001E-3</v>
          </cell>
        </row>
        <row r="4534">
          <cell r="A4534">
            <v>44346</v>
          </cell>
          <cell r="B4534">
            <v>0.438</v>
          </cell>
          <cell r="C4534">
            <v>7.0000000000000001E-3</v>
          </cell>
          <cell r="D4534">
            <v>6.0000000000000001E-3</v>
          </cell>
        </row>
        <row r="4535">
          <cell r="A4535">
            <v>44347</v>
          </cell>
          <cell r="B4535">
            <v>0.438</v>
          </cell>
          <cell r="C4535">
            <v>7.0000000000000001E-3</v>
          </cell>
          <cell r="D4535">
            <v>6.0000000000000001E-3</v>
          </cell>
        </row>
        <row r="4536">
          <cell r="A4536">
            <v>44348</v>
          </cell>
          <cell r="B4536">
            <v>0.438</v>
          </cell>
          <cell r="C4536">
            <v>8.0000000000000002E-3</v>
          </cell>
          <cell r="D4536">
            <v>6.0000000000000001E-3</v>
          </cell>
        </row>
        <row r="4537">
          <cell r="A4537">
            <v>44349</v>
          </cell>
          <cell r="B4537">
            <v>0.438</v>
          </cell>
          <cell r="C4537">
            <v>8.0000000000000002E-3</v>
          </cell>
          <cell r="D4537">
            <v>6.0000000000000001E-3</v>
          </cell>
        </row>
        <row r="4538">
          <cell r="A4538">
            <v>44350</v>
          </cell>
          <cell r="B4538">
            <v>0.438</v>
          </cell>
          <cell r="C4538">
            <v>8.0000000000000002E-3</v>
          </cell>
          <cell r="D4538">
            <v>6.0000000000000001E-3</v>
          </cell>
        </row>
        <row r="4539">
          <cell r="A4539">
            <v>44351</v>
          </cell>
          <cell r="B4539">
            <v>0.438</v>
          </cell>
          <cell r="C4539">
            <v>8.0000000000000002E-3</v>
          </cell>
          <cell r="D4539">
            <v>6.0000000000000001E-3</v>
          </cell>
        </row>
        <row r="4540">
          <cell r="A4540">
            <v>44352</v>
          </cell>
          <cell r="B4540">
            <v>0.438</v>
          </cell>
          <cell r="C4540">
            <v>8.0000000000000002E-3</v>
          </cell>
          <cell r="D4540">
            <v>6.0000000000000001E-3</v>
          </cell>
        </row>
        <row r="4541">
          <cell r="A4541">
            <v>44353</v>
          </cell>
          <cell r="B4541">
            <v>0.438</v>
          </cell>
          <cell r="C4541">
            <v>1E-3</v>
          </cell>
          <cell r="D4541">
            <v>0</v>
          </cell>
        </row>
        <row r="4542">
          <cell r="A4542">
            <v>44354</v>
          </cell>
          <cell r="B4542">
            <v>0.438</v>
          </cell>
          <cell r="C4542">
            <v>1E-3</v>
          </cell>
          <cell r="D4542">
            <v>0</v>
          </cell>
        </row>
        <row r="4543">
          <cell r="A4543">
            <v>44355</v>
          </cell>
          <cell r="B4543">
            <v>0.438</v>
          </cell>
          <cell r="C4543">
            <v>8.0000000000000002E-3</v>
          </cell>
          <cell r="D4543">
            <v>7.0000000000000001E-3</v>
          </cell>
        </row>
        <row r="4544">
          <cell r="A4544">
            <v>44356</v>
          </cell>
          <cell r="B4544">
            <v>0.438</v>
          </cell>
          <cell r="C4544">
            <v>8.0000000000000002E-3</v>
          </cell>
          <cell r="D4544">
            <v>7.0000000000000001E-3</v>
          </cell>
        </row>
        <row r="4545">
          <cell r="A4545">
            <v>44357</v>
          </cell>
          <cell r="B4545">
            <v>0.438</v>
          </cell>
          <cell r="C4545">
            <v>8.0000000000000002E-3</v>
          </cell>
          <cell r="D4545">
            <v>7.0000000000000001E-3</v>
          </cell>
        </row>
        <row r="4546">
          <cell r="A4546">
            <v>44358</v>
          </cell>
          <cell r="B4546">
            <v>0.438</v>
          </cell>
          <cell r="C4546">
            <v>8.0000000000000002E-3</v>
          </cell>
          <cell r="D4546">
            <v>7.0000000000000001E-3</v>
          </cell>
        </row>
        <row r="4547">
          <cell r="A4547">
            <v>44359</v>
          </cell>
          <cell r="B4547">
            <v>0.438</v>
          </cell>
          <cell r="C4547">
            <v>8.0000000000000002E-3</v>
          </cell>
          <cell r="D4547">
            <v>7.0000000000000001E-3</v>
          </cell>
        </row>
        <row r="4548">
          <cell r="A4548">
            <v>44360</v>
          </cell>
          <cell r="B4548">
            <v>0.438</v>
          </cell>
          <cell r="C4548">
            <v>8.0000000000000002E-3</v>
          </cell>
          <cell r="D4548">
            <v>1E-3</v>
          </cell>
        </row>
        <row r="4549">
          <cell r="A4549">
            <v>44361</v>
          </cell>
          <cell r="B4549">
            <v>0.438</v>
          </cell>
          <cell r="C4549">
            <v>8.0000000000000002E-3</v>
          </cell>
          <cell r="D4549">
            <v>8.0000000000000002E-3</v>
          </cell>
        </row>
        <row r="4550">
          <cell r="A4550">
            <v>44362</v>
          </cell>
          <cell r="B4550">
            <v>0.438</v>
          </cell>
          <cell r="C4550">
            <v>8.0000000000000002E-3</v>
          </cell>
          <cell r="D4550">
            <v>8.0000000000000002E-3</v>
          </cell>
        </row>
        <row r="4551">
          <cell r="A4551">
            <v>44363</v>
          </cell>
          <cell r="B4551">
            <v>0.438</v>
          </cell>
          <cell r="C4551">
            <v>8.0000000000000002E-3</v>
          </cell>
          <cell r="D4551">
            <v>7.0000000000000001E-3</v>
          </cell>
        </row>
        <row r="4552">
          <cell r="A4552">
            <v>44364</v>
          </cell>
          <cell r="B4552">
            <v>0.438</v>
          </cell>
          <cell r="C4552">
            <v>8.0000000000000002E-3</v>
          </cell>
          <cell r="D4552">
            <v>7.0000000000000001E-3</v>
          </cell>
        </row>
        <row r="4553">
          <cell r="A4553">
            <v>44365</v>
          </cell>
          <cell r="B4553">
            <v>0.438</v>
          </cell>
          <cell r="C4553">
            <v>8.0000000000000002E-3</v>
          </cell>
          <cell r="D4553">
            <v>7.0000000000000001E-3</v>
          </cell>
        </row>
        <row r="4554">
          <cell r="A4554">
            <v>44366</v>
          </cell>
          <cell r="B4554">
            <v>0.438</v>
          </cell>
          <cell r="C4554">
            <v>8.0000000000000002E-3</v>
          </cell>
          <cell r="D4554">
            <v>7.0000000000000001E-3</v>
          </cell>
        </row>
        <row r="4555">
          <cell r="A4555">
            <v>44367</v>
          </cell>
          <cell r="B4555">
            <v>0.438</v>
          </cell>
          <cell r="C4555">
            <v>8.0000000000000002E-3</v>
          </cell>
          <cell r="D4555">
            <v>7.0000000000000001E-3</v>
          </cell>
        </row>
        <row r="4556">
          <cell r="A4556">
            <v>44368</v>
          </cell>
          <cell r="B4556">
            <v>0.438</v>
          </cell>
          <cell r="C4556">
            <v>8.0000000000000002E-3</v>
          </cell>
          <cell r="D4556">
            <v>7.0000000000000001E-3</v>
          </cell>
        </row>
        <row r="4557">
          <cell r="A4557">
            <v>44369</v>
          </cell>
          <cell r="B4557">
            <v>0.438</v>
          </cell>
          <cell r="C4557">
            <v>8.0000000000000002E-3</v>
          </cell>
          <cell r="D4557">
            <v>7.0000000000000001E-3</v>
          </cell>
        </row>
        <row r="4558">
          <cell r="A4558">
            <v>44370</v>
          </cell>
          <cell r="B4558">
            <v>0.438</v>
          </cell>
          <cell r="C4558">
            <v>8.0000000000000002E-3</v>
          </cell>
          <cell r="D4558">
            <v>7.0000000000000001E-3</v>
          </cell>
        </row>
        <row r="4559">
          <cell r="A4559">
            <v>44371</v>
          </cell>
          <cell r="B4559">
            <v>0.438</v>
          </cell>
          <cell r="C4559">
            <v>1E-3</v>
          </cell>
          <cell r="D4559">
            <v>0</v>
          </cell>
        </row>
        <row r="4560">
          <cell r="A4560">
            <v>44372</v>
          </cell>
          <cell r="B4560">
            <v>0.438</v>
          </cell>
          <cell r="C4560">
            <v>1E-3</v>
          </cell>
          <cell r="D4560">
            <v>0</v>
          </cell>
        </row>
        <row r="4561">
          <cell r="A4561">
            <v>44373</v>
          </cell>
          <cell r="B4561">
            <v>0.438</v>
          </cell>
          <cell r="C4561">
            <v>1E-3</v>
          </cell>
          <cell r="D4561">
            <v>0</v>
          </cell>
        </row>
        <row r="4562">
          <cell r="A4562">
            <v>44374</v>
          </cell>
          <cell r="B4562">
            <v>0.438</v>
          </cell>
          <cell r="C4562">
            <v>8.0000000000000002E-3</v>
          </cell>
          <cell r="D4562">
            <v>7.0000000000000001E-3</v>
          </cell>
        </row>
        <row r="4563">
          <cell r="A4563">
            <v>44375</v>
          </cell>
          <cell r="B4563">
            <v>0.438</v>
          </cell>
          <cell r="C4563">
            <v>8.0000000000000002E-3</v>
          </cell>
          <cell r="D4563">
            <v>7.0000000000000001E-3</v>
          </cell>
        </row>
        <row r="4564">
          <cell r="A4564">
            <v>44376</v>
          </cell>
          <cell r="B4564">
            <v>0.438</v>
          </cell>
          <cell r="C4564">
            <v>8.0000000000000002E-3</v>
          </cell>
          <cell r="D4564">
            <v>7.0000000000000001E-3</v>
          </cell>
        </row>
        <row r="4565">
          <cell r="A4565">
            <v>44377</v>
          </cell>
          <cell r="B4565">
            <v>0.438</v>
          </cell>
          <cell r="C4565">
            <v>8.0000000000000002E-3</v>
          </cell>
          <cell r="D4565">
            <v>8.0000000000000002E-3</v>
          </cell>
        </row>
        <row r="4566">
          <cell r="A4566">
            <v>44378</v>
          </cell>
          <cell r="B4566">
            <v>0.438</v>
          </cell>
          <cell r="C4566">
            <v>8.0000000000000002E-3</v>
          </cell>
          <cell r="D4566">
            <v>8.0000000000000002E-3</v>
          </cell>
        </row>
        <row r="4567">
          <cell r="A4567">
            <v>44379</v>
          </cell>
          <cell r="B4567">
            <v>0.438</v>
          </cell>
          <cell r="C4567">
            <v>8.0000000000000002E-3</v>
          </cell>
          <cell r="D4567">
            <v>7.0000000000000001E-3</v>
          </cell>
        </row>
        <row r="4568">
          <cell r="A4568">
            <v>44380</v>
          </cell>
          <cell r="B4568">
            <v>0.438</v>
          </cell>
          <cell r="C4568">
            <v>8.0000000000000002E-3</v>
          </cell>
          <cell r="D4568">
            <v>7.0000000000000001E-3</v>
          </cell>
        </row>
        <row r="4569">
          <cell r="A4569">
            <v>44381</v>
          </cell>
          <cell r="B4569">
            <v>0.438</v>
          </cell>
          <cell r="C4569">
            <v>1E-3</v>
          </cell>
          <cell r="D4569">
            <v>0</v>
          </cell>
        </row>
        <row r="4570">
          <cell r="A4570">
            <v>44382</v>
          </cell>
          <cell r="B4570">
            <v>0.438</v>
          </cell>
          <cell r="C4570">
            <v>1E-3</v>
          </cell>
          <cell r="D4570">
            <v>0</v>
          </cell>
        </row>
        <row r="4571">
          <cell r="A4571">
            <v>44383</v>
          </cell>
          <cell r="B4571">
            <v>0.438</v>
          </cell>
          <cell r="C4571">
            <v>1E-3</v>
          </cell>
          <cell r="D4571">
            <v>0</v>
          </cell>
        </row>
        <row r="4572">
          <cell r="A4572">
            <v>44384</v>
          </cell>
          <cell r="B4572">
            <v>0.438</v>
          </cell>
          <cell r="C4572">
            <v>1E-3</v>
          </cell>
          <cell r="D4572">
            <v>0</v>
          </cell>
        </row>
        <row r="4573">
          <cell r="A4573">
            <v>44385</v>
          </cell>
          <cell r="B4573">
            <v>0.438</v>
          </cell>
          <cell r="C4573">
            <v>8.0000000000000002E-3</v>
          </cell>
          <cell r="D4573">
            <v>7.0000000000000001E-3</v>
          </cell>
        </row>
        <row r="4574">
          <cell r="A4574">
            <v>44386</v>
          </cell>
          <cell r="B4574">
            <v>0.438</v>
          </cell>
          <cell r="C4574">
            <v>8.0000000000000002E-3</v>
          </cell>
          <cell r="D4574">
            <v>7.0000000000000001E-3</v>
          </cell>
        </row>
        <row r="4575">
          <cell r="A4575">
            <v>44387</v>
          </cell>
          <cell r="B4575">
            <v>0.438</v>
          </cell>
          <cell r="C4575">
            <v>8.0000000000000002E-3</v>
          </cell>
          <cell r="D4575">
            <v>7.0000000000000001E-3</v>
          </cell>
        </row>
        <row r="4576">
          <cell r="A4576">
            <v>44388</v>
          </cell>
          <cell r="B4576">
            <v>0.438</v>
          </cell>
          <cell r="C4576">
            <v>8.0000000000000002E-3</v>
          </cell>
          <cell r="D4576">
            <v>8.0000000000000002E-3</v>
          </cell>
        </row>
        <row r="4577">
          <cell r="A4577">
            <v>44389</v>
          </cell>
          <cell r="B4577">
            <v>0.438</v>
          </cell>
          <cell r="C4577">
            <v>8.0000000000000002E-3</v>
          </cell>
          <cell r="D4577">
            <v>7.0000000000000001E-3</v>
          </cell>
        </row>
        <row r="4578">
          <cell r="A4578">
            <v>44390</v>
          </cell>
          <cell r="B4578">
            <v>0.438</v>
          </cell>
          <cell r="C4578">
            <v>8.0000000000000002E-3</v>
          </cell>
          <cell r="D4578">
            <v>7.0000000000000001E-3</v>
          </cell>
        </row>
        <row r="4579">
          <cell r="A4579">
            <v>44391</v>
          </cell>
          <cell r="B4579">
            <v>0.438</v>
          </cell>
          <cell r="C4579">
            <v>8.0000000000000002E-3</v>
          </cell>
          <cell r="D4579">
            <v>7.0000000000000001E-3</v>
          </cell>
        </row>
        <row r="4580">
          <cell r="A4580">
            <v>44392</v>
          </cell>
          <cell r="B4580">
            <v>0.438</v>
          </cell>
          <cell r="C4580">
            <v>8.0000000000000002E-3</v>
          </cell>
          <cell r="D4580">
            <v>7.0000000000000001E-3</v>
          </cell>
        </row>
        <row r="4581">
          <cell r="A4581">
            <v>44393</v>
          </cell>
          <cell r="B4581">
            <v>0.438</v>
          </cell>
          <cell r="C4581">
            <v>8.0000000000000002E-3</v>
          </cell>
          <cell r="D4581">
            <v>7.0000000000000001E-3</v>
          </cell>
        </row>
        <row r="4582">
          <cell r="A4582">
            <v>44394</v>
          </cell>
          <cell r="B4582">
            <v>0.438</v>
          </cell>
          <cell r="C4582">
            <v>8.0000000000000002E-3</v>
          </cell>
          <cell r="D4582">
            <v>7.0000000000000001E-3</v>
          </cell>
        </row>
        <row r="4583">
          <cell r="A4583">
            <v>44395</v>
          </cell>
          <cell r="B4583">
            <v>0.438</v>
          </cell>
          <cell r="C4583">
            <v>8.0000000000000002E-3</v>
          </cell>
          <cell r="D4583">
            <v>7.0000000000000001E-3</v>
          </cell>
        </row>
        <row r="4584">
          <cell r="A4584">
            <v>44396</v>
          </cell>
          <cell r="B4584">
            <v>0.438</v>
          </cell>
          <cell r="C4584">
            <v>8.0000000000000002E-3</v>
          </cell>
          <cell r="D4584">
            <v>7.0000000000000001E-3</v>
          </cell>
        </row>
        <row r="4585">
          <cell r="A4585">
            <v>44397</v>
          </cell>
          <cell r="B4585">
            <v>0.438</v>
          </cell>
          <cell r="C4585">
            <v>8.0000000000000002E-3</v>
          </cell>
          <cell r="D4585">
            <v>7.0000000000000001E-3</v>
          </cell>
        </row>
        <row r="4586">
          <cell r="A4586">
            <v>44398</v>
          </cell>
          <cell r="B4586">
            <v>0.438</v>
          </cell>
          <cell r="C4586">
            <v>8.0000000000000002E-3</v>
          </cell>
          <cell r="D4586">
            <v>7.0000000000000001E-3</v>
          </cell>
        </row>
        <row r="4587">
          <cell r="A4587">
            <v>44399</v>
          </cell>
          <cell r="B4587">
            <v>0.438</v>
          </cell>
          <cell r="C4587">
            <v>8.0000000000000002E-3</v>
          </cell>
          <cell r="D4587">
            <v>7.0000000000000001E-3</v>
          </cell>
        </row>
        <row r="4588">
          <cell r="A4588">
            <v>44400</v>
          </cell>
          <cell r="B4588">
            <v>0.438</v>
          </cell>
          <cell r="C4588">
            <v>8.0000000000000002E-3</v>
          </cell>
          <cell r="D4588">
            <v>7.0000000000000001E-3</v>
          </cell>
        </row>
        <row r="4589">
          <cell r="A4589">
            <v>44401</v>
          </cell>
          <cell r="B4589">
            <v>0.438</v>
          </cell>
          <cell r="C4589">
            <v>8.0000000000000002E-3</v>
          </cell>
          <cell r="D4589">
            <v>7.0000000000000001E-3</v>
          </cell>
        </row>
        <row r="4590">
          <cell r="A4590">
            <v>44402</v>
          </cell>
          <cell r="B4590">
            <v>0.438</v>
          </cell>
          <cell r="C4590">
            <v>8.0000000000000002E-3</v>
          </cell>
          <cell r="D4590">
            <v>7.0000000000000001E-3</v>
          </cell>
        </row>
        <row r="4591">
          <cell r="A4591">
            <v>44403</v>
          </cell>
          <cell r="B4591">
            <v>0.438</v>
          </cell>
          <cell r="C4591">
            <v>8.0000000000000002E-3</v>
          </cell>
          <cell r="D4591">
            <v>7.0000000000000001E-3</v>
          </cell>
        </row>
        <row r="4592">
          <cell r="A4592">
            <v>44404</v>
          </cell>
          <cell r="B4592">
            <v>0.438</v>
          </cell>
          <cell r="C4592">
            <v>8.0000000000000002E-3</v>
          </cell>
          <cell r="D4592">
            <v>7.0000000000000001E-3</v>
          </cell>
        </row>
        <row r="4593">
          <cell r="A4593">
            <v>44405</v>
          </cell>
          <cell r="B4593">
            <v>0.438</v>
          </cell>
          <cell r="C4593">
            <v>8.0000000000000002E-3</v>
          </cell>
          <cell r="D4593">
            <v>7.0000000000000001E-3</v>
          </cell>
        </row>
        <row r="4594">
          <cell r="A4594">
            <v>44406</v>
          </cell>
          <cell r="B4594">
            <v>0.438</v>
          </cell>
          <cell r="C4594">
            <v>8.0000000000000002E-3</v>
          </cell>
          <cell r="D4594">
            <v>7.0000000000000001E-3</v>
          </cell>
        </row>
        <row r="4595">
          <cell r="A4595">
            <v>44407</v>
          </cell>
          <cell r="B4595">
            <v>0.438</v>
          </cell>
          <cell r="C4595">
            <v>8.0000000000000002E-3</v>
          </cell>
          <cell r="D4595">
            <v>7.0000000000000001E-3</v>
          </cell>
        </row>
        <row r="4596">
          <cell r="A4596">
            <v>44408</v>
          </cell>
          <cell r="B4596">
            <v>0.438</v>
          </cell>
          <cell r="C4596">
            <v>8.0000000000000002E-3</v>
          </cell>
          <cell r="D4596">
            <v>7.0000000000000001E-3</v>
          </cell>
        </row>
        <row r="4597">
          <cell r="A4597">
            <v>44409</v>
          </cell>
          <cell r="B4597">
            <v>0.438</v>
          </cell>
          <cell r="C4597">
            <v>8.0000000000000002E-3</v>
          </cell>
          <cell r="D4597">
            <v>7.0000000000000001E-3</v>
          </cell>
        </row>
        <row r="4598">
          <cell r="A4598">
            <v>44410</v>
          </cell>
          <cell r="B4598">
            <v>0.438</v>
          </cell>
          <cell r="C4598">
            <v>8.0000000000000002E-3</v>
          </cell>
          <cell r="D4598">
            <v>7.0000000000000001E-3</v>
          </cell>
        </row>
        <row r="4599">
          <cell r="A4599">
            <v>44411</v>
          </cell>
          <cell r="B4599">
            <v>0.438</v>
          </cell>
          <cell r="C4599">
            <v>8.0000000000000002E-3</v>
          </cell>
          <cell r="D4599">
            <v>7.0000000000000001E-3</v>
          </cell>
        </row>
        <row r="4600">
          <cell r="A4600">
            <v>44412</v>
          </cell>
          <cell r="B4600">
            <v>0.438</v>
          </cell>
          <cell r="C4600">
            <v>8.0000000000000002E-3</v>
          </cell>
          <cell r="D4600">
            <v>7.0000000000000001E-3</v>
          </cell>
        </row>
        <row r="4601">
          <cell r="A4601">
            <v>44413</v>
          </cell>
          <cell r="B4601">
            <v>0.438</v>
          </cell>
          <cell r="C4601">
            <v>8.0000000000000002E-3</v>
          </cell>
          <cell r="D4601">
            <v>7.0000000000000001E-3</v>
          </cell>
        </row>
        <row r="4602">
          <cell r="A4602">
            <v>44414</v>
          </cell>
          <cell r="B4602">
            <v>0.438</v>
          </cell>
          <cell r="C4602">
            <v>8.0000000000000002E-3</v>
          </cell>
          <cell r="D4602">
            <v>7.0000000000000001E-3</v>
          </cell>
        </row>
        <row r="4603">
          <cell r="A4603">
            <v>44415</v>
          </cell>
          <cell r="B4603">
            <v>0.438</v>
          </cell>
          <cell r="C4603">
            <v>8.0000000000000002E-3</v>
          </cell>
          <cell r="D4603">
            <v>7.0000000000000001E-3</v>
          </cell>
        </row>
        <row r="4604">
          <cell r="A4604">
            <v>44416</v>
          </cell>
          <cell r="B4604">
            <v>0.438</v>
          </cell>
          <cell r="C4604">
            <v>8.0000000000000002E-3</v>
          </cell>
          <cell r="D4604">
            <v>7.0000000000000001E-3</v>
          </cell>
        </row>
        <row r="4605">
          <cell r="A4605">
            <v>44417</v>
          </cell>
          <cell r="B4605">
            <v>0.438</v>
          </cell>
          <cell r="C4605">
            <v>8.0000000000000002E-3</v>
          </cell>
          <cell r="D4605">
            <v>7.0000000000000001E-3</v>
          </cell>
        </row>
        <row r="4606">
          <cell r="A4606">
            <v>44418</v>
          </cell>
          <cell r="B4606">
            <v>0.438</v>
          </cell>
          <cell r="C4606">
            <v>8.0000000000000002E-3</v>
          </cell>
          <cell r="D4606">
            <v>7.0000000000000001E-3</v>
          </cell>
        </row>
        <row r="4607">
          <cell r="A4607">
            <v>44419</v>
          </cell>
          <cell r="B4607">
            <v>0.438</v>
          </cell>
          <cell r="C4607">
            <v>8.0000000000000002E-3</v>
          </cell>
          <cell r="D4607">
            <v>7.0000000000000001E-3</v>
          </cell>
        </row>
        <row r="4608">
          <cell r="A4608">
            <v>44420</v>
          </cell>
          <cell r="B4608">
            <v>0.438</v>
          </cell>
          <cell r="C4608">
            <v>8.0000000000000002E-3</v>
          </cell>
          <cell r="D4608">
            <v>7.0000000000000001E-3</v>
          </cell>
        </row>
        <row r="4609">
          <cell r="A4609">
            <v>44421</v>
          </cell>
          <cell r="B4609">
            <v>0.438</v>
          </cell>
          <cell r="C4609">
            <v>8.0000000000000002E-3</v>
          </cell>
          <cell r="D4609">
            <v>8.0000000000000002E-3</v>
          </cell>
        </row>
        <row r="4610">
          <cell r="A4610">
            <v>44422</v>
          </cell>
          <cell r="B4610">
            <v>0.438</v>
          </cell>
          <cell r="C4610">
            <v>8.0000000000000002E-3</v>
          </cell>
          <cell r="D4610">
            <v>8.0000000000000002E-3</v>
          </cell>
        </row>
        <row r="4611">
          <cell r="A4611">
            <v>44423</v>
          </cell>
          <cell r="B4611">
            <v>0.438</v>
          </cell>
          <cell r="C4611">
            <v>8.0000000000000002E-3</v>
          </cell>
          <cell r="D4611">
            <v>7.0000000000000001E-3</v>
          </cell>
        </row>
        <row r="4612">
          <cell r="A4612">
            <v>44424</v>
          </cell>
          <cell r="B4612">
            <v>0.438</v>
          </cell>
          <cell r="C4612">
            <v>8.0000000000000002E-3</v>
          </cell>
          <cell r="D4612">
            <v>7.0000000000000001E-3</v>
          </cell>
        </row>
        <row r="4613">
          <cell r="A4613">
            <v>44425</v>
          </cell>
          <cell r="B4613">
            <v>0.438</v>
          </cell>
          <cell r="C4613">
            <v>8.0000000000000002E-3</v>
          </cell>
          <cell r="D4613">
            <v>7.0000000000000001E-3</v>
          </cell>
        </row>
        <row r="4614">
          <cell r="A4614">
            <v>44426</v>
          </cell>
          <cell r="B4614">
            <v>0.438</v>
          </cell>
          <cell r="C4614">
            <v>8.0000000000000002E-3</v>
          </cell>
          <cell r="D4614">
            <v>7.0000000000000001E-3</v>
          </cell>
        </row>
        <row r="4615">
          <cell r="A4615">
            <v>44427</v>
          </cell>
          <cell r="B4615">
            <v>0.438</v>
          </cell>
          <cell r="C4615">
            <v>8.0000000000000002E-3</v>
          </cell>
          <cell r="D4615">
            <v>7.0000000000000001E-3</v>
          </cell>
        </row>
        <row r="4616">
          <cell r="A4616">
            <v>44428</v>
          </cell>
          <cell r="B4616">
            <v>0.438</v>
          </cell>
          <cell r="C4616">
            <v>8.0000000000000002E-3</v>
          </cell>
          <cell r="D4616">
            <v>7.0000000000000001E-3</v>
          </cell>
        </row>
        <row r="4617">
          <cell r="A4617">
            <v>44429</v>
          </cell>
          <cell r="B4617">
            <v>0.438</v>
          </cell>
          <cell r="C4617">
            <v>8.0000000000000002E-3</v>
          </cell>
          <cell r="D4617">
            <v>7.0000000000000001E-3</v>
          </cell>
        </row>
        <row r="4618">
          <cell r="A4618">
            <v>44430</v>
          </cell>
          <cell r="B4618">
            <v>0.438</v>
          </cell>
          <cell r="C4618">
            <v>8.0000000000000002E-3</v>
          </cell>
          <cell r="D4618">
            <v>7.0000000000000001E-3</v>
          </cell>
        </row>
        <row r="4619">
          <cell r="A4619">
            <v>44431</v>
          </cell>
          <cell r="B4619">
            <v>0.438</v>
          </cell>
          <cell r="C4619">
            <v>8.0000000000000002E-3</v>
          </cell>
          <cell r="D4619">
            <v>7.0000000000000001E-3</v>
          </cell>
        </row>
        <row r="4620">
          <cell r="A4620">
            <v>44432</v>
          </cell>
          <cell r="B4620">
            <v>0.438</v>
          </cell>
          <cell r="C4620">
            <v>8.0000000000000002E-3</v>
          </cell>
          <cell r="D4620">
            <v>7.0000000000000001E-3</v>
          </cell>
        </row>
        <row r="4621">
          <cell r="A4621">
            <v>44433</v>
          </cell>
          <cell r="B4621">
            <v>0.438</v>
          </cell>
          <cell r="C4621">
            <v>8.0000000000000002E-3</v>
          </cell>
          <cell r="D4621">
            <v>7.0000000000000001E-3</v>
          </cell>
        </row>
        <row r="4622">
          <cell r="A4622">
            <v>44434</v>
          </cell>
          <cell r="B4622">
            <v>0.438</v>
          </cell>
          <cell r="C4622">
            <v>8.0000000000000002E-3</v>
          </cell>
          <cell r="D4622">
            <v>7.0000000000000001E-3</v>
          </cell>
        </row>
        <row r="4623">
          <cell r="A4623">
            <v>44435</v>
          </cell>
          <cell r="B4623">
            <v>1.3360000000000001</v>
          </cell>
          <cell r="C4623">
            <v>6.3E-2</v>
          </cell>
          <cell r="D4623">
            <v>7.0000000000000001E-3</v>
          </cell>
        </row>
        <row r="4624">
          <cell r="A4624">
            <v>44436</v>
          </cell>
          <cell r="B4624">
            <v>1.3360000000000001</v>
          </cell>
          <cell r="C4624">
            <v>6.3E-2</v>
          </cell>
          <cell r="D4624">
            <v>7.0000000000000001E-3</v>
          </cell>
        </row>
        <row r="4625">
          <cell r="A4625">
            <v>44437</v>
          </cell>
          <cell r="B4625">
            <v>1.429</v>
          </cell>
          <cell r="C4625">
            <v>4.2999999999999997E-2</v>
          </cell>
          <cell r="D4625">
            <v>0</v>
          </cell>
        </row>
        <row r="4626">
          <cell r="A4626">
            <v>44438</v>
          </cell>
          <cell r="B4626">
            <v>1.429</v>
          </cell>
          <cell r="C4626">
            <v>4.2999999999999997E-2</v>
          </cell>
          <cell r="D4626">
            <v>0</v>
          </cell>
        </row>
        <row r="4627">
          <cell r="A4627">
            <v>44439</v>
          </cell>
          <cell r="B4627">
            <v>1.429</v>
          </cell>
          <cell r="C4627">
            <v>8.0000000000000002E-3</v>
          </cell>
          <cell r="D4627">
            <v>7.0000000000000001E-3</v>
          </cell>
        </row>
        <row r="4628">
          <cell r="A4628">
            <v>44440</v>
          </cell>
          <cell r="B4628">
            <v>1.429</v>
          </cell>
          <cell r="C4628">
            <v>8.0000000000000002E-3</v>
          </cell>
          <cell r="D4628">
            <v>7.0000000000000001E-3</v>
          </cell>
        </row>
        <row r="4629">
          <cell r="A4629">
            <v>44441</v>
          </cell>
          <cell r="B4629">
            <v>1.429</v>
          </cell>
          <cell r="C4629">
            <v>8.0000000000000002E-3</v>
          </cell>
          <cell r="D4629">
            <v>7.0000000000000001E-3</v>
          </cell>
        </row>
        <row r="4630">
          <cell r="A4630">
            <v>44442</v>
          </cell>
          <cell r="B4630">
            <v>1.429</v>
          </cell>
          <cell r="C4630">
            <v>8.0000000000000002E-3</v>
          </cell>
          <cell r="D4630">
            <v>7.0000000000000001E-3</v>
          </cell>
        </row>
        <row r="4631">
          <cell r="A4631">
            <v>44443</v>
          </cell>
          <cell r="B4631">
            <v>1.429</v>
          </cell>
          <cell r="C4631">
            <v>8.0000000000000002E-3</v>
          </cell>
          <cell r="D4631">
            <v>7.0000000000000001E-3</v>
          </cell>
        </row>
        <row r="4632">
          <cell r="A4632">
            <v>44444</v>
          </cell>
          <cell r="B4632">
            <v>1.5149999999999999</v>
          </cell>
          <cell r="C4632">
            <v>2.7E-2</v>
          </cell>
          <cell r="D4632">
            <v>7.0000000000000001E-3</v>
          </cell>
        </row>
        <row r="4633">
          <cell r="A4633">
            <v>44445</v>
          </cell>
          <cell r="B4633">
            <v>1.5149999999999999</v>
          </cell>
          <cell r="C4633">
            <v>2.7E-2</v>
          </cell>
          <cell r="D4633">
            <v>7.0000000000000001E-3</v>
          </cell>
        </row>
        <row r="4634">
          <cell r="A4634">
            <v>44446</v>
          </cell>
          <cell r="B4634">
            <v>1.5149999999999999</v>
          </cell>
          <cell r="C4634">
            <v>2.7E-2</v>
          </cell>
          <cell r="D4634">
            <v>7.0000000000000001E-3</v>
          </cell>
        </row>
        <row r="4635">
          <cell r="A4635">
            <v>44447</v>
          </cell>
          <cell r="B4635">
            <v>1.5149999999999999</v>
          </cell>
          <cell r="C4635">
            <v>2.7E-2</v>
          </cell>
          <cell r="D4635">
            <v>7.0000000000000001E-3</v>
          </cell>
        </row>
        <row r="4636">
          <cell r="A4636">
            <v>44448</v>
          </cell>
          <cell r="B4636">
            <v>1.5149999999999999</v>
          </cell>
          <cell r="C4636">
            <v>2.7E-2</v>
          </cell>
          <cell r="D4636">
            <v>7.0000000000000001E-3</v>
          </cell>
        </row>
        <row r="4637">
          <cell r="A4637">
            <v>44449</v>
          </cell>
          <cell r="B4637">
            <v>1.5149999999999999</v>
          </cell>
          <cell r="C4637">
            <v>2.7E-2</v>
          </cell>
          <cell r="D4637">
            <v>7.0000000000000001E-3</v>
          </cell>
        </row>
        <row r="4638">
          <cell r="A4638">
            <v>44450</v>
          </cell>
          <cell r="B4638">
            <v>1.5149999999999999</v>
          </cell>
          <cell r="C4638">
            <v>2.7E-2</v>
          </cell>
          <cell r="D4638">
            <v>7.0000000000000001E-3</v>
          </cell>
        </row>
        <row r="4639">
          <cell r="A4639">
            <v>44451</v>
          </cell>
          <cell r="B4639">
            <v>1.9530000000000001</v>
          </cell>
          <cell r="C4639">
            <v>5.2999999999999999E-2</v>
          </cell>
          <cell r="D4639">
            <v>8.0000000000000002E-3</v>
          </cell>
        </row>
        <row r="4640">
          <cell r="A4640">
            <v>44452</v>
          </cell>
          <cell r="B4640">
            <v>1.9530000000000001</v>
          </cell>
          <cell r="C4640">
            <v>5.2999999999999999E-2</v>
          </cell>
          <cell r="D4640">
            <v>8.0000000000000002E-3</v>
          </cell>
        </row>
        <row r="4641">
          <cell r="A4641">
            <v>44453</v>
          </cell>
          <cell r="B4641">
            <v>1.9530000000000001</v>
          </cell>
          <cell r="C4641">
            <v>5.2999999999999999E-2</v>
          </cell>
          <cell r="D4641">
            <v>8.0000000000000002E-3</v>
          </cell>
        </row>
        <row r="4642">
          <cell r="A4642">
            <v>44454</v>
          </cell>
          <cell r="B4642">
            <v>1.9530000000000001</v>
          </cell>
          <cell r="C4642">
            <v>5.2999999999999999E-2</v>
          </cell>
          <cell r="D4642">
            <v>8.0000000000000002E-3</v>
          </cell>
        </row>
        <row r="4643">
          <cell r="A4643">
            <v>44455</v>
          </cell>
          <cell r="B4643">
            <v>1.9530000000000001</v>
          </cell>
          <cell r="C4643">
            <v>5.2999999999999999E-2</v>
          </cell>
          <cell r="D4643">
            <v>8.0000000000000002E-3</v>
          </cell>
        </row>
        <row r="4644">
          <cell r="A4644">
            <v>44456</v>
          </cell>
          <cell r="B4644">
            <v>1.9530000000000001</v>
          </cell>
          <cell r="C4644">
            <v>5.2999999999999999E-2</v>
          </cell>
          <cell r="D4644">
            <v>8.0000000000000002E-3</v>
          </cell>
        </row>
        <row r="4645">
          <cell r="A4645">
            <v>44457</v>
          </cell>
          <cell r="B4645">
            <v>1.9530000000000001</v>
          </cell>
          <cell r="C4645">
            <v>5.2999999999999999E-2</v>
          </cell>
          <cell r="D4645">
            <v>8.0000000000000002E-3</v>
          </cell>
        </row>
        <row r="4646">
          <cell r="A4646">
            <v>44458</v>
          </cell>
          <cell r="B4646">
            <v>2.4220000000000002</v>
          </cell>
          <cell r="C4646">
            <v>9.7000000000000003E-2</v>
          </cell>
          <cell r="D4646">
            <v>1.0999999999999999E-2</v>
          </cell>
        </row>
        <row r="4647">
          <cell r="A4647">
            <v>44459</v>
          </cell>
          <cell r="B4647">
            <v>2.4220000000000002</v>
          </cell>
          <cell r="C4647">
            <v>9.7000000000000003E-2</v>
          </cell>
          <cell r="D4647">
            <v>1.0999999999999999E-2</v>
          </cell>
        </row>
        <row r="4648">
          <cell r="A4648">
            <v>44460</v>
          </cell>
          <cell r="B4648">
            <v>2.4220000000000002</v>
          </cell>
          <cell r="C4648">
            <v>9.7000000000000003E-2</v>
          </cell>
          <cell r="D4648">
            <v>1.0999999999999999E-2</v>
          </cell>
        </row>
        <row r="4649">
          <cell r="A4649">
            <v>44461</v>
          </cell>
          <cell r="B4649">
            <v>2.4220000000000002</v>
          </cell>
          <cell r="C4649">
            <v>9.7000000000000003E-2</v>
          </cell>
          <cell r="D4649">
            <v>1.0999999999999999E-2</v>
          </cell>
        </row>
        <row r="4650">
          <cell r="A4650">
            <v>44462</v>
          </cell>
          <cell r="B4650">
            <v>2.4220000000000002</v>
          </cell>
          <cell r="C4650">
            <v>9.7000000000000003E-2</v>
          </cell>
          <cell r="D4650">
            <v>1.0999999999999999E-2</v>
          </cell>
        </row>
        <row r="4651">
          <cell r="A4651">
            <v>44463</v>
          </cell>
          <cell r="B4651">
            <v>2.4220000000000002</v>
          </cell>
          <cell r="C4651">
            <v>9.7000000000000003E-2</v>
          </cell>
          <cell r="D4651">
            <v>1.0999999999999999E-2</v>
          </cell>
        </row>
        <row r="4652">
          <cell r="A4652">
            <v>44464</v>
          </cell>
          <cell r="B4652">
            <v>2.4220000000000002</v>
          </cell>
          <cell r="C4652">
            <v>9.7000000000000003E-2</v>
          </cell>
          <cell r="D4652">
            <v>1.0999999999999999E-2</v>
          </cell>
        </row>
        <row r="4653">
          <cell r="A4653">
            <v>44465</v>
          </cell>
          <cell r="B4653">
            <v>3.35</v>
          </cell>
          <cell r="C4653">
            <v>0.13500000000000001</v>
          </cell>
          <cell r="D4653">
            <v>0.01</v>
          </cell>
        </row>
        <row r="4654">
          <cell r="A4654">
            <v>44466</v>
          </cell>
          <cell r="B4654">
            <v>3.35</v>
          </cell>
          <cell r="C4654">
            <v>0.13500000000000001</v>
          </cell>
          <cell r="D4654">
            <v>0.01</v>
          </cell>
        </row>
        <row r="4655">
          <cell r="A4655">
            <v>44467</v>
          </cell>
          <cell r="B4655">
            <v>3.35</v>
          </cell>
          <cell r="C4655">
            <v>0.13500000000000001</v>
          </cell>
          <cell r="D4655">
            <v>0.01</v>
          </cell>
        </row>
        <row r="4656">
          <cell r="A4656">
            <v>44468</v>
          </cell>
          <cell r="B4656">
            <v>3.35</v>
          </cell>
          <cell r="C4656">
            <v>0.13500000000000001</v>
          </cell>
          <cell r="D4656">
            <v>0.01</v>
          </cell>
        </row>
        <row r="4657">
          <cell r="A4657">
            <v>44469</v>
          </cell>
          <cell r="B4657">
            <v>3.35</v>
          </cell>
          <cell r="C4657">
            <v>0.13500000000000001</v>
          </cell>
          <cell r="D4657">
            <v>0.01</v>
          </cell>
        </row>
        <row r="4658">
          <cell r="A4658">
            <v>44470</v>
          </cell>
          <cell r="B4658">
            <v>3.79</v>
          </cell>
          <cell r="C4658">
            <v>0.16400000000000001</v>
          </cell>
          <cell r="D4658">
            <v>1.0999999999999999E-2</v>
          </cell>
        </row>
        <row r="4659">
          <cell r="A4659">
            <v>44471</v>
          </cell>
          <cell r="B4659">
            <v>3.8740000000000001</v>
          </cell>
          <cell r="C4659">
            <v>9.9000000000000005E-2</v>
          </cell>
          <cell r="D4659">
            <v>1.4E-2</v>
          </cell>
        </row>
        <row r="4660">
          <cell r="A4660">
            <v>44472</v>
          </cell>
          <cell r="B4660">
            <v>3.8740000000000001</v>
          </cell>
          <cell r="C4660">
            <v>9.9000000000000005E-2</v>
          </cell>
          <cell r="D4660">
            <v>1.4E-2</v>
          </cell>
        </row>
        <row r="4661">
          <cell r="A4661">
            <v>44473</v>
          </cell>
          <cell r="B4661">
            <v>3.8740000000000001</v>
          </cell>
          <cell r="C4661">
            <v>9.9000000000000005E-2</v>
          </cell>
          <cell r="D4661">
            <v>1.4E-2</v>
          </cell>
        </row>
        <row r="4662">
          <cell r="A4662">
            <v>44474</v>
          </cell>
          <cell r="B4662">
            <v>3.8740000000000001</v>
          </cell>
          <cell r="C4662">
            <v>9.9000000000000005E-2</v>
          </cell>
          <cell r="D4662">
            <v>1.4E-2</v>
          </cell>
        </row>
        <row r="4663">
          <cell r="A4663">
            <v>44475</v>
          </cell>
          <cell r="B4663">
            <v>3.8740000000000001</v>
          </cell>
          <cell r="C4663">
            <v>9.9000000000000005E-2</v>
          </cell>
          <cell r="D4663">
            <v>1.4E-2</v>
          </cell>
        </row>
        <row r="4664">
          <cell r="A4664">
            <v>44476</v>
          </cell>
          <cell r="B4664">
            <v>3.8740000000000001</v>
          </cell>
          <cell r="C4664">
            <v>9.9000000000000005E-2</v>
          </cell>
          <cell r="D4664">
            <v>1.4E-2</v>
          </cell>
        </row>
        <row r="4665">
          <cell r="A4665">
            <v>44477</v>
          </cell>
          <cell r="B4665">
            <v>4.415</v>
          </cell>
          <cell r="C4665">
            <v>3.4000000000000002E-2</v>
          </cell>
          <cell r="D4665">
            <v>8.0000000000000002E-3</v>
          </cell>
        </row>
        <row r="4666">
          <cell r="A4666">
            <v>44478</v>
          </cell>
          <cell r="B4666">
            <v>4.4539999999999997</v>
          </cell>
          <cell r="C4666">
            <v>4.7E-2</v>
          </cell>
          <cell r="D4666">
            <v>2E-3</v>
          </cell>
        </row>
        <row r="4667">
          <cell r="A4667">
            <v>44479</v>
          </cell>
          <cell r="B4667">
            <v>4.4800000000000004</v>
          </cell>
          <cell r="C4667">
            <v>4.3999999999999997E-2</v>
          </cell>
          <cell r="D4667">
            <v>3.5000000000000003E-2</v>
          </cell>
        </row>
        <row r="4668">
          <cell r="A4668">
            <v>44480</v>
          </cell>
          <cell r="B4668">
            <v>4.4800000000000004</v>
          </cell>
          <cell r="C4668">
            <v>4.3999999999999997E-2</v>
          </cell>
          <cell r="D4668">
            <v>3.5000000000000003E-2</v>
          </cell>
        </row>
        <row r="4669">
          <cell r="A4669">
            <v>44481</v>
          </cell>
          <cell r="B4669">
            <v>4.4800000000000004</v>
          </cell>
          <cell r="C4669">
            <v>4.3999999999999997E-2</v>
          </cell>
          <cell r="D4669">
            <v>3.5000000000000003E-2</v>
          </cell>
        </row>
        <row r="4670">
          <cell r="A4670">
            <v>44482</v>
          </cell>
          <cell r="B4670">
            <v>4.5640000000000001</v>
          </cell>
          <cell r="C4670">
            <v>6.0000000000000001E-3</v>
          </cell>
          <cell r="D4670">
            <v>0</v>
          </cell>
        </row>
        <row r="4671">
          <cell r="A4671">
            <v>44483</v>
          </cell>
          <cell r="B4671">
            <v>4.5640000000000001</v>
          </cell>
          <cell r="C4671">
            <v>6.0000000000000001E-3</v>
          </cell>
          <cell r="D4671">
            <v>0</v>
          </cell>
        </row>
        <row r="4672">
          <cell r="A4672">
            <v>44484</v>
          </cell>
          <cell r="B4672">
            <v>4.5640000000000001</v>
          </cell>
          <cell r="C4672">
            <v>6.0000000000000001E-3</v>
          </cell>
          <cell r="D4672">
            <v>0</v>
          </cell>
        </row>
        <row r="4673">
          <cell r="A4673">
            <v>44485</v>
          </cell>
          <cell r="B4673">
            <v>4.5640000000000001</v>
          </cell>
          <cell r="C4673">
            <v>6.0000000000000001E-3</v>
          </cell>
          <cell r="D4673">
            <v>0</v>
          </cell>
        </row>
        <row r="4674">
          <cell r="A4674">
            <v>44486</v>
          </cell>
          <cell r="B4674">
            <v>4.774</v>
          </cell>
          <cell r="C4674">
            <v>6.0999999999999999E-2</v>
          </cell>
          <cell r="D4674">
            <v>1.2E-2</v>
          </cell>
        </row>
        <row r="4675">
          <cell r="A4675">
            <v>44487</v>
          </cell>
          <cell r="B4675">
            <v>4.774</v>
          </cell>
          <cell r="C4675">
            <v>6.0999999999999999E-2</v>
          </cell>
          <cell r="D4675">
            <v>1.2E-2</v>
          </cell>
        </row>
        <row r="4676">
          <cell r="A4676">
            <v>44488</v>
          </cell>
          <cell r="B4676">
            <v>4.774</v>
          </cell>
          <cell r="C4676">
            <v>6.0999999999999999E-2</v>
          </cell>
          <cell r="D4676">
            <v>1.2E-2</v>
          </cell>
        </row>
        <row r="4677">
          <cell r="A4677">
            <v>44489</v>
          </cell>
          <cell r="B4677">
            <v>4.774</v>
          </cell>
          <cell r="C4677">
            <v>6.0999999999999999E-2</v>
          </cell>
          <cell r="D4677">
            <v>1.2E-2</v>
          </cell>
        </row>
        <row r="4678">
          <cell r="A4678">
            <v>44490</v>
          </cell>
          <cell r="B4678">
            <v>4.774</v>
          </cell>
          <cell r="C4678">
            <v>6.0999999999999999E-2</v>
          </cell>
          <cell r="D4678">
            <v>1.2E-2</v>
          </cell>
        </row>
        <row r="4679">
          <cell r="A4679">
            <v>44491</v>
          </cell>
          <cell r="B4679">
            <v>4.9870000000000001</v>
          </cell>
          <cell r="C4679">
            <v>0.08</v>
          </cell>
          <cell r="D4679">
            <v>1.6E-2</v>
          </cell>
        </row>
        <row r="4680">
          <cell r="A4680">
            <v>44492</v>
          </cell>
          <cell r="B4680">
            <v>4.9870000000000001</v>
          </cell>
          <cell r="C4680">
            <v>0.08</v>
          </cell>
          <cell r="D4680">
            <v>1.6E-2</v>
          </cell>
        </row>
        <row r="4681">
          <cell r="A4681">
            <v>44493</v>
          </cell>
          <cell r="B4681">
            <v>5.0599999999999996</v>
          </cell>
          <cell r="C4681">
            <v>0.05</v>
          </cell>
          <cell r="D4681">
            <v>1.4E-2</v>
          </cell>
        </row>
        <row r="4682">
          <cell r="A4682">
            <v>44494</v>
          </cell>
          <cell r="B4682">
            <v>5.0890000000000004</v>
          </cell>
          <cell r="C4682">
            <v>4.8000000000000001E-2</v>
          </cell>
          <cell r="D4682">
            <v>1.2E-2</v>
          </cell>
        </row>
        <row r="4683">
          <cell r="A4683">
            <v>44495</v>
          </cell>
          <cell r="B4683">
            <v>5.0890000000000004</v>
          </cell>
          <cell r="C4683">
            <v>4.8000000000000001E-2</v>
          </cell>
          <cell r="D4683">
            <v>1.2E-2</v>
          </cell>
        </row>
        <row r="4684">
          <cell r="A4684">
            <v>44496</v>
          </cell>
          <cell r="B4684">
            <v>5.0890000000000004</v>
          </cell>
          <cell r="C4684">
            <v>4.8000000000000001E-2</v>
          </cell>
          <cell r="D4684">
            <v>1.2E-2</v>
          </cell>
        </row>
        <row r="4685">
          <cell r="A4685">
            <v>44497</v>
          </cell>
          <cell r="B4685">
            <v>5.0890000000000004</v>
          </cell>
          <cell r="C4685">
            <v>4.8000000000000001E-2</v>
          </cell>
          <cell r="D4685">
            <v>1.2E-2</v>
          </cell>
        </row>
        <row r="4686">
          <cell r="A4686">
            <v>44498</v>
          </cell>
          <cell r="B4686">
            <v>5.0890000000000004</v>
          </cell>
          <cell r="C4686">
            <v>4.8000000000000001E-2</v>
          </cell>
          <cell r="D4686">
            <v>1.2E-2</v>
          </cell>
        </row>
        <row r="4687">
          <cell r="A4687">
            <v>44499</v>
          </cell>
          <cell r="B4687">
            <v>5.0890000000000004</v>
          </cell>
          <cell r="C4687">
            <v>4.8000000000000001E-2</v>
          </cell>
          <cell r="D4687">
            <v>1.2E-2</v>
          </cell>
        </row>
        <row r="4688">
          <cell r="A4688">
            <v>44500</v>
          </cell>
          <cell r="B4688">
            <v>5.2629999999999999</v>
          </cell>
          <cell r="C4688">
            <v>3.6999999999999998E-2</v>
          </cell>
          <cell r="D4688">
            <v>1E-3</v>
          </cell>
        </row>
        <row r="4689">
          <cell r="A4689">
            <v>44501</v>
          </cell>
          <cell r="B4689">
            <v>5.2629999999999999</v>
          </cell>
          <cell r="C4689">
            <v>3.6999999999999998E-2</v>
          </cell>
          <cell r="D4689">
            <v>1E-3</v>
          </cell>
        </row>
        <row r="4690">
          <cell r="A4690">
            <v>44502</v>
          </cell>
          <cell r="B4690">
            <v>5.2629999999999999</v>
          </cell>
          <cell r="C4690">
            <v>3.6999999999999998E-2</v>
          </cell>
          <cell r="D4690">
            <v>1E-3</v>
          </cell>
        </row>
        <row r="4691">
          <cell r="A4691">
            <v>44503</v>
          </cell>
          <cell r="B4691">
            <v>5.64</v>
          </cell>
          <cell r="C4691">
            <v>8.5000000000000006E-2</v>
          </cell>
          <cell r="D4691">
            <v>7.0000000000000001E-3</v>
          </cell>
        </row>
        <row r="4692">
          <cell r="A4692">
            <v>44504</v>
          </cell>
          <cell r="B4692">
            <v>5.64</v>
          </cell>
          <cell r="C4692">
            <v>8.5000000000000006E-2</v>
          </cell>
          <cell r="D4692">
            <v>7.0000000000000001E-3</v>
          </cell>
        </row>
        <row r="4693">
          <cell r="A4693">
            <v>44505</v>
          </cell>
          <cell r="B4693">
            <v>5.64</v>
          </cell>
          <cell r="C4693">
            <v>8.5000000000000006E-2</v>
          </cell>
          <cell r="D4693">
            <v>7.0000000000000001E-3</v>
          </cell>
        </row>
        <row r="4694">
          <cell r="A4694">
            <v>44506</v>
          </cell>
          <cell r="B4694">
            <v>5.64</v>
          </cell>
          <cell r="C4694">
            <v>8.5000000000000006E-2</v>
          </cell>
          <cell r="D4694">
            <v>7.0000000000000001E-3</v>
          </cell>
        </row>
        <row r="4695">
          <cell r="A4695">
            <v>44507</v>
          </cell>
          <cell r="B4695">
            <v>5.64</v>
          </cell>
          <cell r="C4695">
            <v>8.5000000000000006E-2</v>
          </cell>
          <cell r="D4695">
            <v>7.0000000000000001E-3</v>
          </cell>
        </row>
        <row r="4696">
          <cell r="A4696">
            <v>44508</v>
          </cell>
          <cell r="B4696">
            <v>5.64</v>
          </cell>
          <cell r="C4696">
            <v>8.5000000000000006E-2</v>
          </cell>
          <cell r="D4696">
            <v>7.0000000000000001E-3</v>
          </cell>
        </row>
        <row r="4697">
          <cell r="A4697">
            <v>44509</v>
          </cell>
          <cell r="B4697">
            <v>5.64</v>
          </cell>
          <cell r="C4697">
            <v>8.5000000000000006E-2</v>
          </cell>
          <cell r="D4697">
            <v>7.0000000000000001E-3</v>
          </cell>
        </row>
        <row r="4698">
          <cell r="A4698">
            <v>44510</v>
          </cell>
          <cell r="B4698">
            <v>5.64</v>
          </cell>
          <cell r="C4698">
            <v>8.5000000000000006E-2</v>
          </cell>
          <cell r="D4698">
            <v>7.0000000000000001E-3</v>
          </cell>
        </row>
        <row r="4699">
          <cell r="A4699">
            <v>44511</v>
          </cell>
          <cell r="B4699">
            <v>5.64</v>
          </cell>
          <cell r="C4699">
            <v>8.5000000000000006E-2</v>
          </cell>
          <cell r="D4699">
            <v>7.0000000000000001E-3</v>
          </cell>
        </row>
        <row r="4700">
          <cell r="A4700">
            <v>44512</v>
          </cell>
          <cell r="B4700">
            <v>5.64</v>
          </cell>
          <cell r="C4700">
            <v>8.5000000000000006E-2</v>
          </cell>
          <cell r="D4700">
            <v>7.0000000000000001E-3</v>
          </cell>
        </row>
        <row r="4701">
          <cell r="A4701">
            <v>44513</v>
          </cell>
          <cell r="B4701">
            <v>5.64</v>
          </cell>
          <cell r="C4701">
            <v>8.5000000000000006E-2</v>
          </cell>
          <cell r="D4701">
            <v>7.0000000000000001E-3</v>
          </cell>
        </row>
        <row r="4702">
          <cell r="A4702">
            <v>44514</v>
          </cell>
          <cell r="B4702">
            <v>6.2549999999999999</v>
          </cell>
          <cell r="C4702">
            <v>0.06</v>
          </cell>
          <cell r="D4702">
            <v>8.0000000000000002E-3</v>
          </cell>
        </row>
        <row r="4703">
          <cell r="A4703">
            <v>44515</v>
          </cell>
          <cell r="B4703">
            <v>6.2549999999999999</v>
          </cell>
          <cell r="C4703">
            <v>0.06</v>
          </cell>
          <cell r="D4703">
            <v>8.0000000000000002E-3</v>
          </cell>
        </row>
        <row r="4704">
          <cell r="A4704">
            <v>44516</v>
          </cell>
          <cell r="B4704">
            <v>6.2549999999999999</v>
          </cell>
          <cell r="C4704">
            <v>0.06</v>
          </cell>
          <cell r="D4704">
            <v>8.0000000000000002E-3</v>
          </cell>
        </row>
        <row r="4705">
          <cell r="A4705">
            <v>44517</v>
          </cell>
          <cell r="B4705">
            <v>6.2549999999999999</v>
          </cell>
          <cell r="C4705">
            <v>0.06</v>
          </cell>
          <cell r="D4705">
            <v>8.0000000000000002E-3</v>
          </cell>
        </row>
        <row r="4706">
          <cell r="A4706">
            <v>44518</v>
          </cell>
          <cell r="B4706">
            <v>6.2549999999999999</v>
          </cell>
          <cell r="C4706">
            <v>0.06</v>
          </cell>
          <cell r="D4706">
            <v>8.0000000000000002E-3</v>
          </cell>
        </row>
        <row r="4707">
          <cell r="A4707">
            <v>44519</v>
          </cell>
          <cell r="B4707">
            <v>6.2549999999999999</v>
          </cell>
          <cell r="C4707">
            <v>0.06</v>
          </cell>
          <cell r="D4707">
            <v>8.0000000000000002E-3</v>
          </cell>
        </row>
        <row r="4708">
          <cell r="A4708">
            <v>44520</v>
          </cell>
          <cell r="B4708">
            <v>6.2549999999999999</v>
          </cell>
          <cell r="C4708">
            <v>0.06</v>
          </cell>
          <cell r="D4708">
            <v>8.0000000000000002E-3</v>
          </cell>
        </row>
        <row r="4709">
          <cell r="A4709">
            <v>44521</v>
          </cell>
          <cell r="B4709">
            <v>7.069</v>
          </cell>
          <cell r="C4709">
            <v>0.184</v>
          </cell>
          <cell r="D4709">
            <v>0.01</v>
          </cell>
        </row>
        <row r="4710">
          <cell r="A4710">
            <v>44522</v>
          </cell>
          <cell r="B4710">
            <v>7.069</v>
          </cell>
          <cell r="C4710">
            <v>0.184</v>
          </cell>
          <cell r="D4710">
            <v>0.01</v>
          </cell>
        </row>
        <row r="4711">
          <cell r="A4711">
            <v>44523</v>
          </cell>
          <cell r="B4711">
            <v>7.069</v>
          </cell>
          <cell r="C4711">
            <v>0.184</v>
          </cell>
          <cell r="D4711">
            <v>0.01</v>
          </cell>
        </row>
        <row r="4712">
          <cell r="A4712">
            <v>44524</v>
          </cell>
          <cell r="B4712">
            <v>7.069</v>
          </cell>
          <cell r="C4712">
            <v>0.184</v>
          </cell>
          <cell r="D4712">
            <v>0.01</v>
          </cell>
        </row>
        <row r="4713">
          <cell r="A4713">
            <v>44525</v>
          </cell>
          <cell r="B4713">
            <v>7.069</v>
          </cell>
          <cell r="C4713">
            <v>0.184</v>
          </cell>
          <cell r="D4713">
            <v>0.01</v>
          </cell>
        </row>
        <row r="4714">
          <cell r="A4714">
            <v>44526</v>
          </cell>
          <cell r="B4714">
            <v>7.069</v>
          </cell>
          <cell r="C4714">
            <v>0.184</v>
          </cell>
          <cell r="D4714">
            <v>0.01</v>
          </cell>
        </row>
        <row r="4715">
          <cell r="A4715">
            <v>44527</v>
          </cell>
          <cell r="B4715">
            <v>7.069</v>
          </cell>
          <cell r="C4715">
            <v>0.184</v>
          </cell>
          <cell r="D4715">
            <v>0.01</v>
          </cell>
        </row>
        <row r="4716">
          <cell r="A4716">
            <v>44528</v>
          </cell>
          <cell r="B4716">
            <v>7.069</v>
          </cell>
          <cell r="C4716">
            <v>3.1E-2</v>
          </cell>
          <cell r="D4716">
            <v>2.3E-2</v>
          </cell>
        </row>
        <row r="4717">
          <cell r="A4717">
            <v>44529</v>
          </cell>
          <cell r="B4717">
            <v>7.069</v>
          </cell>
          <cell r="C4717">
            <v>3.1E-2</v>
          </cell>
          <cell r="D4717">
            <v>2.3E-2</v>
          </cell>
        </row>
        <row r="4718">
          <cell r="A4718">
            <v>44530</v>
          </cell>
          <cell r="B4718">
            <v>7.069</v>
          </cell>
          <cell r="C4718">
            <v>3.1E-2</v>
          </cell>
          <cell r="D4718">
            <v>2.3E-2</v>
          </cell>
        </row>
        <row r="4719">
          <cell r="A4719">
            <v>44531</v>
          </cell>
          <cell r="B4719">
            <v>7.069</v>
          </cell>
          <cell r="C4719">
            <v>3.1E-2</v>
          </cell>
          <cell r="D4719">
            <v>2.3E-2</v>
          </cell>
        </row>
        <row r="4720">
          <cell r="A4720">
            <v>44532</v>
          </cell>
          <cell r="B4720">
            <v>7.05</v>
          </cell>
          <cell r="C4720">
            <v>2.1000000000000001E-2</v>
          </cell>
          <cell r="D4720">
            <v>2.1000000000000001E-2</v>
          </cell>
        </row>
        <row r="4721">
          <cell r="A4721">
            <v>44533</v>
          </cell>
          <cell r="B4721">
            <v>7.05</v>
          </cell>
          <cell r="C4721">
            <v>2.1000000000000001E-2</v>
          </cell>
          <cell r="D4721">
            <v>2.1000000000000001E-2</v>
          </cell>
        </row>
        <row r="4722">
          <cell r="A4722">
            <v>44534</v>
          </cell>
          <cell r="B4722">
            <v>7.05</v>
          </cell>
          <cell r="C4722">
            <v>2.1000000000000001E-2</v>
          </cell>
          <cell r="D4722">
            <v>2.1000000000000001E-2</v>
          </cell>
        </row>
        <row r="4723">
          <cell r="A4723">
            <v>44535</v>
          </cell>
          <cell r="B4723">
            <v>7.05</v>
          </cell>
          <cell r="C4723">
            <v>6.0000000000000001E-3</v>
          </cell>
          <cell r="D4723">
            <v>6.0000000000000001E-3</v>
          </cell>
        </row>
        <row r="4724">
          <cell r="A4724">
            <v>44536</v>
          </cell>
          <cell r="B4724">
            <v>7.05</v>
          </cell>
          <cell r="C4724">
            <v>6.0000000000000001E-3</v>
          </cell>
          <cell r="D4724">
            <v>6.0000000000000001E-3</v>
          </cell>
        </row>
        <row r="4725">
          <cell r="A4725">
            <v>44537</v>
          </cell>
          <cell r="B4725">
            <v>7.05</v>
          </cell>
          <cell r="C4725">
            <v>1.6E-2</v>
          </cell>
          <cell r="D4725">
            <v>1.6E-2</v>
          </cell>
        </row>
        <row r="4726">
          <cell r="A4726">
            <v>44538</v>
          </cell>
          <cell r="B4726">
            <v>7.05</v>
          </cell>
          <cell r="C4726">
            <v>1.6E-2</v>
          </cell>
          <cell r="D4726">
            <v>1.6E-2</v>
          </cell>
        </row>
        <row r="4727">
          <cell r="A4727">
            <v>44539</v>
          </cell>
          <cell r="B4727">
            <v>7.05</v>
          </cell>
          <cell r="C4727">
            <v>1.6E-2</v>
          </cell>
          <cell r="D4727">
            <v>1.6E-2</v>
          </cell>
        </row>
        <row r="4728">
          <cell r="A4728">
            <v>44540</v>
          </cell>
          <cell r="B4728">
            <v>7.05</v>
          </cell>
          <cell r="C4728">
            <v>1.6E-2</v>
          </cell>
          <cell r="D4728">
            <v>1.6E-2</v>
          </cell>
        </row>
        <row r="4729">
          <cell r="A4729">
            <v>44541</v>
          </cell>
          <cell r="B4729">
            <v>7.05</v>
          </cell>
          <cell r="C4729">
            <v>1.9E-2</v>
          </cell>
          <cell r="D4729">
            <v>0.01</v>
          </cell>
        </row>
        <row r="4730">
          <cell r="A4730">
            <v>44542</v>
          </cell>
          <cell r="B4730">
            <v>7.05</v>
          </cell>
          <cell r="C4730">
            <v>1.7000000000000001E-2</v>
          </cell>
          <cell r="D4730">
            <v>8.0000000000000002E-3</v>
          </cell>
        </row>
        <row r="4731">
          <cell r="A4731">
            <v>44543</v>
          </cell>
          <cell r="B4731">
            <v>7.05</v>
          </cell>
          <cell r="C4731">
            <v>1.7000000000000001E-2</v>
          </cell>
          <cell r="D4731">
            <v>8.0000000000000002E-3</v>
          </cell>
        </row>
        <row r="4732">
          <cell r="A4732">
            <v>44544</v>
          </cell>
          <cell r="B4732">
            <v>7.05</v>
          </cell>
          <cell r="C4732">
            <v>1.9E-2</v>
          </cell>
          <cell r="D4732">
            <v>1.9E-2</v>
          </cell>
        </row>
        <row r="4733">
          <cell r="A4733">
            <v>44545</v>
          </cell>
          <cell r="B4733">
            <v>7.05</v>
          </cell>
          <cell r="C4733">
            <v>1.9E-2</v>
          </cell>
          <cell r="D4733">
            <v>1.9E-2</v>
          </cell>
        </row>
        <row r="4734">
          <cell r="A4734">
            <v>44546</v>
          </cell>
          <cell r="B4734">
            <v>7.05</v>
          </cell>
          <cell r="C4734">
            <v>1.9E-2</v>
          </cell>
          <cell r="D4734">
            <v>1.9E-2</v>
          </cell>
        </row>
        <row r="4735">
          <cell r="A4735">
            <v>44547</v>
          </cell>
          <cell r="B4735">
            <v>7.05</v>
          </cell>
          <cell r="C4735">
            <v>1.9E-2</v>
          </cell>
          <cell r="D4735">
            <v>1.9E-2</v>
          </cell>
        </row>
        <row r="4736">
          <cell r="A4736">
            <v>44548</v>
          </cell>
          <cell r="B4736">
            <v>7.05</v>
          </cell>
          <cell r="C4736">
            <v>1.9E-2</v>
          </cell>
          <cell r="D4736">
            <v>1.9E-2</v>
          </cell>
        </row>
        <row r="4737">
          <cell r="A4737">
            <v>44549</v>
          </cell>
          <cell r="B4737">
            <v>7.05</v>
          </cell>
          <cell r="C4737">
            <v>1.2999999999999999E-2</v>
          </cell>
          <cell r="D4737">
            <v>4.0000000000000001E-3</v>
          </cell>
        </row>
        <row r="4738">
          <cell r="A4738">
            <v>44550</v>
          </cell>
          <cell r="B4738">
            <v>7.05</v>
          </cell>
          <cell r="C4738">
            <v>1.2999999999999999E-2</v>
          </cell>
          <cell r="D4738">
            <v>4.0000000000000001E-3</v>
          </cell>
        </row>
        <row r="4739">
          <cell r="A4739">
            <v>44551</v>
          </cell>
          <cell r="B4739">
            <v>7.05</v>
          </cell>
          <cell r="C4739">
            <v>1.2999999999999999E-2</v>
          </cell>
          <cell r="D4739">
            <v>4.0000000000000001E-3</v>
          </cell>
        </row>
        <row r="4740">
          <cell r="A4740">
            <v>44552</v>
          </cell>
          <cell r="B4740">
            <v>7.03</v>
          </cell>
          <cell r="C4740">
            <v>2.3E-2</v>
          </cell>
          <cell r="D4740">
            <v>2.3E-2</v>
          </cell>
        </row>
        <row r="4741">
          <cell r="A4741">
            <v>44553</v>
          </cell>
          <cell r="B4741">
            <v>7.03</v>
          </cell>
          <cell r="C4741">
            <v>2.3E-2</v>
          </cell>
          <cell r="D4741">
            <v>2.3E-2</v>
          </cell>
        </row>
        <row r="4742">
          <cell r="A4742">
            <v>44554</v>
          </cell>
          <cell r="B4742">
            <v>7.03</v>
          </cell>
          <cell r="C4742">
            <v>2.3E-2</v>
          </cell>
          <cell r="D4742">
            <v>2.3E-2</v>
          </cell>
        </row>
        <row r="4743">
          <cell r="A4743">
            <v>44555</v>
          </cell>
          <cell r="B4743">
            <v>7.03</v>
          </cell>
          <cell r="C4743">
            <v>2.3E-2</v>
          </cell>
          <cell r="D4743">
            <v>2.3E-2</v>
          </cell>
        </row>
        <row r="4744">
          <cell r="A4744">
            <v>44556</v>
          </cell>
          <cell r="B4744">
            <v>6.9909999999999997</v>
          </cell>
          <cell r="C4744">
            <v>1.7000000000000001E-2</v>
          </cell>
          <cell r="D4744">
            <v>8.9999999999999993E-3</v>
          </cell>
        </row>
        <row r="4745">
          <cell r="A4745">
            <v>44557</v>
          </cell>
          <cell r="B4745">
            <v>6.9909999999999997</v>
          </cell>
          <cell r="C4745">
            <v>1.7000000000000001E-2</v>
          </cell>
          <cell r="D4745">
            <v>8.9999999999999993E-3</v>
          </cell>
        </row>
        <row r="4746">
          <cell r="A4746">
            <v>44558</v>
          </cell>
          <cell r="B4746">
            <v>6.9909999999999997</v>
          </cell>
          <cell r="C4746">
            <v>1.7000000000000001E-2</v>
          </cell>
          <cell r="D4746">
            <v>8.9999999999999993E-3</v>
          </cell>
        </row>
        <row r="4747">
          <cell r="A4747">
            <v>44559</v>
          </cell>
          <cell r="B4747">
            <v>6.9909999999999997</v>
          </cell>
          <cell r="C4747">
            <v>1.7000000000000001E-2</v>
          </cell>
          <cell r="D4747">
            <v>8.9999999999999993E-3</v>
          </cell>
        </row>
        <row r="4748">
          <cell r="A4748">
            <v>44560</v>
          </cell>
          <cell r="B4748">
            <v>6.9909999999999997</v>
          </cell>
          <cell r="C4748">
            <v>1.7000000000000001E-2</v>
          </cell>
          <cell r="D4748">
            <v>8.9999999999999993E-3</v>
          </cell>
        </row>
        <row r="4749">
          <cell r="A4749">
            <v>44561</v>
          </cell>
          <cell r="B4749">
            <v>6.9909999999999997</v>
          </cell>
          <cell r="C4749">
            <v>1.7000000000000001E-2</v>
          </cell>
          <cell r="D4749">
            <v>8.9999999999999993E-3</v>
          </cell>
        </row>
        <row r="4750">
          <cell r="A4750">
            <v>44562</v>
          </cell>
          <cell r="B4750">
            <v>6.9909999999999997</v>
          </cell>
          <cell r="C4750">
            <v>1.7000000000000001E-2</v>
          </cell>
          <cell r="D4750">
            <v>8.9999999999999993E-3</v>
          </cell>
        </row>
        <row r="4751">
          <cell r="A4751">
            <v>44563</v>
          </cell>
          <cell r="B4751">
            <v>6.9909999999999997</v>
          </cell>
          <cell r="C4751">
            <v>1.7000000000000001E-2</v>
          </cell>
          <cell r="D4751">
            <v>8.9999999999999993E-3</v>
          </cell>
        </row>
        <row r="4752">
          <cell r="A4752">
            <v>44564</v>
          </cell>
          <cell r="B4752">
            <v>6.9909999999999997</v>
          </cell>
          <cell r="C4752">
            <v>1.7000000000000001E-2</v>
          </cell>
          <cell r="D4752">
            <v>8.9999999999999993E-3</v>
          </cell>
        </row>
        <row r="4753">
          <cell r="A4753">
            <v>44565</v>
          </cell>
          <cell r="B4753">
            <v>6.9909999999999997</v>
          </cell>
          <cell r="C4753">
            <v>1.7000000000000001E-2</v>
          </cell>
          <cell r="D4753">
            <v>8.9999999999999993E-3</v>
          </cell>
        </row>
        <row r="4754">
          <cell r="A4754">
            <v>44566</v>
          </cell>
          <cell r="B4754">
            <v>6.8739999999999997</v>
          </cell>
          <cell r="C4754">
            <v>1.4E-2</v>
          </cell>
          <cell r="D4754">
            <v>6.0000000000000001E-3</v>
          </cell>
        </row>
        <row r="4755">
          <cell r="A4755">
            <v>44567</v>
          </cell>
          <cell r="B4755">
            <v>6.8739999999999997</v>
          </cell>
          <cell r="C4755">
            <v>1.6E-2</v>
          </cell>
          <cell r="D4755">
            <v>1.6E-2</v>
          </cell>
        </row>
        <row r="4756">
          <cell r="A4756">
            <v>44568</v>
          </cell>
          <cell r="B4756">
            <v>6.8739999999999997</v>
          </cell>
          <cell r="C4756">
            <v>1.6E-2</v>
          </cell>
          <cell r="D4756">
            <v>1.6E-2</v>
          </cell>
        </row>
        <row r="4757">
          <cell r="A4757">
            <v>44569</v>
          </cell>
          <cell r="B4757">
            <v>6.8739999999999997</v>
          </cell>
          <cell r="C4757">
            <v>1.6E-2</v>
          </cell>
          <cell r="D4757">
            <v>1.6E-2</v>
          </cell>
        </row>
        <row r="4758">
          <cell r="A4758">
            <v>44570</v>
          </cell>
          <cell r="B4758">
            <v>6.8550000000000004</v>
          </cell>
          <cell r="C4758">
            <v>0</v>
          </cell>
          <cell r="D4758">
            <v>0.01</v>
          </cell>
        </row>
        <row r="4759">
          <cell r="A4759">
            <v>44571</v>
          </cell>
          <cell r="B4759">
            <v>6.8550000000000004</v>
          </cell>
          <cell r="C4759">
            <v>0</v>
          </cell>
          <cell r="D4759">
            <v>0.01</v>
          </cell>
        </row>
        <row r="4760">
          <cell r="A4760">
            <v>44572</v>
          </cell>
          <cell r="B4760">
            <v>6.8550000000000004</v>
          </cell>
          <cell r="C4760">
            <v>0</v>
          </cell>
          <cell r="D4760">
            <v>0.01</v>
          </cell>
        </row>
        <row r="4761">
          <cell r="A4761">
            <v>44573</v>
          </cell>
          <cell r="B4761">
            <v>6.835</v>
          </cell>
          <cell r="C4761">
            <v>1.0999999999999999E-2</v>
          </cell>
          <cell r="D4761">
            <v>0.03</v>
          </cell>
        </row>
        <row r="4762">
          <cell r="A4762">
            <v>44574</v>
          </cell>
          <cell r="B4762">
            <v>6.835</v>
          </cell>
          <cell r="C4762">
            <v>1.0999999999999999E-2</v>
          </cell>
          <cell r="D4762">
            <v>0.03</v>
          </cell>
        </row>
        <row r="4763">
          <cell r="A4763">
            <v>44575</v>
          </cell>
          <cell r="B4763">
            <v>6.835</v>
          </cell>
          <cell r="C4763">
            <v>1.0999999999999999E-2</v>
          </cell>
          <cell r="D4763">
            <v>0.03</v>
          </cell>
        </row>
        <row r="4764">
          <cell r="A4764">
            <v>44576</v>
          </cell>
          <cell r="B4764">
            <v>6.835</v>
          </cell>
          <cell r="C4764">
            <v>1.0999999999999999E-2</v>
          </cell>
          <cell r="D4764">
            <v>0.03</v>
          </cell>
        </row>
        <row r="4765">
          <cell r="A4765">
            <v>44577</v>
          </cell>
          <cell r="B4765">
            <v>6.78</v>
          </cell>
          <cell r="C4765">
            <v>0.01</v>
          </cell>
          <cell r="D4765">
            <v>0.02</v>
          </cell>
        </row>
        <row r="4766">
          <cell r="A4766">
            <v>44578</v>
          </cell>
          <cell r="B4766">
            <v>6.78</v>
          </cell>
          <cell r="C4766">
            <v>0.01</v>
          </cell>
          <cell r="D4766">
            <v>0.02</v>
          </cell>
        </row>
        <row r="4767">
          <cell r="A4767">
            <v>44579</v>
          </cell>
          <cell r="B4767">
            <v>6.78</v>
          </cell>
          <cell r="C4767">
            <v>0.01</v>
          </cell>
          <cell r="D4767">
            <v>0.02</v>
          </cell>
        </row>
        <row r="4768">
          <cell r="A4768">
            <v>44580</v>
          </cell>
          <cell r="B4768">
            <v>6.78</v>
          </cell>
          <cell r="C4768">
            <v>0.01</v>
          </cell>
          <cell r="D4768">
            <v>0.02</v>
          </cell>
        </row>
        <row r="4769">
          <cell r="A4769">
            <v>44581</v>
          </cell>
          <cell r="B4769">
            <v>6.78</v>
          </cell>
          <cell r="C4769">
            <v>0.01</v>
          </cell>
          <cell r="D4769">
            <v>0.02</v>
          </cell>
        </row>
        <row r="4770">
          <cell r="A4770">
            <v>44582</v>
          </cell>
          <cell r="B4770">
            <v>6.78</v>
          </cell>
          <cell r="C4770">
            <v>0.01</v>
          </cell>
          <cell r="D4770">
            <v>0.02</v>
          </cell>
        </row>
        <row r="4771">
          <cell r="A4771">
            <v>44583</v>
          </cell>
          <cell r="B4771">
            <v>6.78</v>
          </cell>
          <cell r="C4771">
            <v>0.01</v>
          </cell>
          <cell r="D4771">
            <v>0.02</v>
          </cell>
        </row>
        <row r="4772">
          <cell r="A4772">
            <v>44584</v>
          </cell>
          <cell r="B4772">
            <v>6.7240000000000002</v>
          </cell>
          <cell r="C4772">
            <v>8.3000000000000004E-2</v>
          </cell>
          <cell r="D4772">
            <v>0.02</v>
          </cell>
        </row>
        <row r="4773">
          <cell r="A4773">
            <v>44585</v>
          </cell>
          <cell r="B4773">
            <v>6.7240000000000002</v>
          </cell>
          <cell r="C4773">
            <v>8.3000000000000004E-2</v>
          </cell>
          <cell r="D4773">
            <v>0.02</v>
          </cell>
        </row>
        <row r="4774">
          <cell r="A4774">
            <v>44586</v>
          </cell>
          <cell r="B4774">
            <v>6.7240000000000002</v>
          </cell>
          <cell r="C4774">
            <v>8.3000000000000004E-2</v>
          </cell>
          <cell r="D4774">
            <v>0.02</v>
          </cell>
        </row>
        <row r="4775">
          <cell r="A4775">
            <v>44587</v>
          </cell>
          <cell r="B4775">
            <v>6.7240000000000002</v>
          </cell>
          <cell r="C4775">
            <v>8.3000000000000004E-2</v>
          </cell>
          <cell r="D4775">
            <v>0.02</v>
          </cell>
        </row>
        <row r="4776">
          <cell r="A4776">
            <v>44588</v>
          </cell>
          <cell r="B4776">
            <v>6.7240000000000002</v>
          </cell>
          <cell r="C4776">
            <v>8.3000000000000004E-2</v>
          </cell>
          <cell r="D4776">
            <v>0.02</v>
          </cell>
        </row>
        <row r="4777">
          <cell r="A4777">
            <v>44589</v>
          </cell>
          <cell r="B4777">
            <v>6.7240000000000002</v>
          </cell>
          <cell r="C4777">
            <v>8.3000000000000004E-2</v>
          </cell>
          <cell r="D4777">
            <v>0.02</v>
          </cell>
        </row>
        <row r="4778">
          <cell r="A4778">
            <v>44590</v>
          </cell>
          <cell r="B4778">
            <v>6.7240000000000002</v>
          </cell>
          <cell r="C4778">
            <v>8.3000000000000004E-2</v>
          </cell>
          <cell r="D4778">
            <v>0.02</v>
          </cell>
        </row>
        <row r="4779">
          <cell r="A4779">
            <v>44591</v>
          </cell>
          <cell r="B4779">
            <v>6.65</v>
          </cell>
          <cell r="C4779">
            <v>0.03</v>
          </cell>
          <cell r="D4779">
            <v>2.1999999999999999E-2</v>
          </cell>
        </row>
        <row r="4780">
          <cell r="A4780">
            <v>44592</v>
          </cell>
          <cell r="B4780">
            <v>6.6130000000000004</v>
          </cell>
          <cell r="C4780">
            <v>0</v>
          </cell>
          <cell r="D4780">
            <v>2.9000000000000001E-2</v>
          </cell>
        </row>
        <row r="4781">
          <cell r="A4781">
            <v>44593</v>
          </cell>
          <cell r="B4781">
            <v>6.6130000000000004</v>
          </cell>
          <cell r="C4781">
            <v>0</v>
          </cell>
          <cell r="D4781">
            <v>2.9000000000000001E-2</v>
          </cell>
        </row>
        <row r="4782">
          <cell r="A4782">
            <v>44594</v>
          </cell>
          <cell r="B4782">
            <v>6.6130000000000004</v>
          </cell>
          <cell r="C4782">
            <v>0</v>
          </cell>
          <cell r="D4782">
            <v>2.9000000000000001E-2</v>
          </cell>
        </row>
        <row r="4783">
          <cell r="A4783">
            <v>44595</v>
          </cell>
          <cell r="B4783">
            <v>6.6130000000000004</v>
          </cell>
          <cell r="C4783">
            <v>0</v>
          </cell>
          <cell r="D4783">
            <v>2.9000000000000001E-2</v>
          </cell>
        </row>
        <row r="4784">
          <cell r="A4784">
            <v>44596</v>
          </cell>
          <cell r="B4784">
            <v>6.6130000000000004</v>
          </cell>
          <cell r="C4784">
            <v>0</v>
          </cell>
          <cell r="D4784">
            <v>2.9000000000000001E-2</v>
          </cell>
        </row>
        <row r="4785">
          <cell r="A4785">
            <v>44597</v>
          </cell>
          <cell r="B4785">
            <v>6.6130000000000004</v>
          </cell>
          <cell r="C4785">
            <v>0</v>
          </cell>
          <cell r="D4785">
            <v>2.9000000000000001E-2</v>
          </cell>
        </row>
        <row r="4786">
          <cell r="A4786">
            <v>44598</v>
          </cell>
          <cell r="B4786">
            <v>6.5209999999999999</v>
          </cell>
          <cell r="C4786">
            <v>8.9999999999999993E-3</v>
          </cell>
          <cell r="D4786">
            <v>1.9E-2</v>
          </cell>
        </row>
        <row r="4787">
          <cell r="A4787">
            <v>44599</v>
          </cell>
          <cell r="B4787">
            <v>6.5209999999999999</v>
          </cell>
          <cell r="C4787">
            <v>8.9999999999999993E-3</v>
          </cell>
          <cell r="D4787">
            <v>1.9E-2</v>
          </cell>
        </row>
        <row r="4788">
          <cell r="A4788">
            <v>44600</v>
          </cell>
          <cell r="B4788">
            <v>6.484</v>
          </cell>
          <cell r="C4788">
            <v>0.01</v>
          </cell>
          <cell r="D4788">
            <v>2.9000000000000001E-2</v>
          </cell>
        </row>
        <row r="4789">
          <cell r="A4789">
            <v>44601</v>
          </cell>
          <cell r="B4789">
            <v>6.484</v>
          </cell>
          <cell r="C4789">
            <v>0.01</v>
          </cell>
          <cell r="D4789">
            <v>2.9000000000000001E-2</v>
          </cell>
        </row>
        <row r="4790">
          <cell r="A4790">
            <v>44602</v>
          </cell>
          <cell r="B4790">
            <v>6.484</v>
          </cell>
          <cell r="C4790">
            <v>0.01</v>
          </cell>
          <cell r="D4790">
            <v>2.9000000000000001E-2</v>
          </cell>
        </row>
        <row r="4791">
          <cell r="A4791">
            <v>44603</v>
          </cell>
          <cell r="B4791">
            <v>6.484</v>
          </cell>
          <cell r="C4791">
            <v>0.01</v>
          </cell>
          <cell r="D4791">
            <v>2.9000000000000001E-2</v>
          </cell>
        </row>
        <row r="4792">
          <cell r="A4792">
            <v>44604</v>
          </cell>
          <cell r="B4792">
            <v>6.484</v>
          </cell>
          <cell r="C4792">
            <v>0.01</v>
          </cell>
          <cell r="D4792">
            <v>2.9000000000000001E-2</v>
          </cell>
        </row>
        <row r="4793">
          <cell r="A4793">
            <v>44605</v>
          </cell>
          <cell r="B4793">
            <v>6.4130000000000003</v>
          </cell>
          <cell r="C4793">
            <v>1.0999999999999999E-2</v>
          </cell>
          <cell r="D4793">
            <v>0.02</v>
          </cell>
        </row>
        <row r="4794">
          <cell r="A4794">
            <v>44606</v>
          </cell>
          <cell r="B4794">
            <v>6.4130000000000003</v>
          </cell>
          <cell r="C4794">
            <v>1.0999999999999999E-2</v>
          </cell>
          <cell r="D4794">
            <v>0.02</v>
          </cell>
        </row>
        <row r="4795">
          <cell r="A4795">
            <v>44607</v>
          </cell>
          <cell r="B4795">
            <v>6.4130000000000003</v>
          </cell>
          <cell r="C4795">
            <v>1.0999999999999999E-2</v>
          </cell>
          <cell r="D4795">
            <v>0.02</v>
          </cell>
        </row>
        <row r="4796">
          <cell r="A4796">
            <v>44608</v>
          </cell>
          <cell r="B4796">
            <v>6.4130000000000003</v>
          </cell>
          <cell r="C4796">
            <v>1.0999999999999999E-2</v>
          </cell>
          <cell r="D4796">
            <v>0.02</v>
          </cell>
        </row>
        <row r="4797">
          <cell r="A4797">
            <v>44609</v>
          </cell>
          <cell r="B4797">
            <v>6.4130000000000003</v>
          </cell>
          <cell r="C4797">
            <v>1.0999999999999999E-2</v>
          </cell>
          <cell r="D4797">
            <v>0.02</v>
          </cell>
        </row>
        <row r="4798">
          <cell r="A4798">
            <v>44610</v>
          </cell>
          <cell r="B4798">
            <v>6.4480000000000004</v>
          </cell>
          <cell r="C4798">
            <v>0.105</v>
          </cell>
          <cell r="D4798">
            <v>1.7000000000000001E-2</v>
          </cell>
        </row>
        <row r="4799">
          <cell r="A4799">
            <v>44611</v>
          </cell>
          <cell r="B4799">
            <v>6.4480000000000004</v>
          </cell>
          <cell r="C4799">
            <v>0.105</v>
          </cell>
          <cell r="D4799">
            <v>1.7000000000000001E-2</v>
          </cell>
        </row>
        <row r="4800">
          <cell r="A4800">
            <v>44612</v>
          </cell>
          <cell r="B4800">
            <v>6.5389999999999997</v>
          </cell>
          <cell r="C4800">
            <v>3.7999999999999999E-2</v>
          </cell>
          <cell r="D4800">
            <v>1.0999999999999999E-2</v>
          </cell>
        </row>
        <row r="4801">
          <cell r="A4801">
            <v>44613</v>
          </cell>
          <cell r="B4801">
            <v>6.5389999999999997</v>
          </cell>
          <cell r="C4801">
            <v>3.7999999999999999E-2</v>
          </cell>
          <cell r="D4801">
            <v>1.0999999999999999E-2</v>
          </cell>
        </row>
        <row r="4802">
          <cell r="A4802">
            <v>44614</v>
          </cell>
          <cell r="B4802">
            <v>6.5389999999999997</v>
          </cell>
          <cell r="C4802">
            <v>3.7999999999999999E-2</v>
          </cell>
          <cell r="D4802">
            <v>1.0999999999999999E-2</v>
          </cell>
        </row>
        <row r="4803">
          <cell r="A4803">
            <v>44615</v>
          </cell>
          <cell r="B4803">
            <v>6.5389999999999997</v>
          </cell>
          <cell r="C4803">
            <v>3.7999999999999999E-2</v>
          </cell>
          <cell r="D4803">
            <v>1.0999999999999999E-2</v>
          </cell>
        </row>
        <row r="4804">
          <cell r="A4804">
            <v>44616</v>
          </cell>
          <cell r="B4804">
            <v>6.484</v>
          </cell>
          <cell r="C4804">
            <v>1E-3</v>
          </cell>
          <cell r="D4804">
            <v>1.9E-2</v>
          </cell>
        </row>
        <row r="4805">
          <cell r="A4805">
            <v>44617</v>
          </cell>
          <cell r="B4805">
            <v>6.484</v>
          </cell>
          <cell r="C4805">
            <v>1E-3</v>
          </cell>
          <cell r="D4805">
            <v>1.9E-2</v>
          </cell>
        </row>
        <row r="4806">
          <cell r="A4806">
            <v>44618</v>
          </cell>
          <cell r="B4806">
            <v>6.484</v>
          </cell>
          <cell r="C4806">
            <v>1E-3</v>
          </cell>
          <cell r="D4806">
            <v>1.9E-2</v>
          </cell>
        </row>
        <row r="4807">
          <cell r="A4807">
            <v>44619</v>
          </cell>
          <cell r="B4807">
            <v>6.484</v>
          </cell>
          <cell r="C4807">
            <v>1E-3</v>
          </cell>
          <cell r="D4807">
            <v>1.9E-2</v>
          </cell>
        </row>
        <row r="4808">
          <cell r="A4808">
            <v>44620</v>
          </cell>
          <cell r="B4808">
            <v>6.3949999999999996</v>
          </cell>
          <cell r="C4808">
            <v>0</v>
          </cell>
          <cell r="D4808">
            <v>2.1000000000000001E-2</v>
          </cell>
        </row>
        <row r="4809">
          <cell r="A4809">
            <v>44621</v>
          </cell>
          <cell r="B4809">
            <v>6.3949999999999996</v>
          </cell>
          <cell r="C4809">
            <v>0</v>
          </cell>
          <cell r="D4809">
            <v>2.1000000000000001E-2</v>
          </cell>
        </row>
        <row r="4810">
          <cell r="A4810">
            <v>44622</v>
          </cell>
          <cell r="B4810">
            <v>6.3949999999999996</v>
          </cell>
          <cell r="C4810">
            <v>0</v>
          </cell>
          <cell r="D4810">
            <v>2.1000000000000001E-2</v>
          </cell>
        </row>
        <row r="4811">
          <cell r="A4811">
            <v>44623</v>
          </cell>
          <cell r="B4811">
            <v>6.3949999999999996</v>
          </cell>
          <cell r="C4811">
            <v>0</v>
          </cell>
          <cell r="D4811">
            <v>2.1000000000000001E-2</v>
          </cell>
        </row>
        <row r="4812">
          <cell r="A4812">
            <v>44624</v>
          </cell>
          <cell r="B4812">
            <v>6.3949999999999996</v>
          </cell>
          <cell r="C4812">
            <v>0</v>
          </cell>
          <cell r="D4812">
            <v>2.1000000000000001E-2</v>
          </cell>
        </row>
        <row r="4813">
          <cell r="A4813">
            <v>44625</v>
          </cell>
          <cell r="B4813">
            <v>6.3250000000000002</v>
          </cell>
          <cell r="C4813">
            <v>4.0000000000000001E-3</v>
          </cell>
          <cell r="D4813">
            <v>2.1999999999999999E-2</v>
          </cell>
        </row>
        <row r="4814">
          <cell r="A4814">
            <v>44626</v>
          </cell>
          <cell r="B4814">
            <v>6.3079999999999998</v>
          </cell>
          <cell r="C4814">
            <v>2.1999999999999999E-2</v>
          </cell>
          <cell r="D4814">
            <v>4.0000000000000001E-3</v>
          </cell>
        </row>
        <row r="4815">
          <cell r="A4815">
            <v>44627</v>
          </cell>
          <cell r="B4815">
            <v>6.29</v>
          </cell>
          <cell r="C4815">
            <v>4.0000000000000001E-3</v>
          </cell>
          <cell r="D4815">
            <v>2.1999999999999999E-2</v>
          </cell>
        </row>
        <row r="4816">
          <cell r="A4816">
            <v>44628</v>
          </cell>
          <cell r="B4816">
            <v>6.2729999999999997</v>
          </cell>
          <cell r="C4816">
            <v>2.1000000000000001E-2</v>
          </cell>
          <cell r="D4816">
            <v>4.0000000000000001E-3</v>
          </cell>
        </row>
        <row r="4817">
          <cell r="A4817">
            <v>44629</v>
          </cell>
          <cell r="B4817">
            <v>6.2549999999999999</v>
          </cell>
          <cell r="C4817">
            <v>4.0000000000000001E-3</v>
          </cell>
          <cell r="D4817">
            <v>2.1000000000000001E-2</v>
          </cell>
        </row>
        <row r="4818">
          <cell r="A4818">
            <v>44630</v>
          </cell>
          <cell r="B4818">
            <v>6.2380000000000004</v>
          </cell>
          <cell r="C4818">
            <v>2.1000000000000001E-2</v>
          </cell>
          <cell r="D4818">
            <v>4.0000000000000001E-3</v>
          </cell>
        </row>
        <row r="4819">
          <cell r="A4819">
            <v>44631</v>
          </cell>
          <cell r="B4819">
            <v>6.22</v>
          </cell>
          <cell r="C4819">
            <v>4.0000000000000001E-3</v>
          </cell>
          <cell r="D4819">
            <v>2.1999999999999999E-2</v>
          </cell>
        </row>
        <row r="4820">
          <cell r="A4820">
            <v>44632</v>
          </cell>
          <cell r="B4820">
            <v>6.22</v>
          </cell>
          <cell r="C4820">
            <v>4.0000000000000001E-3</v>
          </cell>
          <cell r="D4820">
            <v>2.1999999999999999E-2</v>
          </cell>
        </row>
        <row r="4821">
          <cell r="A4821">
            <v>44633</v>
          </cell>
          <cell r="B4821">
            <v>6.22</v>
          </cell>
          <cell r="C4821">
            <v>4.0000000000000001E-3</v>
          </cell>
          <cell r="D4821">
            <v>2.1999999999999999E-2</v>
          </cell>
        </row>
        <row r="4822">
          <cell r="A4822">
            <v>44634</v>
          </cell>
          <cell r="B4822">
            <v>6.2030000000000003</v>
          </cell>
          <cell r="C4822">
            <v>0</v>
          </cell>
          <cell r="D4822">
            <v>2.1999999999999999E-2</v>
          </cell>
        </row>
        <row r="4823">
          <cell r="A4823">
            <v>44635</v>
          </cell>
          <cell r="B4823">
            <v>6.1849999999999996</v>
          </cell>
          <cell r="C4823">
            <v>4.0000000000000001E-3</v>
          </cell>
          <cell r="D4823">
            <v>2.1999999999999999E-2</v>
          </cell>
        </row>
        <row r="4824">
          <cell r="A4824">
            <v>44636</v>
          </cell>
          <cell r="B4824">
            <v>6.1849999999999996</v>
          </cell>
          <cell r="C4824">
            <v>2.1000000000000001E-2</v>
          </cell>
          <cell r="D4824">
            <v>2.1000000000000001E-2</v>
          </cell>
        </row>
        <row r="4825">
          <cell r="A4825">
            <v>44637</v>
          </cell>
          <cell r="B4825">
            <v>6.1849999999999996</v>
          </cell>
          <cell r="C4825">
            <v>1.7000000000000001E-2</v>
          </cell>
          <cell r="D4825">
            <v>1.7000000000000001E-2</v>
          </cell>
        </row>
        <row r="4826">
          <cell r="A4826">
            <v>44638</v>
          </cell>
          <cell r="B4826">
            <v>6.1680000000000001</v>
          </cell>
          <cell r="C4826">
            <v>3.0000000000000001E-3</v>
          </cell>
          <cell r="D4826">
            <v>0.02</v>
          </cell>
        </row>
        <row r="4827">
          <cell r="A4827">
            <v>44639</v>
          </cell>
          <cell r="B4827">
            <v>6.1680000000000001</v>
          </cell>
          <cell r="C4827">
            <v>2.1000000000000001E-2</v>
          </cell>
          <cell r="D4827">
            <v>2.1000000000000001E-2</v>
          </cell>
        </row>
        <row r="4828">
          <cell r="A4828">
            <v>44640</v>
          </cell>
          <cell r="B4828">
            <v>6.1680000000000001</v>
          </cell>
          <cell r="C4828">
            <v>2.1999999999999999E-2</v>
          </cell>
          <cell r="D4828">
            <v>2.1999999999999999E-2</v>
          </cell>
        </row>
        <row r="4829">
          <cell r="A4829">
            <v>44641</v>
          </cell>
          <cell r="B4829">
            <v>6.15</v>
          </cell>
          <cell r="C4829">
            <v>4.0000000000000001E-3</v>
          </cell>
          <cell r="D4829">
            <v>2.1000000000000001E-2</v>
          </cell>
        </row>
        <row r="4830">
          <cell r="A4830">
            <v>44642</v>
          </cell>
          <cell r="B4830">
            <v>6.15</v>
          </cell>
          <cell r="C4830">
            <v>0.02</v>
          </cell>
          <cell r="D4830">
            <v>0.02</v>
          </cell>
        </row>
        <row r="4831">
          <cell r="A4831">
            <v>44643</v>
          </cell>
          <cell r="B4831">
            <v>6.15</v>
          </cell>
          <cell r="C4831">
            <v>2.1000000000000001E-2</v>
          </cell>
          <cell r="D4831">
            <v>2.1000000000000001E-2</v>
          </cell>
        </row>
        <row r="4832">
          <cell r="A4832">
            <v>44644</v>
          </cell>
          <cell r="B4832">
            <v>6.15</v>
          </cell>
          <cell r="C4832">
            <v>1.9E-2</v>
          </cell>
          <cell r="D4832">
            <v>1.9E-2</v>
          </cell>
        </row>
        <row r="4833">
          <cell r="A4833">
            <v>44645</v>
          </cell>
          <cell r="B4833">
            <v>6.15</v>
          </cell>
          <cell r="C4833">
            <v>0.02</v>
          </cell>
          <cell r="D4833">
            <v>0.02</v>
          </cell>
        </row>
        <row r="4834">
          <cell r="A4834">
            <v>44646</v>
          </cell>
          <cell r="B4834">
            <v>6.15</v>
          </cell>
          <cell r="C4834">
            <v>1.9E-2</v>
          </cell>
          <cell r="D4834">
            <v>1.9E-2</v>
          </cell>
        </row>
      </sheetData>
      <sheetData sheetId="2" refreshError="1"/>
      <sheetData sheetId="3">
        <row r="4">
          <cell r="C4">
            <v>2017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เขื่อนแม่มอก"/>
      <sheetName val="rulecurve"/>
      <sheetName val="แม่มอก"/>
      <sheetName val="data"/>
      <sheetName val="chart"/>
    </sheetNames>
    <sheetDataSet>
      <sheetData sheetId="0"/>
      <sheetData sheetId="1"/>
      <sheetData sheetId="2"/>
      <sheetData sheetId="3">
        <row r="5">
          <cell r="B5">
            <v>36892</v>
          </cell>
        </row>
        <row r="6">
          <cell r="B6">
            <v>36893</v>
          </cell>
        </row>
        <row r="7">
          <cell r="B7">
            <v>36894</v>
          </cell>
        </row>
        <row r="8">
          <cell r="B8">
            <v>36895</v>
          </cell>
        </row>
        <row r="9">
          <cell r="B9">
            <v>36896</v>
          </cell>
        </row>
        <row r="10">
          <cell r="B10">
            <v>36897</v>
          </cell>
        </row>
        <row r="11">
          <cell r="B11">
            <v>36898</v>
          </cell>
        </row>
        <row r="12">
          <cell r="B12">
            <v>36899</v>
          </cell>
        </row>
        <row r="13">
          <cell r="B13">
            <v>36900</v>
          </cell>
        </row>
        <row r="14">
          <cell r="B14">
            <v>36901</v>
          </cell>
        </row>
        <row r="15">
          <cell r="B15">
            <v>36902</v>
          </cell>
        </row>
        <row r="16">
          <cell r="B16">
            <v>36903</v>
          </cell>
        </row>
        <row r="17">
          <cell r="B17">
            <v>36904</v>
          </cell>
        </row>
        <row r="18">
          <cell r="B18">
            <v>36905</v>
          </cell>
        </row>
        <row r="19">
          <cell r="B19">
            <v>36906</v>
          </cell>
        </row>
        <row r="20">
          <cell r="B20">
            <v>36907</v>
          </cell>
        </row>
        <row r="21">
          <cell r="B21">
            <v>36908</v>
          </cell>
        </row>
        <row r="22">
          <cell r="B22">
            <v>36909</v>
          </cell>
        </row>
        <row r="23">
          <cell r="B23">
            <v>36910</v>
          </cell>
        </row>
        <row r="24">
          <cell r="B24">
            <v>36911</v>
          </cell>
        </row>
        <row r="25">
          <cell r="B25">
            <v>36912</v>
          </cell>
        </row>
        <row r="26">
          <cell r="B26">
            <v>36913</v>
          </cell>
        </row>
        <row r="27">
          <cell r="B27">
            <v>36914</v>
          </cell>
        </row>
        <row r="28">
          <cell r="B28">
            <v>36915</v>
          </cell>
        </row>
        <row r="29">
          <cell r="B29">
            <v>36916</v>
          </cell>
        </row>
        <row r="30">
          <cell r="B30">
            <v>36917</v>
          </cell>
        </row>
        <row r="31">
          <cell r="B31">
            <v>36918</v>
          </cell>
        </row>
        <row r="32">
          <cell r="B32">
            <v>36919</v>
          </cell>
        </row>
        <row r="33">
          <cell r="B33">
            <v>36920</v>
          </cell>
        </row>
        <row r="34">
          <cell r="B34">
            <v>36921</v>
          </cell>
        </row>
        <row r="35">
          <cell r="B35">
            <v>36922</v>
          </cell>
        </row>
        <row r="36">
          <cell r="B36">
            <v>36923</v>
          </cell>
        </row>
        <row r="37">
          <cell r="B37">
            <v>36924</v>
          </cell>
        </row>
        <row r="38">
          <cell r="B38">
            <v>36925</v>
          </cell>
        </row>
        <row r="39">
          <cell r="B39">
            <v>36926</v>
          </cell>
        </row>
        <row r="40">
          <cell r="B40">
            <v>36927</v>
          </cell>
        </row>
        <row r="41">
          <cell r="B41">
            <v>36928</v>
          </cell>
        </row>
        <row r="42">
          <cell r="B42">
            <v>36929</v>
          </cell>
        </row>
        <row r="43">
          <cell r="B43">
            <v>36930</v>
          </cell>
        </row>
        <row r="44">
          <cell r="B44">
            <v>36931</v>
          </cell>
        </row>
        <row r="45">
          <cell r="B45">
            <v>36932</v>
          </cell>
        </row>
        <row r="46">
          <cell r="B46">
            <v>36933</v>
          </cell>
        </row>
        <row r="47">
          <cell r="B47">
            <v>36934</v>
          </cell>
        </row>
        <row r="48">
          <cell r="B48">
            <v>36935</v>
          </cell>
        </row>
        <row r="49">
          <cell r="B49">
            <v>36936</v>
          </cell>
        </row>
        <row r="50">
          <cell r="B50">
            <v>36937</v>
          </cell>
        </row>
        <row r="51">
          <cell r="B51">
            <v>36938</v>
          </cell>
        </row>
        <row r="52">
          <cell r="B52">
            <v>36939</v>
          </cell>
        </row>
        <row r="53">
          <cell r="B53">
            <v>36940</v>
          </cell>
        </row>
        <row r="54">
          <cell r="B54">
            <v>36941</v>
          </cell>
        </row>
        <row r="55">
          <cell r="B55">
            <v>36942</v>
          </cell>
        </row>
        <row r="56">
          <cell r="B56">
            <v>36943</v>
          </cell>
        </row>
        <row r="57">
          <cell r="B57">
            <v>36944</v>
          </cell>
        </row>
        <row r="58">
          <cell r="B58">
            <v>36945</v>
          </cell>
        </row>
        <row r="59">
          <cell r="B59">
            <v>36946</v>
          </cell>
        </row>
        <row r="60">
          <cell r="B60">
            <v>36947</v>
          </cell>
        </row>
        <row r="61">
          <cell r="B61">
            <v>36948</v>
          </cell>
        </row>
        <row r="62">
          <cell r="B62">
            <v>36949</v>
          </cell>
        </row>
        <row r="63">
          <cell r="B63">
            <v>36950</v>
          </cell>
        </row>
        <row r="64">
          <cell r="B64">
            <v>36951</v>
          </cell>
        </row>
        <row r="65">
          <cell r="B65">
            <v>36952</v>
          </cell>
        </row>
        <row r="66">
          <cell r="B66">
            <v>36953</v>
          </cell>
        </row>
        <row r="67">
          <cell r="B67">
            <v>36954</v>
          </cell>
        </row>
        <row r="68">
          <cell r="B68">
            <v>36955</v>
          </cell>
        </row>
        <row r="69">
          <cell r="B69">
            <v>36956</v>
          </cell>
        </row>
        <row r="70">
          <cell r="B70">
            <v>36957</v>
          </cell>
        </row>
        <row r="71">
          <cell r="B71">
            <v>36958</v>
          </cell>
        </row>
        <row r="72">
          <cell r="B72">
            <v>36959</v>
          </cell>
        </row>
        <row r="73">
          <cell r="B73">
            <v>36960</v>
          </cell>
        </row>
        <row r="74">
          <cell r="B74">
            <v>36961</v>
          </cell>
        </row>
        <row r="75">
          <cell r="B75">
            <v>36962</v>
          </cell>
        </row>
        <row r="76">
          <cell r="B76">
            <v>36963</v>
          </cell>
        </row>
        <row r="77">
          <cell r="B77">
            <v>36964</v>
          </cell>
        </row>
        <row r="78">
          <cell r="B78">
            <v>36965</v>
          </cell>
        </row>
        <row r="79">
          <cell r="B79">
            <v>36966</v>
          </cell>
        </row>
        <row r="80">
          <cell r="B80">
            <v>36967</v>
          </cell>
        </row>
        <row r="81">
          <cell r="B81">
            <v>36968</v>
          </cell>
        </row>
        <row r="82">
          <cell r="B82">
            <v>36969</v>
          </cell>
        </row>
        <row r="83">
          <cell r="B83">
            <v>36970</v>
          </cell>
        </row>
        <row r="84">
          <cell r="B84">
            <v>36971</v>
          </cell>
        </row>
        <row r="85">
          <cell r="B85">
            <v>36972</v>
          </cell>
        </row>
        <row r="86">
          <cell r="B86">
            <v>36973</v>
          </cell>
        </row>
        <row r="87">
          <cell r="B87">
            <v>36974</v>
          </cell>
        </row>
        <row r="88">
          <cell r="B88">
            <v>36975</v>
          </cell>
        </row>
        <row r="89">
          <cell r="B89">
            <v>36976</v>
          </cell>
        </row>
        <row r="90">
          <cell r="B90">
            <v>36977</v>
          </cell>
        </row>
        <row r="91">
          <cell r="B91">
            <v>36978</v>
          </cell>
        </row>
        <row r="92">
          <cell r="B92">
            <v>36979</v>
          </cell>
        </row>
        <row r="93">
          <cell r="B93">
            <v>36980</v>
          </cell>
        </row>
        <row r="94">
          <cell r="B94">
            <v>36981</v>
          </cell>
        </row>
        <row r="95">
          <cell r="B95">
            <v>36982</v>
          </cell>
        </row>
        <row r="96">
          <cell r="B96">
            <v>36983</v>
          </cell>
        </row>
        <row r="97">
          <cell r="B97">
            <v>36984</v>
          </cell>
        </row>
        <row r="98">
          <cell r="B98">
            <v>36985</v>
          </cell>
        </row>
        <row r="99">
          <cell r="B99">
            <v>36986</v>
          </cell>
        </row>
        <row r="100">
          <cell r="B100">
            <v>36987</v>
          </cell>
        </row>
        <row r="101">
          <cell r="B101">
            <v>36988</v>
          </cell>
        </row>
        <row r="102">
          <cell r="B102">
            <v>36989</v>
          </cell>
        </row>
        <row r="103">
          <cell r="B103">
            <v>36990</v>
          </cell>
        </row>
        <row r="104">
          <cell r="B104">
            <v>36991</v>
          </cell>
        </row>
        <row r="105">
          <cell r="B105">
            <v>36992</v>
          </cell>
        </row>
        <row r="106">
          <cell r="B106">
            <v>36993</v>
          </cell>
        </row>
        <row r="107">
          <cell r="B107">
            <v>36994</v>
          </cell>
        </row>
        <row r="108">
          <cell r="B108">
            <v>36995</v>
          </cell>
        </row>
        <row r="109">
          <cell r="B109">
            <v>36996</v>
          </cell>
        </row>
        <row r="110">
          <cell r="B110">
            <v>36997</v>
          </cell>
        </row>
        <row r="111">
          <cell r="B111">
            <v>36998</v>
          </cell>
        </row>
        <row r="112">
          <cell r="B112">
            <v>36999</v>
          </cell>
        </row>
        <row r="113">
          <cell r="B113">
            <v>37000</v>
          </cell>
        </row>
        <row r="114">
          <cell r="B114">
            <v>37001</v>
          </cell>
        </row>
        <row r="115">
          <cell r="B115">
            <v>37002</v>
          </cell>
        </row>
        <row r="116">
          <cell r="B116">
            <v>37003</v>
          </cell>
        </row>
        <row r="117">
          <cell r="B117">
            <v>37004</v>
          </cell>
        </row>
        <row r="118">
          <cell r="B118">
            <v>37005</v>
          </cell>
        </row>
        <row r="119">
          <cell r="B119">
            <v>37006</v>
          </cell>
        </row>
        <row r="120">
          <cell r="B120">
            <v>37007</v>
          </cell>
        </row>
        <row r="121">
          <cell r="B121">
            <v>37008</v>
          </cell>
        </row>
        <row r="122">
          <cell r="B122">
            <v>37009</v>
          </cell>
        </row>
        <row r="123">
          <cell r="B123">
            <v>37010</v>
          </cell>
        </row>
        <row r="124">
          <cell r="B124">
            <v>37011</v>
          </cell>
        </row>
        <row r="125">
          <cell r="B125">
            <v>37012</v>
          </cell>
        </row>
        <row r="126">
          <cell r="B126">
            <v>37013</v>
          </cell>
        </row>
        <row r="127">
          <cell r="B127">
            <v>37014</v>
          </cell>
        </row>
        <row r="128">
          <cell r="B128">
            <v>37015</v>
          </cell>
        </row>
        <row r="129">
          <cell r="B129">
            <v>37016</v>
          </cell>
        </row>
        <row r="130">
          <cell r="B130">
            <v>37017</v>
          </cell>
        </row>
        <row r="131">
          <cell r="B131">
            <v>37018</v>
          </cell>
        </row>
        <row r="132">
          <cell r="B132">
            <v>37019</v>
          </cell>
        </row>
        <row r="133">
          <cell r="B133">
            <v>37020</v>
          </cell>
        </row>
        <row r="134">
          <cell r="B134">
            <v>37021</v>
          </cell>
        </row>
        <row r="135">
          <cell r="B135">
            <v>37022</v>
          </cell>
        </row>
        <row r="136">
          <cell r="B136">
            <v>37023</v>
          </cell>
        </row>
        <row r="137">
          <cell r="B137">
            <v>37024</v>
          </cell>
        </row>
        <row r="138">
          <cell r="B138">
            <v>37025</v>
          </cell>
        </row>
        <row r="139">
          <cell r="B139">
            <v>37026</v>
          </cell>
        </row>
        <row r="140">
          <cell r="B140">
            <v>37027</v>
          </cell>
        </row>
        <row r="141">
          <cell r="B141">
            <v>37028</v>
          </cell>
        </row>
        <row r="142">
          <cell r="B142">
            <v>37029</v>
          </cell>
        </row>
        <row r="143">
          <cell r="B143">
            <v>37030</v>
          </cell>
        </row>
        <row r="144">
          <cell r="B144">
            <v>37031</v>
          </cell>
        </row>
        <row r="145">
          <cell r="B145">
            <v>37032</v>
          </cell>
        </row>
        <row r="146">
          <cell r="B146">
            <v>37033</v>
          </cell>
        </row>
        <row r="147">
          <cell r="B147">
            <v>37034</v>
          </cell>
        </row>
        <row r="148">
          <cell r="B148">
            <v>37035</v>
          </cell>
        </row>
        <row r="149">
          <cell r="B149">
            <v>37036</v>
          </cell>
        </row>
        <row r="150">
          <cell r="B150">
            <v>37037</v>
          </cell>
        </row>
        <row r="151">
          <cell r="B151">
            <v>37038</v>
          </cell>
        </row>
        <row r="152">
          <cell r="B152">
            <v>37039</v>
          </cell>
        </row>
        <row r="153">
          <cell r="B153">
            <v>37040</v>
          </cell>
        </row>
        <row r="154">
          <cell r="B154">
            <v>37041</v>
          </cell>
        </row>
        <row r="155">
          <cell r="B155">
            <v>37042</v>
          </cell>
        </row>
        <row r="156">
          <cell r="B156">
            <v>37043</v>
          </cell>
        </row>
        <row r="157">
          <cell r="B157">
            <v>37044</v>
          </cell>
        </row>
        <row r="158">
          <cell r="B158">
            <v>37045</v>
          </cell>
        </row>
        <row r="159">
          <cell r="B159">
            <v>37046</v>
          </cell>
        </row>
        <row r="160">
          <cell r="B160">
            <v>37047</v>
          </cell>
        </row>
        <row r="161">
          <cell r="B161">
            <v>37048</v>
          </cell>
        </row>
        <row r="162">
          <cell r="B162">
            <v>37049</v>
          </cell>
        </row>
        <row r="163">
          <cell r="B163">
            <v>37050</v>
          </cell>
        </row>
        <row r="164">
          <cell r="B164">
            <v>37051</v>
          </cell>
        </row>
        <row r="165">
          <cell r="B165">
            <v>37052</v>
          </cell>
        </row>
        <row r="166">
          <cell r="B166">
            <v>37053</v>
          </cell>
        </row>
        <row r="167">
          <cell r="B167">
            <v>37054</v>
          </cell>
        </row>
        <row r="168">
          <cell r="B168">
            <v>37055</v>
          </cell>
        </row>
        <row r="169">
          <cell r="B169">
            <v>37056</v>
          </cell>
        </row>
        <row r="170">
          <cell r="B170">
            <v>37057</v>
          </cell>
        </row>
        <row r="171">
          <cell r="B171">
            <v>37058</v>
          </cell>
        </row>
        <row r="172">
          <cell r="B172">
            <v>37059</v>
          </cell>
        </row>
        <row r="173">
          <cell r="B173">
            <v>37060</v>
          </cell>
        </row>
        <row r="174">
          <cell r="B174">
            <v>37061</v>
          </cell>
        </row>
        <row r="175">
          <cell r="B175">
            <v>37062</v>
          </cell>
        </row>
        <row r="176">
          <cell r="B176">
            <v>37063</v>
          </cell>
        </row>
        <row r="177">
          <cell r="B177">
            <v>37064</v>
          </cell>
        </row>
        <row r="178">
          <cell r="B178">
            <v>37065</v>
          </cell>
        </row>
        <row r="179">
          <cell r="B179">
            <v>37066</v>
          </cell>
        </row>
        <row r="180">
          <cell r="B180">
            <v>37067</v>
          </cell>
        </row>
        <row r="181">
          <cell r="B181">
            <v>37068</v>
          </cell>
        </row>
        <row r="182">
          <cell r="B182">
            <v>37069</v>
          </cell>
        </row>
        <row r="183">
          <cell r="B183">
            <v>37070</v>
          </cell>
        </row>
        <row r="184">
          <cell r="B184">
            <v>37071</v>
          </cell>
        </row>
        <row r="185">
          <cell r="B185">
            <v>37072</v>
          </cell>
        </row>
        <row r="186">
          <cell r="B186">
            <v>37073</v>
          </cell>
        </row>
        <row r="187">
          <cell r="B187">
            <v>37074</v>
          </cell>
        </row>
        <row r="188">
          <cell r="B188">
            <v>37075</v>
          </cell>
        </row>
        <row r="189">
          <cell r="B189">
            <v>37076</v>
          </cell>
        </row>
        <row r="190">
          <cell r="B190">
            <v>37077</v>
          </cell>
        </row>
        <row r="191">
          <cell r="B191">
            <v>37078</v>
          </cell>
        </row>
        <row r="192">
          <cell r="B192">
            <v>37079</v>
          </cell>
        </row>
        <row r="193">
          <cell r="B193">
            <v>37080</v>
          </cell>
        </row>
        <row r="194">
          <cell r="B194">
            <v>37081</v>
          </cell>
        </row>
        <row r="195">
          <cell r="B195">
            <v>37082</v>
          </cell>
        </row>
        <row r="196">
          <cell r="B196">
            <v>37083</v>
          </cell>
        </row>
        <row r="197">
          <cell r="B197">
            <v>37084</v>
          </cell>
        </row>
        <row r="198">
          <cell r="B198">
            <v>37085</v>
          </cell>
        </row>
        <row r="199">
          <cell r="B199">
            <v>37086</v>
          </cell>
        </row>
        <row r="200">
          <cell r="B200">
            <v>37087</v>
          </cell>
        </row>
        <row r="201">
          <cell r="B201">
            <v>37088</v>
          </cell>
        </row>
        <row r="202">
          <cell r="B202">
            <v>37089</v>
          </cell>
        </row>
        <row r="203">
          <cell r="B203">
            <v>37090</v>
          </cell>
        </row>
        <row r="204">
          <cell r="B204">
            <v>37091</v>
          </cell>
        </row>
        <row r="205">
          <cell r="B205">
            <v>37092</v>
          </cell>
        </row>
        <row r="206">
          <cell r="B206">
            <v>37093</v>
          </cell>
        </row>
        <row r="207">
          <cell r="B207">
            <v>37094</v>
          </cell>
        </row>
        <row r="208">
          <cell r="B208">
            <v>37095</v>
          </cell>
        </row>
        <row r="209">
          <cell r="B209">
            <v>37096</v>
          </cell>
        </row>
        <row r="210">
          <cell r="B210">
            <v>37097</v>
          </cell>
        </row>
        <row r="211">
          <cell r="B211">
            <v>37098</v>
          </cell>
        </row>
        <row r="212">
          <cell r="B212">
            <v>37099</v>
          </cell>
        </row>
        <row r="213">
          <cell r="B213">
            <v>37100</v>
          </cell>
        </row>
        <row r="214">
          <cell r="B214">
            <v>37101</v>
          </cell>
        </row>
        <row r="215">
          <cell r="B215">
            <v>37102</v>
          </cell>
        </row>
        <row r="216">
          <cell r="B216">
            <v>37103</v>
          </cell>
        </row>
        <row r="217">
          <cell r="B217">
            <v>37104</v>
          </cell>
        </row>
        <row r="218">
          <cell r="B218">
            <v>37105</v>
          </cell>
        </row>
        <row r="219">
          <cell r="B219">
            <v>37106</v>
          </cell>
        </row>
        <row r="220">
          <cell r="B220">
            <v>37107</v>
          </cell>
        </row>
        <row r="221">
          <cell r="B221">
            <v>37108</v>
          </cell>
        </row>
        <row r="222">
          <cell r="B222">
            <v>37109</v>
          </cell>
        </row>
        <row r="223">
          <cell r="B223">
            <v>37110</v>
          </cell>
        </row>
        <row r="224">
          <cell r="B224">
            <v>37111</v>
          </cell>
        </row>
        <row r="225">
          <cell r="B225">
            <v>37112</v>
          </cell>
        </row>
        <row r="226">
          <cell r="B226">
            <v>37113</v>
          </cell>
        </row>
        <row r="227">
          <cell r="B227">
            <v>37114</v>
          </cell>
        </row>
        <row r="228">
          <cell r="B228">
            <v>37115</v>
          </cell>
        </row>
        <row r="229">
          <cell r="B229">
            <v>37116</v>
          </cell>
        </row>
        <row r="230">
          <cell r="B230">
            <v>37117</v>
          </cell>
        </row>
        <row r="231">
          <cell r="B231">
            <v>37118</v>
          </cell>
        </row>
        <row r="232">
          <cell r="B232">
            <v>37119</v>
          </cell>
        </row>
        <row r="233">
          <cell r="B233">
            <v>37120</v>
          </cell>
        </row>
        <row r="234">
          <cell r="B234">
            <v>37121</v>
          </cell>
        </row>
        <row r="235">
          <cell r="B235">
            <v>37122</v>
          </cell>
        </row>
        <row r="236">
          <cell r="B236">
            <v>37123</v>
          </cell>
        </row>
        <row r="237">
          <cell r="B237">
            <v>37124</v>
          </cell>
        </row>
        <row r="238">
          <cell r="B238">
            <v>37125</v>
          </cell>
        </row>
        <row r="239">
          <cell r="B239">
            <v>37126</v>
          </cell>
        </row>
        <row r="240">
          <cell r="B240">
            <v>37127</v>
          </cell>
        </row>
        <row r="241">
          <cell r="B241">
            <v>37128</v>
          </cell>
        </row>
        <row r="242">
          <cell r="B242">
            <v>37129</v>
          </cell>
        </row>
        <row r="243">
          <cell r="B243">
            <v>37130</v>
          </cell>
        </row>
        <row r="244">
          <cell r="B244">
            <v>37131</v>
          </cell>
        </row>
        <row r="245">
          <cell r="B245">
            <v>37132</v>
          </cell>
        </row>
        <row r="246">
          <cell r="B246">
            <v>37133</v>
          </cell>
        </row>
        <row r="247">
          <cell r="B247">
            <v>37134</v>
          </cell>
        </row>
        <row r="248">
          <cell r="B248">
            <v>37135</v>
          </cell>
        </row>
        <row r="249">
          <cell r="B249">
            <v>37136</v>
          </cell>
        </row>
        <row r="250">
          <cell r="B250">
            <v>37137</v>
          </cell>
        </row>
        <row r="251">
          <cell r="B251">
            <v>37138</v>
          </cell>
        </row>
        <row r="252">
          <cell r="B252">
            <v>37139</v>
          </cell>
        </row>
        <row r="253">
          <cell r="B253">
            <v>37140</v>
          </cell>
        </row>
        <row r="254">
          <cell r="B254">
            <v>37141</v>
          </cell>
        </row>
        <row r="255">
          <cell r="B255">
            <v>37142</v>
          </cell>
        </row>
        <row r="256">
          <cell r="B256">
            <v>37143</v>
          </cell>
        </row>
        <row r="257">
          <cell r="B257">
            <v>37144</v>
          </cell>
        </row>
        <row r="258">
          <cell r="B258">
            <v>37145</v>
          </cell>
        </row>
        <row r="259">
          <cell r="B259">
            <v>37146</v>
          </cell>
        </row>
        <row r="260">
          <cell r="B260">
            <v>37147</v>
          </cell>
        </row>
        <row r="261">
          <cell r="B261">
            <v>37148</v>
          </cell>
        </row>
        <row r="262">
          <cell r="B262">
            <v>37149</v>
          </cell>
        </row>
        <row r="263">
          <cell r="B263">
            <v>37150</v>
          </cell>
        </row>
        <row r="264">
          <cell r="B264">
            <v>37151</v>
          </cell>
        </row>
        <row r="265">
          <cell r="B265">
            <v>37152</v>
          </cell>
        </row>
        <row r="266">
          <cell r="B266">
            <v>37153</v>
          </cell>
        </row>
        <row r="267">
          <cell r="B267">
            <v>37154</v>
          </cell>
        </row>
        <row r="268">
          <cell r="B268">
            <v>37155</v>
          </cell>
        </row>
        <row r="269">
          <cell r="B269">
            <v>37156</v>
          </cell>
        </row>
        <row r="270">
          <cell r="B270">
            <v>37157</v>
          </cell>
        </row>
        <row r="271">
          <cell r="B271">
            <v>37158</v>
          </cell>
        </row>
        <row r="272">
          <cell r="B272">
            <v>37159</v>
          </cell>
        </row>
        <row r="273">
          <cell r="B273">
            <v>37160</v>
          </cell>
        </row>
        <row r="274">
          <cell r="B274">
            <v>37161</v>
          </cell>
        </row>
        <row r="275">
          <cell r="B275">
            <v>37162</v>
          </cell>
        </row>
        <row r="276">
          <cell r="B276">
            <v>37163</v>
          </cell>
        </row>
        <row r="277">
          <cell r="B277">
            <v>37164</v>
          </cell>
        </row>
        <row r="278">
          <cell r="B278">
            <v>37165</v>
          </cell>
        </row>
        <row r="279">
          <cell r="B279">
            <v>37166</v>
          </cell>
        </row>
        <row r="280">
          <cell r="B280">
            <v>37167</v>
          </cell>
        </row>
        <row r="281">
          <cell r="B281">
            <v>37168</v>
          </cell>
        </row>
        <row r="282">
          <cell r="B282">
            <v>37169</v>
          </cell>
        </row>
        <row r="283">
          <cell r="B283">
            <v>37170</v>
          </cell>
        </row>
        <row r="284">
          <cell r="B284">
            <v>37171</v>
          </cell>
        </row>
        <row r="285">
          <cell r="B285">
            <v>37172</v>
          </cell>
        </row>
        <row r="286">
          <cell r="B286">
            <v>37173</v>
          </cell>
        </row>
        <row r="287">
          <cell r="B287">
            <v>37174</v>
          </cell>
        </row>
        <row r="288">
          <cell r="B288">
            <v>37175</v>
          </cell>
        </row>
        <row r="289">
          <cell r="B289">
            <v>37176</v>
          </cell>
        </row>
        <row r="290">
          <cell r="B290">
            <v>37177</v>
          </cell>
        </row>
        <row r="291">
          <cell r="B291">
            <v>37178</v>
          </cell>
        </row>
        <row r="292">
          <cell r="B292">
            <v>37179</v>
          </cell>
        </row>
        <row r="293">
          <cell r="B293">
            <v>37180</v>
          </cell>
        </row>
        <row r="294">
          <cell r="B294">
            <v>37181</v>
          </cell>
        </row>
        <row r="295">
          <cell r="B295">
            <v>37182</v>
          </cell>
        </row>
        <row r="296">
          <cell r="B296">
            <v>37183</v>
          </cell>
        </row>
        <row r="297">
          <cell r="B297">
            <v>37184</v>
          </cell>
        </row>
        <row r="298">
          <cell r="B298">
            <v>37185</v>
          </cell>
        </row>
        <row r="299">
          <cell r="B299">
            <v>37186</v>
          </cell>
        </row>
        <row r="300">
          <cell r="B300">
            <v>37187</v>
          </cell>
        </row>
        <row r="301">
          <cell r="B301">
            <v>37188</v>
          </cell>
        </row>
        <row r="302">
          <cell r="B302">
            <v>37189</v>
          </cell>
        </row>
        <row r="303">
          <cell r="B303">
            <v>37190</v>
          </cell>
        </row>
        <row r="304">
          <cell r="B304">
            <v>37191</v>
          </cell>
        </row>
        <row r="305">
          <cell r="B305">
            <v>37192</v>
          </cell>
        </row>
        <row r="306">
          <cell r="B306">
            <v>37193</v>
          </cell>
        </row>
        <row r="307">
          <cell r="B307">
            <v>37194</v>
          </cell>
        </row>
        <row r="308">
          <cell r="B308">
            <v>37195</v>
          </cell>
        </row>
        <row r="309">
          <cell r="B309">
            <v>37196</v>
          </cell>
        </row>
        <row r="310">
          <cell r="B310">
            <v>37197</v>
          </cell>
        </row>
        <row r="311">
          <cell r="B311">
            <v>37198</v>
          </cell>
        </row>
        <row r="312">
          <cell r="B312">
            <v>37199</v>
          </cell>
        </row>
        <row r="313">
          <cell r="B313">
            <v>37200</v>
          </cell>
        </row>
        <row r="314">
          <cell r="B314">
            <v>37201</v>
          </cell>
        </row>
        <row r="315">
          <cell r="B315">
            <v>37202</v>
          </cell>
        </row>
        <row r="316">
          <cell r="B316">
            <v>37203</v>
          </cell>
        </row>
        <row r="317">
          <cell r="B317">
            <v>37204</v>
          </cell>
        </row>
        <row r="318">
          <cell r="B318">
            <v>37205</v>
          </cell>
        </row>
        <row r="319">
          <cell r="B319">
            <v>37206</v>
          </cell>
        </row>
        <row r="320">
          <cell r="B320">
            <v>37207</v>
          </cell>
        </row>
        <row r="321">
          <cell r="B321">
            <v>37208</v>
          </cell>
        </row>
        <row r="322">
          <cell r="B322">
            <v>37209</v>
          </cell>
        </row>
        <row r="323">
          <cell r="B323">
            <v>37210</v>
          </cell>
        </row>
        <row r="324">
          <cell r="B324">
            <v>37211</v>
          </cell>
        </row>
        <row r="325">
          <cell r="B325">
            <v>37212</v>
          </cell>
        </row>
        <row r="326">
          <cell r="B326">
            <v>37213</v>
          </cell>
        </row>
        <row r="327">
          <cell r="B327">
            <v>37214</v>
          </cell>
        </row>
        <row r="328">
          <cell r="B328">
            <v>37215</v>
          </cell>
        </row>
        <row r="329">
          <cell r="B329">
            <v>37216</v>
          </cell>
        </row>
        <row r="330">
          <cell r="B330">
            <v>37217</v>
          </cell>
        </row>
        <row r="331">
          <cell r="B331">
            <v>37218</v>
          </cell>
        </row>
        <row r="332">
          <cell r="B332">
            <v>37219</v>
          </cell>
        </row>
        <row r="333">
          <cell r="B333">
            <v>37220</v>
          </cell>
        </row>
        <row r="334">
          <cell r="B334">
            <v>37221</v>
          </cell>
        </row>
        <row r="335">
          <cell r="B335">
            <v>37222</v>
          </cell>
        </row>
        <row r="336">
          <cell r="B336">
            <v>37223</v>
          </cell>
        </row>
        <row r="337">
          <cell r="B337">
            <v>37224</v>
          </cell>
        </row>
        <row r="338">
          <cell r="B338">
            <v>37225</v>
          </cell>
        </row>
        <row r="339">
          <cell r="B339">
            <v>37226</v>
          </cell>
        </row>
        <row r="340">
          <cell r="B340">
            <v>37227</v>
          </cell>
        </row>
        <row r="341">
          <cell r="B341">
            <v>37228</v>
          </cell>
        </row>
        <row r="342">
          <cell r="B342">
            <v>37229</v>
          </cell>
        </row>
        <row r="343">
          <cell r="B343">
            <v>37230</v>
          </cell>
        </row>
        <row r="344">
          <cell r="B344">
            <v>37231</v>
          </cell>
        </row>
        <row r="345">
          <cell r="B345">
            <v>37232</v>
          </cell>
        </row>
        <row r="346">
          <cell r="B346">
            <v>37233</v>
          </cell>
        </row>
        <row r="347">
          <cell r="B347">
            <v>37234</v>
          </cell>
        </row>
        <row r="348">
          <cell r="B348">
            <v>37235</v>
          </cell>
        </row>
        <row r="349">
          <cell r="B349">
            <v>37236</v>
          </cell>
        </row>
        <row r="350">
          <cell r="B350">
            <v>37237</v>
          </cell>
        </row>
        <row r="351">
          <cell r="B351">
            <v>37238</v>
          </cell>
        </row>
        <row r="352">
          <cell r="B352">
            <v>37239</v>
          </cell>
        </row>
        <row r="353">
          <cell r="B353">
            <v>37240</v>
          </cell>
        </row>
        <row r="354">
          <cell r="B354">
            <v>37241</v>
          </cell>
        </row>
        <row r="355">
          <cell r="B355">
            <v>37242</v>
          </cell>
        </row>
        <row r="356">
          <cell r="B356">
            <v>37243</v>
          </cell>
        </row>
        <row r="357">
          <cell r="B357">
            <v>37244</v>
          </cell>
        </row>
        <row r="358">
          <cell r="B358">
            <v>37245</v>
          </cell>
        </row>
        <row r="359">
          <cell r="B359">
            <v>37246</v>
          </cell>
        </row>
        <row r="360">
          <cell r="B360">
            <v>37247</v>
          </cell>
        </row>
        <row r="361">
          <cell r="B361">
            <v>37248</v>
          </cell>
        </row>
        <row r="362">
          <cell r="B362">
            <v>37249</v>
          </cell>
        </row>
        <row r="363">
          <cell r="B363">
            <v>37250</v>
          </cell>
        </row>
        <row r="364">
          <cell r="B364">
            <v>37251</v>
          </cell>
        </row>
        <row r="365">
          <cell r="B365">
            <v>37252</v>
          </cell>
        </row>
        <row r="366">
          <cell r="B366">
            <v>37253</v>
          </cell>
        </row>
        <row r="367">
          <cell r="B367">
            <v>37254</v>
          </cell>
        </row>
        <row r="368">
          <cell r="B368">
            <v>37255</v>
          </cell>
        </row>
        <row r="369">
          <cell r="B369">
            <v>37256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ตารางสรุปสภาพน้ำใน เขื่อนคลองสี"/>
      <sheetName val="สียัด"/>
      <sheetName val="rulecurve"/>
      <sheetName val="data"/>
      <sheetName val="chart"/>
    </sheetNames>
    <sheetDataSet>
      <sheetData sheetId="0"/>
      <sheetData sheetId="1"/>
      <sheetData sheetId="2"/>
      <sheetData sheetId="3">
        <row r="4">
          <cell r="I4" t="str">
            <v>NHWL</v>
          </cell>
        </row>
        <row r="5">
          <cell r="I5">
            <v>420</v>
          </cell>
        </row>
        <row r="6">
          <cell r="I6">
            <v>420</v>
          </cell>
        </row>
        <row r="7">
          <cell r="I7">
            <v>420</v>
          </cell>
        </row>
        <row r="8">
          <cell r="I8">
            <v>420</v>
          </cell>
        </row>
        <row r="9">
          <cell r="I9">
            <v>420</v>
          </cell>
        </row>
        <row r="10">
          <cell r="I10">
            <v>420</v>
          </cell>
        </row>
        <row r="11">
          <cell r="I11">
            <v>420</v>
          </cell>
        </row>
        <row r="12">
          <cell r="I12">
            <v>420</v>
          </cell>
        </row>
        <row r="13">
          <cell r="I13">
            <v>420</v>
          </cell>
        </row>
        <row r="14">
          <cell r="I14">
            <v>420</v>
          </cell>
        </row>
        <row r="15">
          <cell r="I15">
            <v>420</v>
          </cell>
        </row>
        <row r="16">
          <cell r="I16">
            <v>420</v>
          </cell>
        </row>
        <row r="17">
          <cell r="I17">
            <v>420</v>
          </cell>
        </row>
        <row r="18">
          <cell r="I18">
            <v>420</v>
          </cell>
        </row>
        <row r="19">
          <cell r="I19">
            <v>420</v>
          </cell>
        </row>
        <row r="20">
          <cell r="I20">
            <v>420</v>
          </cell>
        </row>
        <row r="21">
          <cell r="I21">
            <v>420</v>
          </cell>
        </row>
        <row r="22">
          <cell r="I22">
            <v>420</v>
          </cell>
        </row>
        <row r="23">
          <cell r="I23">
            <v>420</v>
          </cell>
        </row>
        <row r="24">
          <cell r="I24">
            <v>420</v>
          </cell>
        </row>
        <row r="25">
          <cell r="I25">
            <v>420</v>
          </cell>
        </row>
        <row r="26">
          <cell r="I26">
            <v>420</v>
          </cell>
        </row>
        <row r="27">
          <cell r="I27">
            <v>420</v>
          </cell>
        </row>
        <row r="28">
          <cell r="I28">
            <v>420</v>
          </cell>
        </row>
        <row r="29">
          <cell r="I29">
            <v>420</v>
          </cell>
        </row>
        <row r="30">
          <cell r="I30">
            <v>420</v>
          </cell>
        </row>
        <row r="31">
          <cell r="I31">
            <v>420</v>
          </cell>
        </row>
        <row r="32">
          <cell r="I32">
            <v>420</v>
          </cell>
        </row>
        <row r="33">
          <cell r="I33">
            <v>420</v>
          </cell>
        </row>
        <row r="34">
          <cell r="I34">
            <v>420</v>
          </cell>
        </row>
        <row r="35">
          <cell r="I35">
            <v>420</v>
          </cell>
        </row>
        <row r="36">
          <cell r="I36">
            <v>420</v>
          </cell>
        </row>
        <row r="37">
          <cell r="I37">
            <v>420</v>
          </cell>
        </row>
        <row r="38">
          <cell r="I38">
            <v>420</v>
          </cell>
        </row>
        <row r="39">
          <cell r="I39">
            <v>420</v>
          </cell>
        </row>
        <row r="40">
          <cell r="I40">
            <v>420</v>
          </cell>
        </row>
        <row r="41">
          <cell r="I41">
            <v>420</v>
          </cell>
        </row>
        <row r="42">
          <cell r="I42">
            <v>420</v>
          </cell>
        </row>
        <row r="43">
          <cell r="I43">
            <v>420</v>
          </cell>
        </row>
        <row r="44">
          <cell r="I44">
            <v>420</v>
          </cell>
        </row>
        <row r="45">
          <cell r="I45">
            <v>420</v>
          </cell>
        </row>
        <row r="46">
          <cell r="I46">
            <v>420</v>
          </cell>
        </row>
        <row r="47">
          <cell r="I47">
            <v>420</v>
          </cell>
        </row>
        <row r="48">
          <cell r="I48">
            <v>420</v>
          </cell>
        </row>
        <row r="49">
          <cell r="I49">
            <v>420</v>
          </cell>
        </row>
        <row r="50">
          <cell r="I50">
            <v>420</v>
          </cell>
        </row>
        <row r="51">
          <cell r="I51">
            <v>420</v>
          </cell>
        </row>
        <row r="52">
          <cell r="I52">
            <v>420</v>
          </cell>
        </row>
        <row r="53">
          <cell r="I53">
            <v>420</v>
          </cell>
        </row>
        <row r="54">
          <cell r="I54">
            <v>420</v>
          </cell>
        </row>
        <row r="55">
          <cell r="I55">
            <v>420</v>
          </cell>
        </row>
        <row r="56">
          <cell r="I56">
            <v>420</v>
          </cell>
        </row>
        <row r="57">
          <cell r="I57">
            <v>420</v>
          </cell>
        </row>
        <row r="58">
          <cell r="I58">
            <v>420</v>
          </cell>
        </row>
        <row r="59">
          <cell r="I59">
            <v>420</v>
          </cell>
        </row>
        <row r="60">
          <cell r="I60">
            <v>420</v>
          </cell>
        </row>
        <row r="61">
          <cell r="I61">
            <v>420</v>
          </cell>
        </row>
        <row r="62">
          <cell r="I62">
            <v>420</v>
          </cell>
        </row>
        <row r="63">
          <cell r="I63">
            <v>420</v>
          </cell>
        </row>
        <row r="64">
          <cell r="I64">
            <v>420</v>
          </cell>
        </row>
        <row r="65">
          <cell r="I65">
            <v>420</v>
          </cell>
        </row>
        <row r="66">
          <cell r="I66">
            <v>420</v>
          </cell>
        </row>
        <row r="67">
          <cell r="I67">
            <v>420</v>
          </cell>
        </row>
        <row r="68">
          <cell r="I68">
            <v>420</v>
          </cell>
        </row>
        <row r="69">
          <cell r="I69">
            <v>420</v>
          </cell>
        </row>
        <row r="70">
          <cell r="I70">
            <v>420</v>
          </cell>
        </row>
        <row r="71">
          <cell r="I71">
            <v>420</v>
          </cell>
        </row>
        <row r="72">
          <cell r="I72">
            <v>420</v>
          </cell>
        </row>
        <row r="73">
          <cell r="I73">
            <v>420</v>
          </cell>
        </row>
        <row r="74">
          <cell r="I74">
            <v>420</v>
          </cell>
        </row>
        <row r="75">
          <cell r="I75">
            <v>420</v>
          </cell>
        </row>
        <row r="76">
          <cell r="I76">
            <v>420</v>
          </cell>
        </row>
        <row r="77">
          <cell r="I77">
            <v>420</v>
          </cell>
        </row>
        <row r="78">
          <cell r="I78">
            <v>420</v>
          </cell>
        </row>
        <row r="79">
          <cell r="I79">
            <v>420</v>
          </cell>
        </row>
        <row r="80">
          <cell r="I80">
            <v>420</v>
          </cell>
        </row>
        <row r="81">
          <cell r="I81">
            <v>420</v>
          </cell>
        </row>
        <row r="82">
          <cell r="I82">
            <v>420</v>
          </cell>
        </row>
        <row r="83">
          <cell r="I83">
            <v>420</v>
          </cell>
        </row>
        <row r="84">
          <cell r="I84">
            <v>420</v>
          </cell>
        </row>
        <row r="85">
          <cell r="I85">
            <v>420</v>
          </cell>
        </row>
        <row r="86">
          <cell r="I86">
            <v>420</v>
          </cell>
        </row>
        <row r="87">
          <cell r="I87">
            <v>420</v>
          </cell>
        </row>
        <row r="88">
          <cell r="I88">
            <v>420</v>
          </cell>
        </row>
        <row r="89">
          <cell r="I89">
            <v>420</v>
          </cell>
        </row>
        <row r="90">
          <cell r="I90">
            <v>420</v>
          </cell>
        </row>
        <row r="91">
          <cell r="I91">
            <v>420</v>
          </cell>
        </row>
        <row r="92">
          <cell r="I92">
            <v>420</v>
          </cell>
        </row>
        <row r="93">
          <cell r="I93">
            <v>420</v>
          </cell>
        </row>
        <row r="94">
          <cell r="I94">
            <v>420</v>
          </cell>
        </row>
        <row r="95">
          <cell r="I95">
            <v>420</v>
          </cell>
        </row>
        <row r="96">
          <cell r="I96">
            <v>420</v>
          </cell>
        </row>
        <row r="97">
          <cell r="I97">
            <v>420</v>
          </cell>
        </row>
        <row r="98">
          <cell r="I98">
            <v>420</v>
          </cell>
        </row>
        <row r="99">
          <cell r="I99">
            <v>420</v>
          </cell>
        </row>
        <row r="100">
          <cell r="I100">
            <v>420</v>
          </cell>
        </row>
        <row r="101">
          <cell r="I101">
            <v>420</v>
          </cell>
        </row>
        <row r="102">
          <cell r="I102">
            <v>420</v>
          </cell>
        </row>
        <row r="103">
          <cell r="I103">
            <v>420</v>
          </cell>
        </row>
        <row r="104">
          <cell r="I104">
            <v>420</v>
          </cell>
        </row>
        <row r="105">
          <cell r="I105">
            <v>420</v>
          </cell>
        </row>
        <row r="106">
          <cell r="I106">
            <v>420</v>
          </cell>
        </row>
        <row r="107">
          <cell r="I107">
            <v>420</v>
          </cell>
        </row>
        <row r="108">
          <cell r="I108">
            <v>420</v>
          </cell>
        </row>
        <row r="109">
          <cell r="I109">
            <v>420</v>
          </cell>
        </row>
        <row r="110">
          <cell r="I110">
            <v>420</v>
          </cell>
        </row>
        <row r="111">
          <cell r="I111">
            <v>420</v>
          </cell>
        </row>
        <row r="112">
          <cell r="I112">
            <v>420</v>
          </cell>
        </row>
        <row r="113">
          <cell r="I113">
            <v>420</v>
          </cell>
        </row>
        <row r="114">
          <cell r="I114">
            <v>420</v>
          </cell>
        </row>
        <row r="115">
          <cell r="I115">
            <v>420</v>
          </cell>
        </row>
        <row r="116">
          <cell r="I116">
            <v>420</v>
          </cell>
        </row>
        <row r="117">
          <cell r="I117">
            <v>420</v>
          </cell>
        </row>
        <row r="118">
          <cell r="I118">
            <v>420</v>
          </cell>
        </row>
        <row r="119">
          <cell r="I119">
            <v>420</v>
          </cell>
        </row>
        <row r="120">
          <cell r="I120">
            <v>420</v>
          </cell>
        </row>
        <row r="121">
          <cell r="I121">
            <v>420</v>
          </cell>
        </row>
        <row r="122">
          <cell r="I122">
            <v>420</v>
          </cell>
        </row>
        <row r="123">
          <cell r="I123">
            <v>420</v>
          </cell>
        </row>
        <row r="124">
          <cell r="I124">
            <v>420</v>
          </cell>
        </row>
        <row r="125">
          <cell r="I125">
            <v>420</v>
          </cell>
        </row>
        <row r="126">
          <cell r="I126">
            <v>420</v>
          </cell>
        </row>
        <row r="127">
          <cell r="I127">
            <v>420</v>
          </cell>
        </row>
        <row r="128">
          <cell r="I128">
            <v>420</v>
          </cell>
        </row>
        <row r="129">
          <cell r="I129">
            <v>420</v>
          </cell>
        </row>
        <row r="130">
          <cell r="I130">
            <v>420</v>
          </cell>
        </row>
        <row r="131">
          <cell r="I131">
            <v>420</v>
          </cell>
        </row>
        <row r="132">
          <cell r="I132">
            <v>420</v>
          </cell>
        </row>
        <row r="133">
          <cell r="I133">
            <v>420</v>
          </cell>
        </row>
        <row r="134">
          <cell r="I134">
            <v>420</v>
          </cell>
        </row>
        <row r="135">
          <cell r="I135">
            <v>420</v>
          </cell>
        </row>
        <row r="136">
          <cell r="I136">
            <v>420</v>
          </cell>
        </row>
        <row r="137">
          <cell r="I137">
            <v>420</v>
          </cell>
        </row>
        <row r="138">
          <cell r="I138">
            <v>420</v>
          </cell>
        </row>
        <row r="139">
          <cell r="I139">
            <v>420</v>
          </cell>
        </row>
        <row r="140">
          <cell r="I140">
            <v>420</v>
          </cell>
        </row>
        <row r="141">
          <cell r="I141">
            <v>420</v>
          </cell>
        </row>
        <row r="142">
          <cell r="I142">
            <v>420</v>
          </cell>
        </row>
        <row r="143">
          <cell r="I143">
            <v>420</v>
          </cell>
        </row>
        <row r="144">
          <cell r="I144">
            <v>420</v>
          </cell>
        </row>
        <row r="145">
          <cell r="I145">
            <v>420</v>
          </cell>
        </row>
        <row r="146">
          <cell r="I146">
            <v>420</v>
          </cell>
        </row>
        <row r="147">
          <cell r="I147">
            <v>420</v>
          </cell>
        </row>
        <row r="148">
          <cell r="I148">
            <v>420</v>
          </cell>
        </row>
        <row r="149">
          <cell r="I149">
            <v>420</v>
          </cell>
        </row>
        <row r="150">
          <cell r="I150">
            <v>420</v>
          </cell>
        </row>
        <row r="151">
          <cell r="I151">
            <v>420</v>
          </cell>
        </row>
        <row r="152">
          <cell r="I152">
            <v>420</v>
          </cell>
        </row>
        <row r="153">
          <cell r="I153">
            <v>420</v>
          </cell>
        </row>
        <row r="154">
          <cell r="I154">
            <v>420</v>
          </cell>
        </row>
        <row r="155">
          <cell r="I155">
            <v>420</v>
          </cell>
        </row>
        <row r="156">
          <cell r="I156">
            <v>420</v>
          </cell>
        </row>
        <row r="157">
          <cell r="I157">
            <v>420</v>
          </cell>
        </row>
        <row r="158">
          <cell r="I158">
            <v>420</v>
          </cell>
        </row>
        <row r="159">
          <cell r="I159">
            <v>420</v>
          </cell>
        </row>
        <row r="160">
          <cell r="I160">
            <v>420</v>
          </cell>
        </row>
        <row r="161">
          <cell r="I161">
            <v>420</v>
          </cell>
        </row>
        <row r="162">
          <cell r="I162">
            <v>420</v>
          </cell>
        </row>
        <row r="163">
          <cell r="I163">
            <v>420</v>
          </cell>
        </row>
        <row r="164">
          <cell r="I164">
            <v>420</v>
          </cell>
        </row>
        <row r="165">
          <cell r="I165">
            <v>420</v>
          </cell>
        </row>
        <row r="166">
          <cell r="I166">
            <v>420</v>
          </cell>
        </row>
        <row r="167">
          <cell r="I167">
            <v>420</v>
          </cell>
        </row>
        <row r="168">
          <cell r="I168">
            <v>420</v>
          </cell>
        </row>
        <row r="169">
          <cell r="I169">
            <v>420</v>
          </cell>
        </row>
        <row r="170">
          <cell r="I170">
            <v>420</v>
          </cell>
        </row>
        <row r="171">
          <cell r="I171">
            <v>420</v>
          </cell>
        </row>
        <row r="172">
          <cell r="I172">
            <v>420</v>
          </cell>
        </row>
        <row r="173">
          <cell r="I173">
            <v>420</v>
          </cell>
        </row>
        <row r="174">
          <cell r="I174">
            <v>420</v>
          </cell>
        </row>
        <row r="175">
          <cell r="I175">
            <v>420</v>
          </cell>
        </row>
        <row r="176">
          <cell r="I176">
            <v>420</v>
          </cell>
        </row>
        <row r="177">
          <cell r="I177">
            <v>420</v>
          </cell>
        </row>
        <row r="178">
          <cell r="I178">
            <v>420</v>
          </cell>
        </row>
        <row r="179">
          <cell r="I179">
            <v>420</v>
          </cell>
        </row>
        <row r="180">
          <cell r="I180">
            <v>420</v>
          </cell>
        </row>
        <row r="181">
          <cell r="I181">
            <v>420</v>
          </cell>
        </row>
        <row r="182">
          <cell r="I182">
            <v>420</v>
          </cell>
        </row>
        <row r="183">
          <cell r="I183">
            <v>420</v>
          </cell>
        </row>
        <row r="184">
          <cell r="I184">
            <v>420</v>
          </cell>
        </row>
        <row r="185">
          <cell r="I185">
            <v>420</v>
          </cell>
        </row>
        <row r="186">
          <cell r="I186">
            <v>420</v>
          </cell>
        </row>
        <row r="187">
          <cell r="I187">
            <v>420</v>
          </cell>
        </row>
        <row r="188">
          <cell r="I188">
            <v>420</v>
          </cell>
        </row>
        <row r="189">
          <cell r="I189">
            <v>420</v>
          </cell>
        </row>
        <row r="190">
          <cell r="I190">
            <v>420</v>
          </cell>
        </row>
        <row r="191">
          <cell r="I191">
            <v>420</v>
          </cell>
        </row>
        <row r="192">
          <cell r="I192">
            <v>420</v>
          </cell>
        </row>
        <row r="193">
          <cell r="I193">
            <v>420</v>
          </cell>
        </row>
        <row r="194">
          <cell r="I194">
            <v>420</v>
          </cell>
        </row>
        <row r="195">
          <cell r="I195">
            <v>420</v>
          </cell>
        </row>
        <row r="196">
          <cell r="I196">
            <v>420</v>
          </cell>
        </row>
        <row r="197">
          <cell r="I197">
            <v>420</v>
          </cell>
        </row>
        <row r="198">
          <cell r="I198">
            <v>420</v>
          </cell>
        </row>
        <row r="199">
          <cell r="I199">
            <v>420</v>
          </cell>
        </row>
        <row r="200">
          <cell r="I200">
            <v>420</v>
          </cell>
        </row>
        <row r="201">
          <cell r="I201">
            <v>420</v>
          </cell>
        </row>
        <row r="202">
          <cell r="I202">
            <v>420</v>
          </cell>
        </row>
        <row r="203">
          <cell r="I203">
            <v>420</v>
          </cell>
        </row>
        <row r="204">
          <cell r="I204">
            <v>420</v>
          </cell>
        </row>
        <row r="205">
          <cell r="I205">
            <v>420</v>
          </cell>
        </row>
        <row r="206">
          <cell r="I206">
            <v>420</v>
          </cell>
        </row>
        <row r="207">
          <cell r="I207">
            <v>420</v>
          </cell>
        </row>
        <row r="208">
          <cell r="I208">
            <v>420</v>
          </cell>
        </row>
        <row r="209">
          <cell r="I209">
            <v>420</v>
          </cell>
        </row>
        <row r="210">
          <cell r="I210">
            <v>420</v>
          </cell>
        </row>
        <row r="211">
          <cell r="I211">
            <v>420</v>
          </cell>
        </row>
        <row r="212">
          <cell r="I212">
            <v>420</v>
          </cell>
        </row>
        <row r="213">
          <cell r="I213">
            <v>420</v>
          </cell>
        </row>
        <row r="214">
          <cell r="I214">
            <v>420</v>
          </cell>
        </row>
        <row r="215">
          <cell r="I215">
            <v>420</v>
          </cell>
        </row>
        <row r="216">
          <cell r="I216">
            <v>420</v>
          </cell>
        </row>
        <row r="217">
          <cell r="I217">
            <v>420</v>
          </cell>
        </row>
        <row r="218">
          <cell r="I218">
            <v>420</v>
          </cell>
        </row>
        <row r="219">
          <cell r="I219">
            <v>420</v>
          </cell>
        </row>
        <row r="220">
          <cell r="I220">
            <v>420</v>
          </cell>
        </row>
        <row r="221">
          <cell r="I221">
            <v>420</v>
          </cell>
        </row>
        <row r="222">
          <cell r="I222">
            <v>420</v>
          </cell>
        </row>
        <row r="223">
          <cell r="I223">
            <v>420</v>
          </cell>
        </row>
        <row r="224">
          <cell r="I224">
            <v>420</v>
          </cell>
        </row>
        <row r="225">
          <cell r="I225">
            <v>420</v>
          </cell>
        </row>
        <row r="226">
          <cell r="I226">
            <v>420</v>
          </cell>
        </row>
        <row r="227">
          <cell r="I227">
            <v>420</v>
          </cell>
        </row>
        <row r="228">
          <cell r="I228">
            <v>420</v>
          </cell>
        </row>
        <row r="229">
          <cell r="I229">
            <v>420</v>
          </cell>
        </row>
        <row r="230">
          <cell r="I230">
            <v>420</v>
          </cell>
        </row>
        <row r="231">
          <cell r="I231">
            <v>420</v>
          </cell>
        </row>
        <row r="232">
          <cell r="I232">
            <v>420</v>
          </cell>
        </row>
        <row r="233">
          <cell r="I233">
            <v>420</v>
          </cell>
        </row>
        <row r="234">
          <cell r="I234">
            <v>420</v>
          </cell>
        </row>
        <row r="235">
          <cell r="I235">
            <v>420</v>
          </cell>
        </row>
        <row r="236">
          <cell r="I236">
            <v>420</v>
          </cell>
        </row>
        <row r="237">
          <cell r="I237">
            <v>420</v>
          </cell>
        </row>
        <row r="238">
          <cell r="I238">
            <v>420</v>
          </cell>
        </row>
        <row r="239">
          <cell r="I239">
            <v>420</v>
          </cell>
        </row>
        <row r="240">
          <cell r="I240">
            <v>420</v>
          </cell>
        </row>
        <row r="241">
          <cell r="I241">
            <v>420</v>
          </cell>
        </row>
        <row r="242">
          <cell r="I242">
            <v>420</v>
          </cell>
        </row>
        <row r="243">
          <cell r="I243">
            <v>420</v>
          </cell>
        </row>
        <row r="244">
          <cell r="I244">
            <v>420</v>
          </cell>
        </row>
        <row r="245">
          <cell r="I245">
            <v>420</v>
          </cell>
        </row>
        <row r="246">
          <cell r="I246">
            <v>420</v>
          </cell>
        </row>
        <row r="247">
          <cell r="I247">
            <v>420</v>
          </cell>
        </row>
        <row r="248">
          <cell r="I248">
            <v>420</v>
          </cell>
        </row>
        <row r="249">
          <cell r="I249">
            <v>420</v>
          </cell>
        </row>
        <row r="250">
          <cell r="I250">
            <v>420</v>
          </cell>
        </row>
        <row r="251">
          <cell r="I251">
            <v>420</v>
          </cell>
        </row>
        <row r="252">
          <cell r="I252">
            <v>420</v>
          </cell>
        </row>
        <row r="253">
          <cell r="I253">
            <v>420</v>
          </cell>
        </row>
        <row r="254">
          <cell r="I254">
            <v>420</v>
          </cell>
        </row>
        <row r="255">
          <cell r="I255">
            <v>420</v>
          </cell>
        </row>
        <row r="256">
          <cell r="I256">
            <v>420</v>
          </cell>
        </row>
        <row r="257">
          <cell r="I257">
            <v>420</v>
          </cell>
        </row>
        <row r="258">
          <cell r="I258">
            <v>420</v>
          </cell>
        </row>
        <row r="259">
          <cell r="I259">
            <v>420</v>
          </cell>
        </row>
        <row r="260">
          <cell r="I260">
            <v>420</v>
          </cell>
        </row>
        <row r="261">
          <cell r="I261">
            <v>420</v>
          </cell>
        </row>
        <row r="262">
          <cell r="I262">
            <v>420</v>
          </cell>
        </row>
        <row r="263">
          <cell r="I263">
            <v>420</v>
          </cell>
        </row>
        <row r="264">
          <cell r="I264">
            <v>420</v>
          </cell>
        </row>
        <row r="265">
          <cell r="I265">
            <v>420</v>
          </cell>
        </row>
        <row r="266">
          <cell r="I266">
            <v>420</v>
          </cell>
        </row>
        <row r="267">
          <cell r="I267">
            <v>420</v>
          </cell>
        </row>
        <row r="268">
          <cell r="I268">
            <v>420</v>
          </cell>
        </row>
        <row r="269">
          <cell r="I269">
            <v>420</v>
          </cell>
        </row>
        <row r="270">
          <cell r="I270">
            <v>420</v>
          </cell>
        </row>
        <row r="271">
          <cell r="I271">
            <v>420</v>
          </cell>
        </row>
        <row r="272">
          <cell r="I272">
            <v>420</v>
          </cell>
        </row>
        <row r="273">
          <cell r="I273">
            <v>420</v>
          </cell>
        </row>
        <row r="274">
          <cell r="I274">
            <v>420</v>
          </cell>
        </row>
        <row r="275">
          <cell r="I275">
            <v>420</v>
          </cell>
        </row>
        <row r="276">
          <cell r="I276">
            <v>420</v>
          </cell>
        </row>
        <row r="277">
          <cell r="I277">
            <v>420</v>
          </cell>
        </row>
        <row r="278">
          <cell r="I278">
            <v>420</v>
          </cell>
        </row>
        <row r="279">
          <cell r="I279">
            <v>420</v>
          </cell>
        </row>
        <row r="280">
          <cell r="I280">
            <v>420</v>
          </cell>
        </row>
        <row r="281">
          <cell r="I281">
            <v>420</v>
          </cell>
        </row>
        <row r="282">
          <cell r="I282">
            <v>420</v>
          </cell>
        </row>
        <row r="283">
          <cell r="I283">
            <v>420</v>
          </cell>
        </row>
        <row r="284">
          <cell r="I284">
            <v>420</v>
          </cell>
        </row>
        <row r="285">
          <cell r="I285">
            <v>420</v>
          </cell>
        </row>
        <row r="286">
          <cell r="I286">
            <v>420</v>
          </cell>
        </row>
        <row r="287">
          <cell r="I287">
            <v>420</v>
          </cell>
        </row>
        <row r="288">
          <cell r="I288">
            <v>420</v>
          </cell>
        </row>
        <row r="289">
          <cell r="I289">
            <v>420</v>
          </cell>
        </row>
        <row r="290">
          <cell r="I290">
            <v>420</v>
          </cell>
        </row>
        <row r="291">
          <cell r="I291">
            <v>420</v>
          </cell>
        </row>
        <row r="292">
          <cell r="I292">
            <v>420</v>
          </cell>
        </row>
        <row r="293">
          <cell r="I293">
            <v>420</v>
          </cell>
        </row>
        <row r="294">
          <cell r="I294">
            <v>420</v>
          </cell>
        </row>
        <row r="295">
          <cell r="I295">
            <v>420</v>
          </cell>
        </row>
        <row r="296">
          <cell r="I296">
            <v>420</v>
          </cell>
        </row>
        <row r="297">
          <cell r="I297">
            <v>420</v>
          </cell>
        </row>
        <row r="298">
          <cell r="I298">
            <v>420</v>
          </cell>
        </row>
        <row r="299">
          <cell r="I299">
            <v>420</v>
          </cell>
        </row>
        <row r="300">
          <cell r="I300">
            <v>420</v>
          </cell>
        </row>
        <row r="301">
          <cell r="I301">
            <v>420</v>
          </cell>
        </row>
        <row r="302">
          <cell r="I302">
            <v>420</v>
          </cell>
        </row>
        <row r="303">
          <cell r="I303">
            <v>420</v>
          </cell>
        </row>
        <row r="304">
          <cell r="I304">
            <v>420</v>
          </cell>
        </row>
        <row r="305">
          <cell r="I305">
            <v>420</v>
          </cell>
        </row>
        <row r="306">
          <cell r="I306">
            <v>420</v>
          </cell>
        </row>
        <row r="307">
          <cell r="I307">
            <v>420</v>
          </cell>
        </row>
        <row r="308">
          <cell r="I308">
            <v>420</v>
          </cell>
        </row>
        <row r="309">
          <cell r="I309">
            <v>420</v>
          </cell>
        </row>
        <row r="310">
          <cell r="I310">
            <v>420</v>
          </cell>
        </row>
        <row r="311">
          <cell r="I311">
            <v>420</v>
          </cell>
        </row>
        <row r="312">
          <cell r="I312">
            <v>420</v>
          </cell>
        </row>
        <row r="313">
          <cell r="I313">
            <v>420</v>
          </cell>
        </row>
        <row r="314">
          <cell r="I314">
            <v>420</v>
          </cell>
        </row>
        <row r="315">
          <cell r="I315">
            <v>420</v>
          </cell>
        </row>
        <row r="316">
          <cell r="I316">
            <v>420</v>
          </cell>
        </row>
        <row r="317">
          <cell r="I317">
            <v>420</v>
          </cell>
        </row>
        <row r="318">
          <cell r="I318">
            <v>420</v>
          </cell>
        </row>
        <row r="319">
          <cell r="I319">
            <v>420</v>
          </cell>
        </row>
        <row r="320">
          <cell r="I320">
            <v>420</v>
          </cell>
        </row>
        <row r="321">
          <cell r="I321">
            <v>420</v>
          </cell>
        </row>
        <row r="322">
          <cell r="I322">
            <v>420</v>
          </cell>
        </row>
        <row r="323">
          <cell r="I323">
            <v>420</v>
          </cell>
        </row>
        <row r="324">
          <cell r="I324">
            <v>420</v>
          </cell>
        </row>
        <row r="325">
          <cell r="I325">
            <v>420</v>
          </cell>
        </row>
        <row r="326">
          <cell r="I326">
            <v>420</v>
          </cell>
        </row>
        <row r="327">
          <cell r="I327">
            <v>420</v>
          </cell>
        </row>
        <row r="328">
          <cell r="I328">
            <v>420</v>
          </cell>
        </row>
        <row r="329">
          <cell r="I329">
            <v>420</v>
          </cell>
        </row>
        <row r="330">
          <cell r="I330">
            <v>420</v>
          </cell>
        </row>
        <row r="331">
          <cell r="I331">
            <v>420</v>
          </cell>
        </row>
        <row r="332">
          <cell r="I332">
            <v>420</v>
          </cell>
        </row>
        <row r="333">
          <cell r="I333">
            <v>420</v>
          </cell>
        </row>
        <row r="334">
          <cell r="I334">
            <v>420</v>
          </cell>
        </row>
        <row r="335">
          <cell r="I335">
            <v>420</v>
          </cell>
        </row>
        <row r="336">
          <cell r="I336">
            <v>420</v>
          </cell>
        </row>
        <row r="337">
          <cell r="I337">
            <v>420</v>
          </cell>
        </row>
        <row r="338">
          <cell r="I338">
            <v>420</v>
          </cell>
        </row>
        <row r="339">
          <cell r="I339">
            <v>420</v>
          </cell>
        </row>
        <row r="340">
          <cell r="I340">
            <v>420</v>
          </cell>
        </row>
        <row r="341">
          <cell r="I341">
            <v>420</v>
          </cell>
        </row>
        <row r="342">
          <cell r="I342">
            <v>420</v>
          </cell>
        </row>
        <row r="343">
          <cell r="I343">
            <v>420</v>
          </cell>
        </row>
        <row r="344">
          <cell r="I344">
            <v>420</v>
          </cell>
        </row>
        <row r="345">
          <cell r="I345">
            <v>420</v>
          </cell>
        </row>
        <row r="346">
          <cell r="I346">
            <v>420</v>
          </cell>
        </row>
        <row r="347">
          <cell r="I347">
            <v>420</v>
          </cell>
        </row>
        <row r="348">
          <cell r="I348">
            <v>420</v>
          </cell>
        </row>
        <row r="349">
          <cell r="I349">
            <v>420</v>
          </cell>
        </row>
        <row r="350">
          <cell r="I350">
            <v>420</v>
          </cell>
        </row>
        <row r="351">
          <cell r="I351">
            <v>420</v>
          </cell>
        </row>
        <row r="352">
          <cell r="I352">
            <v>420</v>
          </cell>
        </row>
        <row r="353">
          <cell r="I353">
            <v>420</v>
          </cell>
        </row>
        <row r="354">
          <cell r="I354">
            <v>420</v>
          </cell>
        </row>
        <row r="355">
          <cell r="I355">
            <v>420</v>
          </cell>
        </row>
        <row r="356">
          <cell r="I356">
            <v>420</v>
          </cell>
        </row>
        <row r="357">
          <cell r="I357">
            <v>420</v>
          </cell>
        </row>
        <row r="358">
          <cell r="I358">
            <v>420</v>
          </cell>
        </row>
        <row r="359">
          <cell r="I359">
            <v>420</v>
          </cell>
        </row>
        <row r="360">
          <cell r="I360">
            <v>420</v>
          </cell>
        </row>
        <row r="361">
          <cell r="I361">
            <v>420</v>
          </cell>
        </row>
        <row r="362">
          <cell r="I362">
            <v>420</v>
          </cell>
        </row>
        <row r="363">
          <cell r="I363">
            <v>420</v>
          </cell>
        </row>
        <row r="364">
          <cell r="I364">
            <v>420</v>
          </cell>
        </row>
        <row r="365">
          <cell r="I365">
            <v>420</v>
          </cell>
        </row>
        <row r="366">
          <cell r="I366">
            <v>420</v>
          </cell>
        </row>
        <row r="367">
          <cell r="I367">
            <v>420</v>
          </cell>
        </row>
        <row r="368">
          <cell r="I368">
            <v>420</v>
          </cell>
        </row>
        <row r="369">
          <cell r="I369">
            <v>420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8"/>
  <sheetViews>
    <sheetView workbookViewId="0">
      <selection sqref="A1:N1"/>
    </sheetView>
  </sheetViews>
  <sheetFormatPr defaultRowHeight="15" x14ac:dyDescent="0.25"/>
  <cols>
    <col min="1" max="1" width="5.7109375" customWidth="1"/>
    <col min="2" max="2" width="16.85546875" bestFit="1" customWidth="1"/>
    <col min="3" max="3" width="16.85546875" customWidth="1"/>
    <col min="4" max="5" width="10.7109375" bestFit="1" customWidth="1"/>
    <col min="6" max="6" width="10" bestFit="1" customWidth="1"/>
    <col min="7" max="7" width="8" customWidth="1"/>
    <col min="8" max="8" width="10" bestFit="1" customWidth="1"/>
    <col min="9" max="10" width="8" customWidth="1"/>
    <col min="11" max="11" width="10.140625" bestFit="1" customWidth="1"/>
    <col min="12" max="12" width="8" customWidth="1"/>
    <col min="13" max="14" width="10.140625" bestFit="1" customWidth="1"/>
  </cols>
  <sheetData>
    <row r="1" spans="1:14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4" ht="15.75" thickBot="1" x14ac:dyDescent="0.3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x14ac:dyDescent="0.25">
      <c r="A3" s="50" t="s">
        <v>2</v>
      </c>
      <c r="B3" s="50" t="s">
        <v>3</v>
      </c>
      <c r="C3" s="1"/>
      <c r="D3" s="1" t="s">
        <v>4</v>
      </c>
      <c r="E3" s="1" t="s">
        <v>7</v>
      </c>
      <c r="F3" s="53" t="s">
        <v>9</v>
      </c>
      <c r="G3" s="54"/>
      <c r="H3" s="53" t="s">
        <v>9</v>
      </c>
      <c r="I3" s="54"/>
      <c r="J3" s="53" t="s">
        <v>10</v>
      </c>
      <c r="K3" s="54"/>
      <c r="L3" s="53" t="s">
        <v>11</v>
      </c>
      <c r="M3" s="54"/>
      <c r="N3" s="1" t="s">
        <v>7</v>
      </c>
    </row>
    <row r="4" spans="1:14" ht="15.75" thickBot="1" x14ac:dyDescent="0.3">
      <c r="A4" s="51"/>
      <c r="B4" s="51"/>
      <c r="C4" s="2"/>
      <c r="D4" s="2" t="s">
        <v>5</v>
      </c>
      <c r="E4" s="2" t="s">
        <v>8</v>
      </c>
      <c r="F4" s="55"/>
      <c r="G4" s="56"/>
      <c r="H4" s="55"/>
      <c r="I4" s="56"/>
      <c r="J4" s="55"/>
      <c r="K4" s="56"/>
      <c r="L4" s="55"/>
      <c r="M4" s="56"/>
      <c r="N4" s="2" t="s">
        <v>12</v>
      </c>
    </row>
    <row r="5" spans="1:14" x14ac:dyDescent="0.25">
      <c r="A5" s="51"/>
      <c r="B5" s="51"/>
      <c r="C5" s="2"/>
      <c r="D5" s="2" t="s">
        <v>6</v>
      </c>
      <c r="E5" s="2" t="s">
        <v>6</v>
      </c>
      <c r="F5" s="50" t="s">
        <v>13</v>
      </c>
      <c r="G5" s="1" t="s">
        <v>14</v>
      </c>
      <c r="H5" s="50" t="s">
        <v>15</v>
      </c>
      <c r="I5" s="1" t="s">
        <v>14</v>
      </c>
      <c r="J5" s="1" t="s">
        <v>16</v>
      </c>
      <c r="K5" s="1" t="s">
        <v>18</v>
      </c>
      <c r="L5" s="1" t="s">
        <v>16</v>
      </c>
      <c r="M5" s="1" t="s">
        <v>18</v>
      </c>
      <c r="N5" s="2"/>
    </row>
    <row r="6" spans="1:14" ht="15.75" thickBot="1" x14ac:dyDescent="0.3">
      <c r="A6" s="52"/>
      <c r="B6" s="52"/>
      <c r="C6" s="3"/>
      <c r="D6" s="3"/>
      <c r="E6" s="3"/>
      <c r="F6" s="52"/>
      <c r="G6" s="3" t="s">
        <v>5</v>
      </c>
      <c r="H6" s="52"/>
      <c r="I6" s="3" t="s">
        <v>5</v>
      </c>
      <c r="J6" s="3" t="s">
        <v>17</v>
      </c>
      <c r="K6" s="3" t="s">
        <v>19</v>
      </c>
      <c r="L6" s="3" t="s">
        <v>17</v>
      </c>
      <c r="M6" s="3" t="s">
        <v>19</v>
      </c>
      <c r="N6" s="3"/>
    </row>
    <row r="7" spans="1:14" ht="15.75" thickBot="1" x14ac:dyDescent="0.3">
      <c r="A7" s="4">
        <v>1</v>
      </c>
      <c r="B7" s="5" t="s">
        <v>20</v>
      </c>
      <c r="C7" s="8">
        <v>43040</v>
      </c>
      <c r="D7" s="7">
        <v>98</v>
      </c>
      <c r="E7" s="7">
        <v>2.9</v>
      </c>
      <c r="F7" s="6"/>
      <c r="G7" s="7">
        <v>0</v>
      </c>
      <c r="H7" s="7">
        <v>98.24</v>
      </c>
      <c r="I7" s="7">
        <v>100.245</v>
      </c>
      <c r="J7" s="7">
        <v>0</v>
      </c>
      <c r="K7" s="7">
        <v>0</v>
      </c>
      <c r="L7" s="7">
        <v>0.13800000000000001</v>
      </c>
      <c r="M7" s="7">
        <v>0.13800000000000001</v>
      </c>
      <c r="N7" s="7">
        <v>95.34</v>
      </c>
    </row>
    <row r="8" spans="1:14" ht="15.75" thickBot="1" x14ac:dyDescent="0.3">
      <c r="A8" s="4">
        <v>2</v>
      </c>
      <c r="B8" s="5" t="s">
        <v>21</v>
      </c>
      <c r="C8" s="8">
        <v>43041</v>
      </c>
      <c r="D8" s="7">
        <v>98</v>
      </c>
      <c r="E8" s="7">
        <v>2.9</v>
      </c>
      <c r="F8" s="6"/>
      <c r="G8" s="7">
        <v>0</v>
      </c>
      <c r="H8" s="7">
        <v>98.24</v>
      </c>
      <c r="I8" s="7">
        <v>100.245</v>
      </c>
      <c r="J8" s="7">
        <v>0</v>
      </c>
      <c r="K8" s="7">
        <v>0</v>
      </c>
      <c r="L8" s="7">
        <v>0.13800000000000001</v>
      </c>
      <c r="M8" s="7">
        <v>0.27600000000000002</v>
      </c>
      <c r="N8" s="7">
        <v>95.34</v>
      </c>
    </row>
    <row r="9" spans="1:14" ht="15.75" thickBot="1" x14ac:dyDescent="0.3">
      <c r="A9" s="4">
        <v>3</v>
      </c>
      <c r="B9" s="5" t="s">
        <v>22</v>
      </c>
      <c r="C9" s="8">
        <v>43042</v>
      </c>
      <c r="D9" s="7">
        <v>98</v>
      </c>
      <c r="E9" s="7">
        <v>2.9</v>
      </c>
      <c r="F9" s="6"/>
      <c r="G9" s="7">
        <v>0</v>
      </c>
      <c r="H9" s="7">
        <v>98.24</v>
      </c>
      <c r="I9" s="7">
        <v>100.245</v>
      </c>
      <c r="J9" s="7">
        <v>0</v>
      </c>
      <c r="K9" s="7">
        <v>0</v>
      </c>
      <c r="L9" s="7">
        <v>0.13800000000000001</v>
      </c>
      <c r="M9" s="7">
        <v>0.41399999999999998</v>
      </c>
      <c r="N9" s="7">
        <v>95.34</v>
      </c>
    </row>
    <row r="10" spans="1:14" ht="15.75" thickBot="1" x14ac:dyDescent="0.3">
      <c r="A10" s="4">
        <v>4</v>
      </c>
      <c r="B10" s="5" t="s">
        <v>23</v>
      </c>
      <c r="C10" s="8">
        <v>43043</v>
      </c>
      <c r="D10" s="7">
        <v>98</v>
      </c>
      <c r="E10" s="7">
        <v>2.9</v>
      </c>
      <c r="F10" s="6"/>
      <c r="G10" s="7">
        <v>0</v>
      </c>
      <c r="H10" s="7">
        <v>98.24</v>
      </c>
      <c r="I10" s="7">
        <v>100.245</v>
      </c>
      <c r="J10" s="7">
        <v>0</v>
      </c>
      <c r="K10" s="7">
        <v>0</v>
      </c>
      <c r="L10" s="7">
        <v>0.13800000000000001</v>
      </c>
      <c r="M10" s="7">
        <v>0.55200000000000005</v>
      </c>
      <c r="N10" s="7">
        <v>95.34</v>
      </c>
    </row>
    <row r="11" spans="1:14" ht="15.75" thickBot="1" x14ac:dyDescent="0.3">
      <c r="A11" s="4">
        <v>5</v>
      </c>
      <c r="B11" s="5" t="s">
        <v>24</v>
      </c>
      <c r="C11" s="8">
        <v>43044</v>
      </c>
      <c r="D11" s="7">
        <v>98</v>
      </c>
      <c r="E11" s="7">
        <v>2.9</v>
      </c>
      <c r="F11" s="6"/>
      <c r="G11" s="7">
        <v>0</v>
      </c>
      <c r="H11" s="7">
        <v>98.24</v>
      </c>
      <c r="I11" s="7">
        <v>100.245</v>
      </c>
      <c r="J11" s="7">
        <v>0</v>
      </c>
      <c r="K11" s="7">
        <v>0</v>
      </c>
      <c r="L11" s="7">
        <v>0.13800000000000001</v>
      </c>
      <c r="M11" s="7">
        <v>0.69</v>
      </c>
      <c r="N11" s="7">
        <v>95.34</v>
      </c>
    </row>
    <row r="12" spans="1:14" ht="15.75" thickBot="1" x14ac:dyDescent="0.3">
      <c r="A12" s="4">
        <v>6</v>
      </c>
      <c r="B12" s="5" t="s">
        <v>25</v>
      </c>
      <c r="C12" s="8">
        <v>43045</v>
      </c>
      <c r="D12" s="7">
        <v>98</v>
      </c>
      <c r="E12" s="7">
        <v>2.9</v>
      </c>
      <c r="F12" s="6"/>
      <c r="G12" s="7">
        <v>0</v>
      </c>
      <c r="H12" s="7">
        <v>98.24</v>
      </c>
      <c r="I12" s="7">
        <v>100.245</v>
      </c>
      <c r="J12" s="7">
        <v>0</v>
      </c>
      <c r="K12" s="7">
        <v>0</v>
      </c>
      <c r="L12" s="7">
        <v>0.13800000000000001</v>
      </c>
      <c r="M12" s="7">
        <v>0.82799999999999996</v>
      </c>
      <c r="N12" s="7">
        <v>95.34</v>
      </c>
    </row>
    <row r="13" spans="1:14" ht="15.75" thickBot="1" x14ac:dyDescent="0.3">
      <c r="A13" s="4">
        <v>7</v>
      </c>
      <c r="B13" s="5" t="s">
        <v>26</v>
      </c>
      <c r="C13" s="8">
        <v>43046</v>
      </c>
      <c r="D13" s="7">
        <v>98</v>
      </c>
      <c r="E13" s="7">
        <v>2.9</v>
      </c>
      <c r="F13" s="6"/>
      <c r="G13" s="7">
        <v>0</v>
      </c>
      <c r="H13" s="7">
        <v>98.24</v>
      </c>
      <c r="I13" s="7">
        <v>100.245</v>
      </c>
      <c r="J13" s="7">
        <v>0</v>
      </c>
      <c r="K13" s="7">
        <v>0</v>
      </c>
      <c r="L13" s="7">
        <v>0.13800000000000001</v>
      </c>
      <c r="M13" s="7">
        <v>0.96599999999999997</v>
      </c>
      <c r="N13" s="7">
        <v>95.34</v>
      </c>
    </row>
    <row r="14" spans="1:14" ht="15.75" thickBot="1" x14ac:dyDescent="0.3">
      <c r="A14" s="4">
        <v>8</v>
      </c>
      <c r="B14" s="5" t="s">
        <v>27</v>
      </c>
      <c r="C14" s="8">
        <v>43047</v>
      </c>
      <c r="D14" s="7">
        <v>98</v>
      </c>
      <c r="E14" s="7">
        <v>2.9</v>
      </c>
      <c r="F14" s="6"/>
      <c r="G14" s="7">
        <v>0</v>
      </c>
      <c r="H14" s="7">
        <v>98.24</v>
      </c>
      <c r="I14" s="7">
        <v>100.245</v>
      </c>
      <c r="J14" s="7">
        <v>0</v>
      </c>
      <c r="K14" s="7">
        <v>0</v>
      </c>
      <c r="L14" s="7">
        <v>0.13800000000000001</v>
      </c>
      <c r="M14" s="7">
        <v>1.1040000000000001</v>
      </c>
      <c r="N14" s="7">
        <v>95.34</v>
      </c>
    </row>
    <row r="15" spans="1:14" ht="15.75" thickBot="1" x14ac:dyDescent="0.3">
      <c r="A15" s="4">
        <v>9</v>
      </c>
      <c r="B15" s="5" t="s">
        <v>28</v>
      </c>
      <c r="C15" s="8">
        <v>43048</v>
      </c>
      <c r="D15" s="7">
        <v>98</v>
      </c>
      <c r="E15" s="7">
        <v>2.9</v>
      </c>
      <c r="F15" s="6"/>
      <c r="G15" s="7">
        <v>0</v>
      </c>
      <c r="H15" s="7">
        <v>98.24</v>
      </c>
      <c r="I15" s="7">
        <v>100.245</v>
      </c>
      <c r="J15" s="7">
        <v>0</v>
      </c>
      <c r="K15" s="7">
        <v>0</v>
      </c>
      <c r="L15" s="7">
        <v>0.13800000000000001</v>
      </c>
      <c r="M15" s="7">
        <v>1.242</v>
      </c>
      <c r="N15" s="7">
        <v>95.34</v>
      </c>
    </row>
    <row r="16" spans="1:14" ht="15.75" thickBot="1" x14ac:dyDescent="0.3">
      <c r="A16" s="4">
        <v>10</v>
      </c>
      <c r="B16" s="5" t="s">
        <v>29</v>
      </c>
      <c r="C16" s="8">
        <v>43049</v>
      </c>
      <c r="D16" s="7">
        <v>98</v>
      </c>
      <c r="E16" s="7">
        <v>2.9</v>
      </c>
      <c r="F16" s="6"/>
      <c r="G16" s="7">
        <v>0</v>
      </c>
      <c r="H16" s="7">
        <v>98.24</v>
      </c>
      <c r="I16" s="7">
        <v>100.245</v>
      </c>
      <c r="J16" s="7">
        <v>0</v>
      </c>
      <c r="K16" s="7">
        <v>0</v>
      </c>
      <c r="L16" s="7">
        <v>0.13800000000000001</v>
      </c>
      <c r="M16" s="7">
        <v>1.38</v>
      </c>
      <c r="N16" s="7">
        <v>95.34</v>
      </c>
    </row>
    <row r="17" spans="1:14" ht="15.75" thickBot="1" x14ac:dyDescent="0.3">
      <c r="A17" s="4">
        <v>11</v>
      </c>
      <c r="B17" s="5" t="s">
        <v>30</v>
      </c>
      <c r="C17" s="8">
        <v>43050</v>
      </c>
      <c r="D17" s="7">
        <v>98</v>
      </c>
      <c r="E17" s="7">
        <v>2.9</v>
      </c>
      <c r="F17" s="6"/>
      <c r="G17" s="7">
        <v>0</v>
      </c>
      <c r="H17" s="7">
        <v>98</v>
      </c>
      <c r="I17" s="7">
        <v>100</v>
      </c>
      <c r="J17" s="7">
        <v>0</v>
      </c>
      <c r="K17" s="7">
        <v>0</v>
      </c>
      <c r="L17" s="7">
        <v>0</v>
      </c>
      <c r="M17" s="7">
        <v>1.38</v>
      </c>
      <c r="N17" s="7">
        <v>95.1</v>
      </c>
    </row>
    <row r="18" spans="1:14" ht="15.75" thickBot="1" x14ac:dyDescent="0.3">
      <c r="A18" s="4">
        <v>12</v>
      </c>
      <c r="B18" s="5" t="s">
        <v>31</v>
      </c>
      <c r="C18" s="8">
        <v>43051</v>
      </c>
      <c r="D18" s="7">
        <v>98</v>
      </c>
      <c r="E18" s="7">
        <v>2.9</v>
      </c>
      <c r="F18" s="6"/>
      <c r="G18" s="7">
        <v>0</v>
      </c>
      <c r="H18" s="7">
        <v>98</v>
      </c>
      <c r="I18" s="7">
        <v>100</v>
      </c>
      <c r="J18" s="7">
        <v>0</v>
      </c>
      <c r="K18" s="7">
        <v>0</v>
      </c>
      <c r="L18" s="7">
        <v>0</v>
      </c>
      <c r="M18" s="7">
        <v>1.38</v>
      </c>
      <c r="N18" s="7">
        <v>95.1</v>
      </c>
    </row>
    <row r="19" spans="1:14" ht="15.75" thickBot="1" x14ac:dyDescent="0.3">
      <c r="A19" s="4">
        <v>13</v>
      </c>
      <c r="B19" s="5" t="s">
        <v>32</v>
      </c>
      <c r="C19" s="8">
        <v>43052</v>
      </c>
      <c r="D19" s="7">
        <v>98</v>
      </c>
      <c r="E19" s="7">
        <v>2.9</v>
      </c>
      <c r="F19" s="6"/>
      <c r="G19" s="7">
        <v>0</v>
      </c>
      <c r="H19" s="7">
        <v>98</v>
      </c>
      <c r="I19" s="7">
        <v>100</v>
      </c>
      <c r="J19" s="7">
        <v>0</v>
      </c>
      <c r="K19" s="7">
        <v>0</v>
      </c>
      <c r="L19" s="7">
        <v>0</v>
      </c>
      <c r="M19" s="7">
        <v>1.38</v>
      </c>
      <c r="N19" s="7">
        <v>95.1</v>
      </c>
    </row>
    <row r="20" spans="1:14" ht="15.75" thickBot="1" x14ac:dyDescent="0.3">
      <c r="A20" s="4">
        <v>14</v>
      </c>
      <c r="B20" s="5" t="s">
        <v>33</v>
      </c>
      <c r="C20" s="8">
        <v>43053</v>
      </c>
      <c r="D20" s="7">
        <v>98</v>
      </c>
      <c r="E20" s="7">
        <v>2.9</v>
      </c>
      <c r="F20" s="6"/>
      <c r="G20" s="7">
        <v>0</v>
      </c>
      <c r="H20" s="7">
        <v>98</v>
      </c>
      <c r="I20" s="7">
        <v>100</v>
      </c>
      <c r="J20" s="7">
        <v>0</v>
      </c>
      <c r="K20" s="7">
        <v>0</v>
      </c>
      <c r="L20" s="7">
        <v>0</v>
      </c>
      <c r="M20" s="7">
        <v>1.38</v>
      </c>
      <c r="N20" s="7">
        <v>95.1</v>
      </c>
    </row>
    <row r="21" spans="1:14" ht="15.75" thickBot="1" x14ac:dyDescent="0.3">
      <c r="A21" s="4">
        <v>15</v>
      </c>
      <c r="B21" s="5" t="s">
        <v>34</v>
      </c>
      <c r="C21" s="8">
        <v>43054</v>
      </c>
      <c r="D21" s="7">
        <v>98</v>
      </c>
      <c r="E21" s="7">
        <v>2.9</v>
      </c>
      <c r="F21" s="6"/>
      <c r="G21" s="7">
        <v>0</v>
      </c>
      <c r="H21" s="7">
        <v>98.24</v>
      </c>
      <c r="I21" s="7">
        <v>100.245</v>
      </c>
      <c r="J21" s="7">
        <v>0.24</v>
      </c>
      <c r="K21" s="7">
        <v>0.24</v>
      </c>
      <c r="L21" s="7">
        <v>0.13800000000000001</v>
      </c>
      <c r="M21" s="7">
        <v>1.518</v>
      </c>
      <c r="N21" s="7">
        <v>95.34</v>
      </c>
    </row>
    <row r="22" spans="1:14" ht="15.75" thickBot="1" x14ac:dyDescent="0.3">
      <c r="A22" s="4">
        <v>16</v>
      </c>
      <c r="B22" s="5" t="s">
        <v>35</v>
      </c>
      <c r="C22" s="8">
        <v>43055</v>
      </c>
      <c r="D22" s="7">
        <v>98</v>
      </c>
      <c r="E22" s="7">
        <v>2.9</v>
      </c>
      <c r="F22" s="6"/>
      <c r="G22" s="7">
        <v>0</v>
      </c>
      <c r="H22" s="7">
        <v>98.24</v>
      </c>
      <c r="I22" s="7">
        <v>100.245</v>
      </c>
      <c r="J22" s="7">
        <v>0</v>
      </c>
      <c r="K22" s="7">
        <v>0.24</v>
      </c>
      <c r="L22" s="7">
        <v>0.13800000000000001</v>
      </c>
      <c r="M22" s="7">
        <v>1.6559999999999999</v>
      </c>
      <c r="N22" s="7">
        <v>95.34</v>
      </c>
    </row>
    <row r="23" spans="1:14" ht="15.75" thickBot="1" x14ac:dyDescent="0.3">
      <c r="A23" s="4">
        <v>17</v>
      </c>
      <c r="B23" s="5" t="s">
        <v>36</v>
      </c>
      <c r="C23" s="8">
        <v>43056</v>
      </c>
      <c r="D23" s="7">
        <v>98</v>
      </c>
      <c r="E23" s="7">
        <v>2.9</v>
      </c>
      <c r="F23" s="6"/>
      <c r="G23" s="7">
        <v>0</v>
      </c>
      <c r="H23" s="7">
        <v>98.24</v>
      </c>
      <c r="I23" s="7">
        <v>100.245</v>
      </c>
      <c r="J23" s="7">
        <v>0</v>
      </c>
      <c r="K23" s="7">
        <v>0.24</v>
      </c>
      <c r="L23" s="7">
        <v>0.13800000000000001</v>
      </c>
      <c r="M23" s="7">
        <v>1.794</v>
      </c>
      <c r="N23" s="7">
        <v>95.34</v>
      </c>
    </row>
    <row r="24" spans="1:14" ht="15.75" thickBot="1" x14ac:dyDescent="0.3">
      <c r="A24" s="4">
        <v>18</v>
      </c>
      <c r="B24" s="5" t="s">
        <v>37</v>
      </c>
      <c r="C24" s="8">
        <v>43057</v>
      </c>
      <c r="D24" s="7">
        <v>98</v>
      </c>
      <c r="E24" s="7">
        <v>2.9</v>
      </c>
      <c r="F24" s="6"/>
      <c r="G24" s="7">
        <v>0</v>
      </c>
      <c r="H24" s="7">
        <v>98.24</v>
      </c>
      <c r="I24" s="7">
        <v>100.245</v>
      </c>
      <c r="J24" s="7">
        <v>0</v>
      </c>
      <c r="K24" s="7">
        <v>0.24</v>
      </c>
      <c r="L24" s="7">
        <v>0.13800000000000001</v>
      </c>
      <c r="M24" s="7">
        <v>1.9319999999999999</v>
      </c>
      <c r="N24" s="7">
        <v>95.34</v>
      </c>
    </row>
    <row r="25" spans="1:14" ht="15.75" thickBot="1" x14ac:dyDescent="0.3">
      <c r="A25" s="4">
        <v>19</v>
      </c>
      <c r="B25" s="5" t="s">
        <v>38</v>
      </c>
      <c r="C25" s="8">
        <v>43058</v>
      </c>
      <c r="D25" s="7">
        <v>98</v>
      </c>
      <c r="E25" s="7">
        <v>2.9</v>
      </c>
      <c r="F25" s="6"/>
      <c r="G25" s="7">
        <v>0</v>
      </c>
      <c r="H25" s="7">
        <v>98.24</v>
      </c>
      <c r="I25" s="7">
        <v>100.245</v>
      </c>
      <c r="J25" s="7">
        <v>0</v>
      </c>
      <c r="K25" s="7">
        <v>0.24</v>
      </c>
      <c r="L25" s="7">
        <v>0.13800000000000001</v>
      </c>
      <c r="M25" s="7">
        <v>2.0699999999999998</v>
      </c>
      <c r="N25" s="7">
        <v>95.34</v>
      </c>
    </row>
    <row r="26" spans="1:14" ht="15.75" thickBot="1" x14ac:dyDescent="0.3">
      <c r="A26" s="4">
        <v>20</v>
      </c>
      <c r="B26" s="5" t="s">
        <v>39</v>
      </c>
      <c r="C26" s="8">
        <v>43059</v>
      </c>
      <c r="D26" s="7">
        <v>98</v>
      </c>
      <c r="E26" s="7">
        <v>2.9</v>
      </c>
      <c r="F26" s="6"/>
      <c r="G26" s="7">
        <v>0</v>
      </c>
      <c r="H26" s="7">
        <v>98.24</v>
      </c>
      <c r="I26" s="7">
        <v>100.245</v>
      </c>
      <c r="J26" s="7">
        <v>0</v>
      </c>
      <c r="K26" s="7">
        <v>0.24</v>
      </c>
      <c r="L26" s="7">
        <v>0.13800000000000001</v>
      </c>
      <c r="M26" s="7">
        <v>2.2080000000000002</v>
      </c>
      <c r="N26" s="7">
        <v>95.34</v>
      </c>
    </row>
    <row r="27" spans="1:14" ht="15.75" thickBot="1" x14ac:dyDescent="0.3">
      <c r="A27" s="4">
        <v>21</v>
      </c>
      <c r="B27" s="5" t="s">
        <v>40</v>
      </c>
      <c r="C27" s="8">
        <v>43060</v>
      </c>
      <c r="D27" s="7">
        <v>98</v>
      </c>
      <c r="E27" s="7">
        <v>2.9</v>
      </c>
      <c r="F27" s="6"/>
      <c r="G27" s="7">
        <v>0</v>
      </c>
      <c r="H27" s="7">
        <v>98.24</v>
      </c>
      <c r="I27" s="7">
        <v>100.245</v>
      </c>
      <c r="J27" s="7">
        <v>0</v>
      </c>
      <c r="K27" s="7">
        <v>0.24</v>
      </c>
      <c r="L27" s="7">
        <v>0.13800000000000001</v>
      </c>
      <c r="M27" s="7">
        <v>2.3460000000000001</v>
      </c>
      <c r="N27" s="7">
        <v>95.34</v>
      </c>
    </row>
    <row r="28" spans="1:14" ht="15.75" thickBot="1" x14ac:dyDescent="0.3">
      <c r="A28" s="4">
        <v>22</v>
      </c>
      <c r="B28" s="5" t="s">
        <v>41</v>
      </c>
      <c r="C28" s="8">
        <v>43061</v>
      </c>
      <c r="D28" s="7">
        <v>98</v>
      </c>
      <c r="E28" s="7">
        <v>2.9</v>
      </c>
      <c r="F28" s="6"/>
      <c r="G28" s="7">
        <v>0</v>
      </c>
      <c r="H28" s="7">
        <v>98.24</v>
      </c>
      <c r="I28" s="7">
        <v>100.245</v>
      </c>
      <c r="J28" s="7">
        <v>0</v>
      </c>
      <c r="K28" s="7">
        <v>0.24</v>
      </c>
      <c r="L28" s="7">
        <v>0.13800000000000001</v>
      </c>
      <c r="M28" s="7">
        <v>2.484</v>
      </c>
      <c r="N28" s="7">
        <v>95.34</v>
      </c>
    </row>
    <row r="29" spans="1:14" ht="15.75" thickBot="1" x14ac:dyDescent="0.3">
      <c r="A29" s="4">
        <v>23</v>
      </c>
      <c r="B29" s="5" t="s">
        <v>42</v>
      </c>
      <c r="C29" s="8">
        <v>43062</v>
      </c>
      <c r="D29" s="7">
        <v>98</v>
      </c>
      <c r="E29" s="7">
        <v>2.9</v>
      </c>
      <c r="F29" s="6"/>
      <c r="G29" s="7">
        <v>0</v>
      </c>
      <c r="H29" s="7">
        <v>98.24</v>
      </c>
      <c r="I29" s="7">
        <v>100.245</v>
      </c>
      <c r="J29" s="7">
        <v>0</v>
      </c>
      <c r="K29" s="7">
        <v>0.24</v>
      </c>
      <c r="L29" s="7">
        <v>0.13800000000000001</v>
      </c>
      <c r="M29" s="7">
        <v>2.6219999999999999</v>
      </c>
      <c r="N29" s="7">
        <v>95.34</v>
      </c>
    </row>
    <row r="30" spans="1:14" ht="15.75" thickBot="1" x14ac:dyDescent="0.3">
      <c r="A30" s="4">
        <v>24</v>
      </c>
      <c r="B30" s="5" t="s">
        <v>43</v>
      </c>
      <c r="C30" s="8">
        <v>43063</v>
      </c>
      <c r="D30" s="7">
        <v>98</v>
      </c>
      <c r="E30" s="7">
        <v>2.9</v>
      </c>
      <c r="F30" s="6"/>
      <c r="G30" s="7">
        <v>0</v>
      </c>
      <c r="H30" s="7">
        <v>98.24</v>
      </c>
      <c r="I30" s="7">
        <v>100.245</v>
      </c>
      <c r="J30" s="7">
        <v>0</v>
      </c>
      <c r="K30" s="7">
        <v>0.24</v>
      </c>
      <c r="L30" s="7">
        <v>0.13800000000000001</v>
      </c>
      <c r="M30" s="7">
        <v>2.76</v>
      </c>
      <c r="N30" s="7">
        <v>95.34</v>
      </c>
    </row>
    <row r="31" spans="1:14" ht="15.75" thickBot="1" x14ac:dyDescent="0.3">
      <c r="A31" s="4">
        <v>25</v>
      </c>
      <c r="B31" s="5" t="s">
        <v>44</v>
      </c>
      <c r="C31" s="8">
        <v>43064</v>
      </c>
      <c r="D31" s="7">
        <v>98</v>
      </c>
      <c r="E31" s="7">
        <v>2.9</v>
      </c>
      <c r="F31" s="6"/>
      <c r="G31" s="7">
        <v>0</v>
      </c>
      <c r="H31" s="7">
        <v>98.24</v>
      </c>
      <c r="I31" s="7">
        <v>100.245</v>
      </c>
      <c r="J31" s="7">
        <v>0</v>
      </c>
      <c r="K31" s="7">
        <v>0.24</v>
      </c>
      <c r="L31" s="7">
        <v>0.13800000000000001</v>
      </c>
      <c r="M31" s="7">
        <v>2.8980000000000001</v>
      </c>
      <c r="N31" s="7">
        <v>95.34</v>
      </c>
    </row>
    <row r="32" spans="1:14" ht="15.75" thickBot="1" x14ac:dyDescent="0.3">
      <c r="A32" s="4">
        <v>26</v>
      </c>
      <c r="B32" s="5" t="s">
        <v>45</v>
      </c>
      <c r="C32" s="8">
        <v>43065</v>
      </c>
      <c r="D32" s="7">
        <v>98</v>
      </c>
      <c r="E32" s="7">
        <v>2.9</v>
      </c>
      <c r="F32" s="6"/>
      <c r="G32" s="7">
        <v>0</v>
      </c>
      <c r="H32" s="7">
        <v>98.24</v>
      </c>
      <c r="I32" s="7">
        <v>100.245</v>
      </c>
      <c r="J32" s="7">
        <v>0</v>
      </c>
      <c r="K32" s="7">
        <v>0.24</v>
      </c>
      <c r="L32" s="7">
        <v>0.13800000000000001</v>
      </c>
      <c r="M32" s="7">
        <v>3.036</v>
      </c>
      <c r="N32" s="7">
        <v>95.34</v>
      </c>
    </row>
    <row r="33" spans="1:14" ht="15.75" thickBot="1" x14ac:dyDescent="0.3">
      <c r="A33" s="4">
        <v>27</v>
      </c>
      <c r="B33" s="5" t="s">
        <v>46</v>
      </c>
      <c r="C33" s="8">
        <v>43066</v>
      </c>
      <c r="D33" s="7">
        <v>98</v>
      </c>
      <c r="E33" s="7">
        <v>2.9</v>
      </c>
      <c r="F33" s="6"/>
      <c r="G33" s="7">
        <v>0</v>
      </c>
      <c r="H33" s="7">
        <v>98.24</v>
      </c>
      <c r="I33" s="7">
        <v>100.245</v>
      </c>
      <c r="J33" s="7">
        <v>0</v>
      </c>
      <c r="K33" s="7">
        <v>0.24</v>
      </c>
      <c r="L33" s="7">
        <v>0.13800000000000001</v>
      </c>
      <c r="M33" s="7">
        <v>3.1739999999999999</v>
      </c>
      <c r="N33" s="7">
        <v>95.34</v>
      </c>
    </row>
    <row r="34" spans="1:14" ht="15.75" thickBot="1" x14ac:dyDescent="0.3">
      <c r="A34" s="4">
        <v>28</v>
      </c>
      <c r="B34" s="5" t="s">
        <v>47</v>
      </c>
      <c r="C34" s="8">
        <v>43067</v>
      </c>
      <c r="D34" s="7">
        <v>98</v>
      </c>
      <c r="E34" s="7">
        <v>2.9</v>
      </c>
      <c r="F34" s="6"/>
      <c r="G34" s="7">
        <v>0</v>
      </c>
      <c r="H34" s="7">
        <v>98.24</v>
      </c>
      <c r="I34" s="7">
        <v>100.245</v>
      </c>
      <c r="J34" s="7">
        <v>0</v>
      </c>
      <c r="K34" s="7">
        <v>0.24</v>
      </c>
      <c r="L34" s="7">
        <v>0.13800000000000001</v>
      </c>
      <c r="M34" s="7">
        <v>3.3119999999999998</v>
      </c>
      <c r="N34" s="7">
        <v>95.34</v>
      </c>
    </row>
    <row r="35" spans="1:14" ht="15.75" thickBot="1" x14ac:dyDescent="0.3">
      <c r="A35" s="4">
        <v>29</v>
      </c>
      <c r="B35" s="5" t="s">
        <v>48</v>
      </c>
      <c r="C35" s="8">
        <v>43068</v>
      </c>
      <c r="D35" s="7">
        <v>98</v>
      </c>
      <c r="E35" s="7">
        <v>2.9</v>
      </c>
      <c r="F35" s="6"/>
      <c r="G35" s="7">
        <v>0</v>
      </c>
      <c r="H35" s="7">
        <v>98</v>
      </c>
      <c r="I35" s="7">
        <v>100</v>
      </c>
      <c r="J35" s="7">
        <v>0</v>
      </c>
      <c r="K35" s="7">
        <v>0.24</v>
      </c>
      <c r="L35" s="7">
        <v>0</v>
      </c>
      <c r="M35" s="7">
        <v>3.3119999999999998</v>
      </c>
      <c r="N35" s="7">
        <v>95.1</v>
      </c>
    </row>
    <row r="36" spans="1:14" ht="15.75" thickBot="1" x14ac:dyDescent="0.3">
      <c r="A36" s="4">
        <v>30</v>
      </c>
      <c r="B36" s="5" t="s">
        <v>49</v>
      </c>
      <c r="C36" s="8">
        <v>43069</v>
      </c>
      <c r="D36" s="7">
        <v>98</v>
      </c>
      <c r="E36" s="7">
        <v>2.9</v>
      </c>
      <c r="F36" s="6"/>
      <c r="G36" s="7">
        <v>0</v>
      </c>
      <c r="H36" s="7">
        <v>98</v>
      </c>
      <c r="I36" s="7">
        <v>100</v>
      </c>
      <c r="J36" s="7">
        <v>0</v>
      </c>
      <c r="K36" s="7">
        <v>0.24</v>
      </c>
      <c r="L36" s="7">
        <v>0</v>
      </c>
      <c r="M36" s="7">
        <v>3.3119999999999998</v>
      </c>
      <c r="N36" s="7">
        <v>95.1</v>
      </c>
    </row>
    <row r="37" spans="1:14" ht="15.75" thickBot="1" x14ac:dyDescent="0.3">
      <c r="A37" s="4">
        <v>31</v>
      </c>
      <c r="B37" s="5" t="s">
        <v>50</v>
      </c>
      <c r="C37" s="8">
        <v>43070</v>
      </c>
      <c r="D37" s="7">
        <v>98</v>
      </c>
      <c r="E37" s="7">
        <v>2.9</v>
      </c>
      <c r="F37" s="6"/>
      <c r="G37" s="7">
        <v>0</v>
      </c>
      <c r="H37" s="7">
        <v>98</v>
      </c>
      <c r="I37" s="7">
        <v>100</v>
      </c>
      <c r="J37" s="7">
        <v>0</v>
      </c>
      <c r="K37" s="7">
        <v>0.24</v>
      </c>
      <c r="L37" s="7">
        <v>0</v>
      </c>
      <c r="M37" s="7">
        <v>3.3119999999999998</v>
      </c>
      <c r="N37" s="7">
        <v>95.1</v>
      </c>
    </row>
    <row r="38" spans="1:14" ht="15.75" thickBot="1" x14ac:dyDescent="0.3">
      <c r="A38" s="4">
        <v>32</v>
      </c>
      <c r="B38" s="5" t="s">
        <v>51</v>
      </c>
      <c r="C38" s="8">
        <v>43071</v>
      </c>
      <c r="D38" s="7">
        <v>98</v>
      </c>
      <c r="E38" s="7">
        <v>2.9</v>
      </c>
      <c r="F38" s="6"/>
      <c r="G38" s="7">
        <v>0</v>
      </c>
      <c r="H38" s="7">
        <v>98</v>
      </c>
      <c r="I38" s="7">
        <v>100</v>
      </c>
      <c r="J38" s="7">
        <v>0</v>
      </c>
      <c r="K38" s="7">
        <v>0.24</v>
      </c>
      <c r="L38" s="7">
        <v>0</v>
      </c>
      <c r="M38" s="7">
        <v>3.3119999999999998</v>
      </c>
      <c r="N38" s="7">
        <v>95.1</v>
      </c>
    </row>
    <row r="39" spans="1:14" ht="15.75" thickBot="1" x14ac:dyDescent="0.3">
      <c r="A39" s="4">
        <v>33</v>
      </c>
      <c r="B39" s="5" t="s">
        <v>52</v>
      </c>
      <c r="C39" s="8">
        <v>43072</v>
      </c>
      <c r="D39" s="7">
        <v>98</v>
      </c>
      <c r="E39" s="7">
        <v>2.9</v>
      </c>
      <c r="F39" s="6"/>
      <c r="G39" s="7">
        <v>0</v>
      </c>
      <c r="H39" s="7">
        <v>98</v>
      </c>
      <c r="I39" s="7">
        <v>100</v>
      </c>
      <c r="J39" s="7">
        <v>0</v>
      </c>
      <c r="K39" s="7">
        <v>0.24</v>
      </c>
      <c r="L39" s="7">
        <v>0</v>
      </c>
      <c r="M39" s="7">
        <v>3.3119999999999998</v>
      </c>
      <c r="N39" s="7">
        <v>95.1</v>
      </c>
    </row>
    <row r="40" spans="1:14" ht="15.75" thickBot="1" x14ac:dyDescent="0.3">
      <c r="A40" s="4">
        <v>34</v>
      </c>
      <c r="B40" s="5" t="s">
        <v>53</v>
      </c>
      <c r="C40" s="8">
        <v>43073</v>
      </c>
      <c r="D40" s="7">
        <v>98</v>
      </c>
      <c r="E40" s="7">
        <v>2.9</v>
      </c>
      <c r="F40" s="6"/>
      <c r="G40" s="7">
        <v>0</v>
      </c>
      <c r="H40" s="7">
        <v>98</v>
      </c>
      <c r="I40" s="7">
        <v>100</v>
      </c>
      <c r="J40" s="7">
        <v>0</v>
      </c>
      <c r="K40" s="7">
        <v>0.24</v>
      </c>
      <c r="L40" s="7">
        <v>0</v>
      </c>
      <c r="M40" s="7">
        <v>3.3119999999999998</v>
      </c>
      <c r="N40" s="7">
        <v>95.1</v>
      </c>
    </row>
    <row r="41" spans="1:14" ht="15.75" thickBot="1" x14ac:dyDescent="0.3">
      <c r="A41" s="4">
        <v>35</v>
      </c>
      <c r="B41" s="5" t="s">
        <v>54</v>
      </c>
      <c r="C41" s="8">
        <v>43074</v>
      </c>
      <c r="D41" s="7">
        <v>98</v>
      </c>
      <c r="E41" s="7">
        <v>2.9</v>
      </c>
      <c r="F41" s="6"/>
      <c r="G41" s="7">
        <v>0</v>
      </c>
      <c r="H41" s="7">
        <v>98</v>
      </c>
      <c r="I41" s="7">
        <v>100</v>
      </c>
      <c r="J41" s="7">
        <v>0</v>
      </c>
      <c r="K41" s="7">
        <v>0.24</v>
      </c>
      <c r="L41" s="7">
        <v>0</v>
      </c>
      <c r="M41" s="7">
        <v>3.3119999999999998</v>
      </c>
      <c r="N41" s="7">
        <v>95.1</v>
      </c>
    </row>
    <row r="42" spans="1:14" ht="15.75" thickBot="1" x14ac:dyDescent="0.3">
      <c r="A42" s="4">
        <v>36</v>
      </c>
      <c r="B42" s="5" t="s">
        <v>55</v>
      </c>
      <c r="C42" s="8">
        <v>43075</v>
      </c>
      <c r="D42" s="7">
        <v>98</v>
      </c>
      <c r="E42" s="7">
        <v>2.9</v>
      </c>
      <c r="F42" s="6"/>
      <c r="G42" s="7">
        <v>0</v>
      </c>
      <c r="H42" s="7">
        <v>98</v>
      </c>
      <c r="I42" s="7">
        <v>100</v>
      </c>
      <c r="J42" s="7">
        <v>0</v>
      </c>
      <c r="K42" s="7">
        <v>0.24</v>
      </c>
      <c r="L42" s="7">
        <v>0</v>
      </c>
      <c r="M42" s="7">
        <v>3.3119999999999998</v>
      </c>
      <c r="N42" s="7">
        <v>95.1</v>
      </c>
    </row>
    <row r="43" spans="1:14" ht="15.75" thickBot="1" x14ac:dyDescent="0.3">
      <c r="A43" s="4">
        <v>37</v>
      </c>
      <c r="B43" s="5" t="s">
        <v>56</v>
      </c>
      <c r="C43" s="8">
        <v>43076</v>
      </c>
      <c r="D43" s="7">
        <v>98</v>
      </c>
      <c r="E43" s="7">
        <v>2.9</v>
      </c>
      <c r="F43" s="6"/>
      <c r="G43" s="7">
        <v>0</v>
      </c>
      <c r="H43" s="7">
        <v>97.48</v>
      </c>
      <c r="I43" s="7">
        <v>99.468999999999994</v>
      </c>
      <c r="J43" s="7">
        <v>0</v>
      </c>
      <c r="K43" s="7">
        <v>0.24</v>
      </c>
      <c r="L43" s="7">
        <v>0.34499999999999997</v>
      </c>
      <c r="M43" s="7">
        <v>3.657</v>
      </c>
      <c r="N43" s="7">
        <v>94.58</v>
      </c>
    </row>
    <row r="44" spans="1:14" ht="15.75" thickBot="1" x14ac:dyDescent="0.3">
      <c r="A44" s="4">
        <v>38</v>
      </c>
      <c r="B44" s="5" t="s">
        <v>57</v>
      </c>
      <c r="C44" s="8">
        <v>43077</v>
      </c>
      <c r="D44" s="7">
        <v>98</v>
      </c>
      <c r="E44" s="7">
        <v>2.9</v>
      </c>
      <c r="F44" s="6"/>
      <c r="G44" s="7">
        <v>0</v>
      </c>
      <c r="H44" s="7">
        <v>96.7</v>
      </c>
      <c r="I44" s="7">
        <v>98.673000000000002</v>
      </c>
      <c r="J44" s="7">
        <v>0</v>
      </c>
      <c r="K44" s="7">
        <v>0.24</v>
      </c>
      <c r="L44" s="7">
        <v>0.53</v>
      </c>
      <c r="M44" s="7">
        <v>4.1870000000000003</v>
      </c>
      <c r="N44" s="7">
        <v>93.8</v>
      </c>
    </row>
    <row r="45" spans="1:14" ht="15.75" thickBot="1" x14ac:dyDescent="0.3">
      <c r="A45" s="4">
        <v>39</v>
      </c>
      <c r="B45" s="5" t="s">
        <v>58</v>
      </c>
      <c r="C45" s="8">
        <v>43078</v>
      </c>
      <c r="D45" s="7">
        <v>98</v>
      </c>
      <c r="E45" s="7">
        <v>2.9</v>
      </c>
      <c r="F45" s="6"/>
      <c r="G45" s="7">
        <v>0</v>
      </c>
      <c r="H45" s="7">
        <v>96.18</v>
      </c>
      <c r="I45" s="7">
        <v>98.143000000000001</v>
      </c>
      <c r="J45" s="7">
        <v>0</v>
      </c>
      <c r="K45" s="7">
        <v>0.24</v>
      </c>
      <c r="L45" s="7">
        <v>0.52300000000000002</v>
      </c>
      <c r="M45" s="7">
        <v>4.71</v>
      </c>
      <c r="N45" s="7">
        <v>93.28</v>
      </c>
    </row>
    <row r="46" spans="1:14" ht="15.75" thickBot="1" x14ac:dyDescent="0.3">
      <c r="A46" s="4">
        <v>40</v>
      </c>
      <c r="B46" s="5" t="s">
        <v>59</v>
      </c>
      <c r="C46" s="8">
        <v>43079</v>
      </c>
      <c r="D46" s="7">
        <v>98</v>
      </c>
      <c r="E46" s="7">
        <v>2.9</v>
      </c>
      <c r="F46" s="6"/>
      <c r="G46" s="7">
        <v>0</v>
      </c>
      <c r="H46" s="7">
        <v>95.4</v>
      </c>
      <c r="I46" s="7">
        <v>97.346999999999994</v>
      </c>
      <c r="J46" s="7">
        <v>0</v>
      </c>
      <c r="K46" s="7">
        <v>0.24</v>
      </c>
      <c r="L46" s="7">
        <v>0.51300000000000001</v>
      </c>
      <c r="M46" s="7">
        <v>5.2229999999999999</v>
      </c>
      <c r="N46" s="7">
        <v>92.5</v>
      </c>
    </row>
    <row r="47" spans="1:14" ht="15.75" thickBot="1" x14ac:dyDescent="0.3">
      <c r="A47" s="4">
        <v>41</v>
      </c>
      <c r="B47" s="5" t="s">
        <v>60</v>
      </c>
      <c r="C47" s="8">
        <v>43080</v>
      </c>
      <c r="D47" s="7">
        <v>98</v>
      </c>
      <c r="E47" s="7">
        <v>2.9</v>
      </c>
      <c r="F47" s="6"/>
      <c r="G47" s="7">
        <v>0</v>
      </c>
      <c r="H47" s="7">
        <v>94.62</v>
      </c>
      <c r="I47" s="7">
        <v>96.551000000000002</v>
      </c>
      <c r="J47" s="7">
        <v>0</v>
      </c>
      <c r="K47" s="7">
        <v>0.24</v>
      </c>
      <c r="L47" s="7">
        <v>0.96499999999999997</v>
      </c>
      <c r="M47" s="7">
        <v>6.1879999999999997</v>
      </c>
      <c r="N47" s="7">
        <v>91.72</v>
      </c>
    </row>
    <row r="48" spans="1:14" ht="15.75" thickBot="1" x14ac:dyDescent="0.3">
      <c r="A48" s="4">
        <v>42</v>
      </c>
      <c r="B48" s="5" t="s">
        <v>61</v>
      </c>
      <c r="C48" s="8">
        <v>43081</v>
      </c>
      <c r="D48" s="7">
        <v>98</v>
      </c>
      <c r="E48" s="7">
        <v>2.9</v>
      </c>
      <c r="F48" s="6"/>
      <c r="G48" s="7">
        <v>0</v>
      </c>
      <c r="H48" s="7">
        <v>93.84</v>
      </c>
      <c r="I48" s="7">
        <v>95.754999999999995</v>
      </c>
      <c r="J48" s="7">
        <v>0</v>
      </c>
      <c r="K48" s="7">
        <v>0.24</v>
      </c>
      <c r="L48" s="7">
        <v>0.96299999999999997</v>
      </c>
      <c r="M48" s="7">
        <v>7.1509999999999998</v>
      </c>
      <c r="N48" s="7">
        <v>90.94</v>
      </c>
    </row>
    <row r="49" spans="1:14" ht="15.75" thickBot="1" x14ac:dyDescent="0.3">
      <c r="A49" s="4">
        <v>43</v>
      </c>
      <c r="B49" s="5" t="s">
        <v>62</v>
      </c>
      <c r="C49" s="8">
        <v>43082</v>
      </c>
      <c r="D49" s="7">
        <v>98</v>
      </c>
      <c r="E49" s="7">
        <v>2.9</v>
      </c>
      <c r="F49" s="6"/>
      <c r="G49" s="7">
        <v>0</v>
      </c>
      <c r="H49" s="7">
        <v>93.06</v>
      </c>
      <c r="I49" s="7">
        <v>94.959000000000003</v>
      </c>
      <c r="J49" s="7">
        <v>0</v>
      </c>
      <c r="K49" s="7">
        <v>0.24</v>
      </c>
      <c r="L49" s="7">
        <v>0.96199999999999997</v>
      </c>
      <c r="M49" s="7">
        <v>8.1129999999999995</v>
      </c>
      <c r="N49" s="7">
        <v>90.16</v>
      </c>
    </row>
    <row r="50" spans="1:14" ht="15.75" thickBot="1" x14ac:dyDescent="0.3">
      <c r="A50" s="4">
        <v>44</v>
      </c>
      <c r="B50" s="5" t="s">
        <v>63</v>
      </c>
      <c r="C50" s="8">
        <v>43083</v>
      </c>
      <c r="D50" s="7">
        <v>98</v>
      </c>
      <c r="E50" s="7">
        <v>2.9</v>
      </c>
      <c r="F50" s="6"/>
      <c r="G50" s="7">
        <v>0</v>
      </c>
      <c r="H50" s="7">
        <v>92.02</v>
      </c>
      <c r="I50" s="7">
        <v>93.897999999999996</v>
      </c>
      <c r="J50" s="7">
        <v>0</v>
      </c>
      <c r="K50" s="7">
        <v>0.24</v>
      </c>
      <c r="L50" s="7">
        <v>0.96099999999999997</v>
      </c>
      <c r="M50" s="7">
        <v>9.0739999999999998</v>
      </c>
      <c r="N50" s="7">
        <v>89.12</v>
      </c>
    </row>
    <row r="51" spans="1:14" ht="15.75" thickBot="1" x14ac:dyDescent="0.3">
      <c r="A51" s="4">
        <v>45</v>
      </c>
      <c r="B51" s="5" t="s">
        <v>64</v>
      </c>
      <c r="C51" s="8">
        <v>43084</v>
      </c>
      <c r="D51" s="7">
        <v>98</v>
      </c>
      <c r="E51" s="7">
        <v>2.9</v>
      </c>
      <c r="F51" s="6"/>
      <c r="G51" s="7">
        <v>0</v>
      </c>
      <c r="H51" s="7">
        <v>91.24</v>
      </c>
      <c r="I51" s="7">
        <v>93.102000000000004</v>
      </c>
      <c r="J51" s="7">
        <v>0</v>
      </c>
      <c r="K51" s="7">
        <v>0.24</v>
      </c>
      <c r="L51" s="7">
        <v>0.45800000000000002</v>
      </c>
      <c r="M51" s="7">
        <v>9.532</v>
      </c>
      <c r="N51" s="7">
        <v>88.34</v>
      </c>
    </row>
    <row r="52" spans="1:14" ht="15.75" thickBot="1" x14ac:dyDescent="0.3">
      <c r="A52" s="4">
        <v>46</v>
      </c>
      <c r="B52" s="5" t="s">
        <v>65</v>
      </c>
      <c r="C52" s="8">
        <v>43085</v>
      </c>
      <c r="D52" s="7">
        <v>98</v>
      </c>
      <c r="E52" s="7">
        <v>2.9</v>
      </c>
      <c r="F52" s="6"/>
      <c r="G52" s="7">
        <v>0</v>
      </c>
      <c r="H52" s="7">
        <v>90.72</v>
      </c>
      <c r="I52" s="7">
        <v>92.570999999999998</v>
      </c>
      <c r="J52" s="7">
        <v>0</v>
      </c>
      <c r="K52" s="7">
        <v>0.24</v>
      </c>
      <c r="L52" s="7">
        <v>0.45200000000000001</v>
      </c>
      <c r="M52" s="7">
        <v>9.984</v>
      </c>
      <c r="N52" s="7">
        <v>87.82</v>
      </c>
    </row>
    <row r="53" spans="1:14" ht="15.75" thickBot="1" x14ac:dyDescent="0.3">
      <c r="A53" s="4">
        <v>47</v>
      </c>
      <c r="B53" s="5" t="s">
        <v>66</v>
      </c>
      <c r="C53" s="8">
        <v>43086</v>
      </c>
      <c r="D53" s="7">
        <v>98</v>
      </c>
      <c r="E53" s="7">
        <v>2.9</v>
      </c>
      <c r="F53" s="6"/>
      <c r="G53" s="7">
        <v>0</v>
      </c>
      <c r="H53" s="7">
        <v>90.46</v>
      </c>
      <c r="I53" s="7">
        <v>92.305999999999997</v>
      </c>
      <c r="J53" s="7">
        <v>0</v>
      </c>
      <c r="K53" s="7">
        <v>0.24</v>
      </c>
      <c r="L53" s="7">
        <v>0.44800000000000001</v>
      </c>
      <c r="M53" s="7">
        <v>10.432</v>
      </c>
      <c r="N53" s="7">
        <v>87.56</v>
      </c>
    </row>
    <row r="54" spans="1:14" ht="15.75" thickBot="1" x14ac:dyDescent="0.3">
      <c r="A54" s="4">
        <v>48</v>
      </c>
      <c r="B54" s="5" t="s">
        <v>67</v>
      </c>
      <c r="C54" s="8">
        <v>43087</v>
      </c>
      <c r="D54" s="7">
        <v>98</v>
      </c>
      <c r="E54" s="7">
        <v>2.9</v>
      </c>
      <c r="F54" s="6"/>
      <c r="G54" s="7">
        <v>0</v>
      </c>
      <c r="H54" s="7">
        <v>89.94</v>
      </c>
      <c r="I54" s="7">
        <v>91.775999999999996</v>
      </c>
      <c r="J54" s="7">
        <v>0</v>
      </c>
      <c r="K54" s="7">
        <v>0.24</v>
      </c>
      <c r="L54" s="7">
        <v>0.441</v>
      </c>
      <c r="M54" s="7">
        <v>10.872999999999999</v>
      </c>
      <c r="N54" s="7">
        <v>87.04</v>
      </c>
    </row>
    <row r="55" spans="1:14" ht="15.75" thickBot="1" x14ac:dyDescent="0.3">
      <c r="A55" s="4">
        <v>49</v>
      </c>
      <c r="B55" s="5" t="s">
        <v>68</v>
      </c>
      <c r="C55" s="8">
        <v>43088</v>
      </c>
      <c r="D55" s="7">
        <v>98</v>
      </c>
      <c r="E55" s="7">
        <v>2.9</v>
      </c>
      <c r="F55" s="6"/>
      <c r="G55" s="7">
        <v>0</v>
      </c>
      <c r="H55" s="7">
        <v>89.42</v>
      </c>
      <c r="I55" s="7">
        <v>91.245000000000005</v>
      </c>
      <c r="J55" s="7">
        <v>0</v>
      </c>
      <c r="K55" s="7">
        <v>0.24</v>
      </c>
      <c r="L55" s="7">
        <v>0.434</v>
      </c>
      <c r="M55" s="7">
        <v>11.307</v>
      </c>
      <c r="N55" s="7">
        <v>86.52</v>
      </c>
    </row>
    <row r="56" spans="1:14" ht="15.75" thickBot="1" x14ac:dyDescent="0.3">
      <c r="A56" s="4">
        <v>50</v>
      </c>
      <c r="B56" s="5" t="s">
        <v>69</v>
      </c>
      <c r="C56" s="8">
        <v>43089</v>
      </c>
      <c r="D56" s="7">
        <v>98</v>
      </c>
      <c r="E56" s="7">
        <v>2.9</v>
      </c>
      <c r="F56" s="6"/>
      <c r="G56" s="7">
        <v>0</v>
      </c>
      <c r="H56" s="7">
        <v>88.9</v>
      </c>
      <c r="I56" s="7">
        <v>90.713999999999999</v>
      </c>
      <c r="J56" s="7">
        <v>0</v>
      </c>
      <c r="K56" s="7">
        <v>0.24</v>
      </c>
      <c r="L56" s="7">
        <v>0.42799999999999999</v>
      </c>
      <c r="M56" s="7">
        <v>11.734999999999999</v>
      </c>
      <c r="N56" s="7">
        <v>86</v>
      </c>
    </row>
    <row r="57" spans="1:14" ht="15.75" thickBot="1" x14ac:dyDescent="0.3">
      <c r="A57" s="4">
        <v>51</v>
      </c>
      <c r="B57" s="5" t="s">
        <v>70</v>
      </c>
      <c r="C57" s="8">
        <v>43090</v>
      </c>
      <c r="D57" s="7">
        <v>98</v>
      </c>
      <c r="E57" s="7">
        <v>2.9</v>
      </c>
      <c r="F57" s="6"/>
      <c r="G57" s="7">
        <v>0</v>
      </c>
      <c r="H57" s="7">
        <v>88.38</v>
      </c>
      <c r="I57" s="7">
        <v>90.183999999999997</v>
      </c>
      <c r="J57" s="7">
        <v>0</v>
      </c>
      <c r="K57" s="7">
        <v>0.24</v>
      </c>
      <c r="L57" s="7">
        <v>0.42099999999999999</v>
      </c>
      <c r="M57" s="7">
        <v>12.156000000000001</v>
      </c>
      <c r="N57" s="7">
        <v>85.48</v>
      </c>
    </row>
    <row r="58" spans="1:14" ht="15.75" thickBot="1" x14ac:dyDescent="0.3">
      <c r="A58" s="4">
        <v>52</v>
      </c>
      <c r="B58" s="5" t="s">
        <v>71</v>
      </c>
      <c r="C58" s="8">
        <v>43091</v>
      </c>
      <c r="D58" s="7">
        <v>98</v>
      </c>
      <c r="E58" s="7">
        <v>2.9</v>
      </c>
      <c r="F58" s="6"/>
      <c r="G58" s="7">
        <v>0</v>
      </c>
      <c r="H58" s="7">
        <v>87.86</v>
      </c>
      <c r="I58" s="7">
        <v>89.653000000000006</v>
      </c>
      <c r="J58" s="7">
        <v>0</v>
      </c>
      <c r="K58" s="7">
        <v>0.24</v>
      </c>
      <c r="L58" s="7">
        <v>0.41399999999999998</v>
      </c>
      <c r="M58" s="7">
        <v>12.57</v>
      </c>
      <c r="N58" s="7">
        <v>84.96</v>
      </c>
    </row>
    <row r="59" spans="1:14" ht="15.75" thickBot="1" x14ac:dyDescent="0.3">
      <c r="A59" s="4">
        <v>53</v>
      </c>
      <c r="B59" s="5" t="s">
        <v>72</v>
      </c>
      <c r="C59" s="8">
        <v>43092</v>
      </c>
      <c r="D59" s="7">
        <v>98</v>
      </c>
      <c r="E59" s="7">
        <v>2.9</v>
      </c>
      <c r="F59" s="6"/>
      <c r="G59" s="7">
        <v>0</v>
      </c>
      <c r="H59" s="7">
        <v>87.34</v>
      </c>
      <c r="I59" s="7">
        <v>89.122</v>
      </c>
      <c r="J59" s="7">
        <v>0</v>
      </c>
      <c r="K59" s="7">
        <v>0.24</v>
      </c>
      <c r="L59" s="7">
        <v>0.40699999999999997</v>
      </c>
      <c r="M59" s="7">
        <v>12.977</v>
      </c>
      <c r="N59" s="7">
        <v>84.44</v>
      </c>
    </row>
    <row r="60" spans="1:14" ht="15.75" thickBot="1" x14ac:dyDescent="0.3">
      <c r="A60" s="4">
        <v>54</v>
      </c>
      <c r="B60" s="5" t="s">
        <v>73</v>
      </c>
      <c r="C60" s="8">
        <v>43093</v>
      </c>
      <c r="D60" s="7">
        <v>98</v>
      </c>
      <c r="E60" s="7">
        <v>2.9</v>
      </c>
      <c r="F60" s="6"/>
      <c r="G60" s="7">
        <v>0</v>
      </c>
      <c r="H60" s="7">
        <v>87.08</v>
      </c>
      <c r="I60" s="7">
        <v>88.856999999999999</v>
      </c>
      <c r="J60" s="7">
        <v>0.14000000000000001</v>
      </c>
      <c r="K60" s="7">
        <v>0.38</v>
      </c>
      <c r="L60" s="7">
        <v>0.4</v>
      </c>
      <c r="M60" s="7">
        <v>13.377000000000001</v>
      </c>
      <c r="N60" s="7">
        <v>84.18</v>
      </c>
    </row>
    <row r="61" spans="1:14" ht="15.75" thickBot="1" x14ac:dyDescent="0.3">
      <c r="A61" s="4">
        <v>55</v>
      </c>
      <c r="B61" s="5" t="s">
        <v>74</v>
      </c>
      <c r="C61" s="8">
        <v>43094</v>
      </c>
      <c r="D61" s="7">
        <v>98</v>
      </c>
      <c r="E61" s="7">
        <v>2.9</v>
      </c>
      <c r="F61" s="6"/>
      <c r="G61" s="7">
        <v>0</v>
      </c>
      <c r="H61" s="7">
        <v>86.56</v>
      </c>
      <c r="I61" s="7">
        <v>88.326999999999998</v>
      </c>
      <c r="J61" s="7">
        <v>0</v>
      </c>
      <c r="K61" s="7">
        <v>0.38</v>
      </c>
      <c r="L61" s="7">
        <v>0.39400000000000002</v>
      </c>
      <c r="M61" s="7">
        <v>13.771000000000001</v>
      </c>
      <c r="N61" s="7">
        <v>83.66</v>
      </c>
    </row>
    <row r="62" spans="1:14" ht="15.75" thickBot="1" x14ac:dyDescent="0.3">
      <c r="A62" s="4">
        <v>56</v>
      </c>
      <c r="B62" s="5" t="s">
        <v>75</v>
      </c>
      <c r="C62" s="8">
        <v>43095</v>
      </c>
      <c r="D62" s="7">
        <v>98</v>
      </c>
      <c r="E62" s="7">
        <v>2.9</v>
      </c>
      <c r="F62" s="6"/>
      <c r="G62" s="7">
        <v>0</v>
      </c>
      <c r="H62" s="7">
        <v>86.3</v>
      </c>
      <c r="I62" s="7">
        <v>88.061000000000007</v>
      </c>
      <c r="J62" s="7">
        <v>0</v>
      </c>
      <c r="K62" s="7">
        <v>0.38</v>
      </c>
      <c r="L62" s="7">
        <v>0.2</v>
      </c>
      <c r="M62" s="7">
        <v>13.971</v>
      </c>
      <c r="N62" s="7">
        <v>83.4</v>
      </c>
    </row>
    <row r="63" spans="1:14" ht="15.75" thickBot="1" x14ac:dyDescent="0.3">
      <c r="A63" s="4">
        <v>57</v>
      </c>
      <c r="B63" s="5" t="s">
        <v>76</v>
      </c>
      <c r="C63" s="8">
        <v>43096</v>
      </c>
      <c r="D63" s="7">
        <v>98</v>
      </c>
      <c r="E63" s="7">
        <v>2.9</v>
      </c>
      <c r="F63" s="6"/>
      <c r="G63" s="7">
        <v>0</v>
      </c>
      <c r="H63" s="7">
        <v>86.04</v>
      </c>
      <c r="I63" s="7">
        <v>87.796000000000006</v>
      </c>
      <c r="J63" s="7">
        <v>0</v>
      </c>
      <c r="K63" s="7">
        <v>0.38</v>
      </c>
      <c r="L63" s="7">
        <v>0.2</v>
      </c>
      <c r="M63" s="7">
        <v>14.170999999999999</v>
      </c>
      <c r="N63" s="7">
        <v>83.14</v>
      </c>
    </row>
    <row r="64" spans="1:14" ht="15.75" thickBot="1" x14ac:dyDescent="0.3">
      <c r="A64" s="4">
        <v>58</v>
      </c>
      <c r="B64" s="5" t="s">
        <v>77</v>
      </c>
      <c r="C64" s="8">
        <v>43097</v>
      </c>
      <c r="D64" s="7">
        <v>98</v>
      </c>
      <c r="E64" s="7">
        <v>2.9</v>
      </c>
      <c r="F64" s="6"/>
      <c r="G64" s="7">
        <v>0</v>
      </c>
      <c r="H64" s="7">
        <v>85.78</v>
      </c>
      <c r="I64" s="7">
        <v>87.531000000000006</v>
      </c>
      <c r="J64" s="7">
        <v>0</v>
      </c>
      <c r="K64" s="7">
        <v>0.38</v>
      </c>
      <c r="L64" s="7">
        <v>0.2</v>
      </c>
      <c r="M64" s="7">
        <v>14.371</v>
      </c>
      <c r="N64" s="7">
        <v>82.88</v>
      </c>
    </row>
    <row r="65" spans="1:14" ht="15.75" thickBot="1" x14ac:dyDescent="0.3">
      <c r="A65" s="4">
        <v>59</v>
      </c>
      <c r="B65" s="5" t="s">
        <v>78</v>
      </c>
      <c r="C65" s="8">
        <v>43098</v>
      </c>
      <c r="D65" s="7">
        <v>98</v>
      </c>
      <c r="E65" s="7">
        <v>2.9</v>
      </c>
      <c r="F65" s="6"/>
      <c r="G65" s="7">
        <v>0</v>
      </c>
      <c r="H65" s="7">
        <v>85.52</v>
      </c>
      <c r="I65" s="7">
        <v>87.265000000000001</v>
      </c>
      <c r="J65" s="7">
        <v>0</v>
      </c>
      <c r="K65" s="7">
        <v>0.38</v>
      </c>
      <c r="L65" s="7">
        <v>0.2</v>
      </c>
      <c r="M65" s="7">
        <v>14.571</v>
      </c>
      <c r="N65" s="7">
        <v>82.62</v>
      </c>
    </row>
    <row r="66" spans="1:14" ht="15.75" thickBot="1" x14ac:dyDescent="0.3">
      <c r="A66" s="4">
        <v>60</v>
      </c>
      <c r="B66" s="5" t="s">
        <v>79</v>
      </c>
      <c r="C66" s="8">
        <v>43099</v>
      </c>
      <c r="D66" s="7">
        <v>98</v>
      </c>
      <c r="E66" s="7">
        <v>2.9</v>
      </c>
      <c r="F66" s="6"/>
      <c r="G66" s="7">
        <v>0</v>
      </c>
      <c r="H66" s="7">
        <v>85.26</v>
      </c>
      <c r="I66" s="7">
        <v>87</v>
      </c>
      <c r="J66" s="7">
        <v>0</v>
      </c>
      <c r="K66" s="7">
        <v>0.38</v>
      </c>
      <c r="L66" s="7">
        <v>0.2</v>
      </c>
      <c r="M66" s="7">
        <v>14.771000000000001</v>
      </c>
      <c r="N66" s="7">
        <v>82.36</v>
      </c>
    </row>
    <row r="67" spans="1:14" ht="15.75" thickBot="1" x14ac:dyDescent="0.3">
      <c r="A67" s="4">
        <v>61</v>
      </c>
      <c r="B67" s="5" t="s">
        <v>80</v>
      </c>
      <c r="C67" s="8">
        <v>43100</v>
      </c>
      <c r="D67" s="7">
        <v>98</v>
      </c>
      <c r="E67" s="7">
        <v>2.9</v>
      </c>
      <c r="F67" s="6"/>
      <c r="G67" s="7">
        <v>0</v>
      </c>
      <c r="H67" s="7">
        <v>85</v>
      </c>
      <c r="I67" s="7">
        <v>86.734999999999999</v>
      </c>
      <c r="J67" s="7">
        <v>0</v>
      </c>
      <c r="K67" s="7">
        <v>0.38</v>
      </c>
      <c r="L67" s="7">
        <v>0.2</v>
      </c>
      <c r="M67" s="7">
        <v>14.971</v>
      </c>
      <c r="N67" s="7">
        <v>82.1</v>
      </c>
    </row>
    <row r="68" spans="1:14" ht="15.75" thickBot="1" x14ac:dyDescent="0.3">
      <c r="A68" s="4">
        <v>62</v>
      </c>
      <c r="B68" s="5" t="s">
        <v>81</v>
      </c>
      <c r="C68" s="8">
        <v>43101</v>
      </c>
      <c r="D68" s="7">
        <v>98</v>
      </c>
      <c r="E68" s="7">
        <v>2.9</v>
      </c>
      <c r="F68" s="6"/>
      <c r="G68" s="7">
        <v>0</v>
      </c>
      <c r="H68" s="7">
        <v>84.74</v>
      </c>
      <c r="I68" s="7">
        <v>86.468999999999994</v>
      </c>
      <c r="J68" s="7">
        <v>0</v>
      </c>
      <c r="K68" s="7">
        <v>0.38</v>
      </c>
      <c r="L68" s="7">
        <v>0.2</v>
      </c>
      <c r="M68" s="7">
        <v>15.170999999999999</v>
      </c>
      <c r="N68" s="7">
        <v>81.84</v>
      </c>
    </row>
    <row r="69" spans="1:14" ht="15.75" thickBot="1" x14ac:dyDescent="0.3">
      <c r="A69" s="4">
        <v>63</v>
      </c>
      <c r="B69" s="5" t="s">
        <v>82</v>
      </c>
      <c r="C69" s="8">
        <v>43102</v>
      </c>
      <c r="D69" s="7">
        <v>98</v>
      </c>
      <c r="E69" s="7">
        <v>2.9</v>
      </c>
      <c r="F69" s="6"/>
      <c r="G69" s="7">
        <v>0</v>
      </c>
      <c r="H69" s="7">
        <v>84.54</v>
      </c>
      <c r="I69" s="7">
        <v>86.265000000000001</v>
      </c>
      <c r="J69" s="7">
        <v>0</v>
      </c>
      <c r="K69" s="7">
        <v>0.38</v>
      </c>
      <c r="L69" s="7">
        <v>0.2</v>
      </c>
      <c r="M69" s="7">
        <v>15.371</v>
      </c>
      <c r="N69" s="7">
        <v>81.64</v>
      </c>
    </row>
    <row r="70" spans="1:14" ht="15.75" thickBot="1" x14ac:dyDescent="0.3">
      <c r="A70" s="4">
        <v>64</v>
      </c>
      <c r="B70" s="5" t="s">
        <v>83</v>
      </c>
      <c r="C70" s="8">
        <v>43103</v>
      </c>
      <c r="D70" s="7">
        <v>98</v>
      </c>
      <c r="E70" s="7">
        <v>2.9</v>
      </c>
      <c r="F70" s="6"/>
      <c r="G70" s="7">
        <v>0</v>
      </c>
      <c r="H70" s="7">
        <v>84.31</v>
      </c>
      <c r="I70" s="7">
        <v>86.031000000000006</v>
      </c>
      <c r="J70" s="7">
        <v>0</v>
      </c>
      <c r="K70" s="7">
        <v>0.38</v>
      </c>
      <c r="L70" s="7">
        <v>0.2</v>
      </c>
      <c r="M70" s="7">
        <v>15.571</v>
      </c>
      <c r="N70" s="7">
        <v>81.41</v>
      </c>
    </row>
    <row r="71" spans="1:14" ht="15.75" thickBot="1" x14ac:dyDescent="0.3">
      <c r="A71" s="4">
        <v>65</v>
      </c>
      <c r="B71" s="5" t="s">
        <v>84</v>
      </c>
      <c r="C71" s="8">
        <v>43104</v>
      </c>
      <c r="D71" s="7">
        <v>98</v>
      </c>
      <c r="E71" s="7">
        <v>2.9</v>
      </c>
      <c r="F71" s="6"/>
      <c r="G71" s="7">
        <v>0</v>
      </c>
      <c r="H71" s="7">
        <v>84.08</v>
      </c>
      <c r="I71" s="7">
        <v>85.796000000000006</v>
      </c>
      <c r="J71" s="7">
        <v>0</v>
      </c>
      <c r="K71" s="7">
        <v>0.38</v>
      </c>
      <c r="L71" s="7">
        <v>0.2</v>
      </c>
      <c r="M71" s="7">
        <v>15.771000000000001</v>
      </c>
      <c r="N71" s="7">
        <v>81.180000000000007</v>
      </c>
    </row>
    <row r="72" spans="1:14" ht="15.75" thickBot="1" x14ac:dyDescent="0.3">
      <c r="A72" s="4">
        <v>66</v>
      </c>
      <c r="B72" s="5" t="s">
        <v>85</v>
      </c>
      <c r="C72" s="8">
        <v>43105</v>
      </c>
      <c r="D72" s="7">
        <v>98</v>
      </c>
      <c r="E72" s="7">
        <v>2.9</v>
      </c>
      <c r="F72" s="6"/>
      <c r="G72" s="7">
        <v>0</v>
      </c>
      <c r="H72" s="7">
        <v>83.86</v>
      </c>
      <c r="I72" s="7">
        <v>85.570999999999998</v>
      </c>
      <c r="J72" s="7">
        <v>0</v>
      </c>
      <c r="K72" s="7">
        <v>0.38</v>
      </c>
      <c r="L72" s="7">
        <v>0.19900000000000001</v>
      </c>
      <c r="M72" s="7">
        <v>15.97</v>
      </c>
      <c r="N72" s="7">
        <v>80.959999999999994</v>
      </c>
    </row>
    <row r="73" spans="1:14" ht="15.75" thickBot="1" x14ac:dyDescent="0.3">
      <c r="A73" s="4">
        <v>67</v>
      </c>
      <c r="B73" s="5" t="s">
        <v>86</v>
      </c>
      <c r="C73" s="8">
        <v>43106</v>
      </c>
      <c r="D73" s="7">
        <v>98</v>
      </c>
      <c r="E73" s="7">
        <v>2.9</v>
      </c>
      <c r="F73" s="6"/>
      <c r="G73" s="7">
        <v>0</v>
      </c>
      <c r="H73" s="7">
        <v>83.62</v>
      </c>
      <c r="I73" s="7">
        <v>85.326999999999998</v>
      </c>
      <c r="J73" s="7">
        <v>0</v>
      </c>
      <c r="K73" s="7">
        <v>0.38</v>
      </c>
      <c r="L73" s="7">
        <v>0.19900000000000001</v>
      </c>
      <c r="M73" s="7">
        <v>16.169</v>
      </c>
      <c r="N73" s="7">
        <v>80.72</v>
      </c>
    </row>
    <row r="74" spans="1:14" ht="15.75" thickBot="1" x14ac:dyDescent="0.3">
      <c r="A74" s="4">
        <v>68</v>
      </c>
      <c r="B74" s="5" t="s">
        <v>87</v>
      </c>
      <c r="C74" s="8">
        <v>43107</v>
      </c>
      <c r="D74" s="7">
        <v>98</v>
      </c>
      <c r="E74" s="7">
        <v>2.9</v>
      </c>
      <c r="F74" s="6"/>
      <c r="G74" s="7">
        <v>0</v>
      </c>
      <c r="H74" s="7">
        <v>83.39</v>
      </c>
      <c r="I74" s="7">
        <v>85.091999999999999</v>
      </c>
      <c r="J74" s="7">
        <v>0</v>
      </c>
      <c r="K74" s="7">
        <v>0.38</v>
      </c>
      <c r="L74" s="7">
        <v>0.19900000000000001</v>
      </c>
      <c r="M74" s="7">
        <v>16.367999999999999</v>
      </c>
      <c r="N74" s="7">
        <v>80.489999999999995</v>
      </c>
    </row>
    <row r="75" spans="1:14" ht="15.75" thickBot="1" x14ac:dyDescent="0.3">
      <c r="A75" s="4">
        <v>69</v>
      </c>
      <c r="B75" s="5" t="s">
        <v>88</v>
      </c>
      <c r="C75" s="8">
        <v>43108</v>
      </c>
      <c r="D75" s="7">
        <v>98</v>
      </c>
      <c r="E75" s="7">
        <v>2.9</v>
      </c>
      <c r="F75" s="6"/>
      <c r="G75" s="7">
        <v>0</v>
      </c>
      <c r="H75" s="7">
        <v>83.16</v>
      </c>
      <c r="I75" s="7">
        <v>84.856999999999999</v>
      </c>
      <c r="J75" s="7">
        <v>0</v>
      </c>
      <c r="K75" s="7">
        <v>0.38</v>
      </c>
      <c r="L75" s="7">
        <v>0.19900000000000001</v>
      </c>
      <c r="M75" s="7">
        <v>16.567</v>
      </c>
      <c r="N75" s="7">
        <v>80.260000000000005</v>
      </c>
    </row>
    <row r="76" spans="1:14" ht="15.75" thickBot="1" x14ac:dyDescent="0.3">
      <c r="A76" s="4">
        <v>70</v>
      </c>
      <c r="B76" s="5" t="s">
        <v>89</v>
      </c>
      <c r="C76" s="8">
        <v>43109</v>
      </c>
      <c r="D76" s="7">
        <v>98</v>
      </c>
      <c r="E76" s="7">
        <v>2.9</v>
      </c>
      <c r="F76" s="6"/>
      <c r="G76" s="7">
        <v>0</v>
      </c>
      <c r="H76" s="7">
        <v>82.93</v>
      </c>
      <c r="I76" s="7">
        <v>84.622</v>
      </c>
      <c r="J76" s="7">
        <v>0</v>
      </c>
      <c r="K76" s="7">
        <v>0.38</v>
      </c>
      <c r="L76" s="7">
        <v>0.19900000000000001</v>
      </c>
      <c r="M76" s="7">
        <v>16.765999999999998</v>
      </c>
      <c r="N76" s="7">
        <v>80.03</v>
      </c>
    </row>
    <row r="77" spans="1:14" ht="15.75" thickBot="1" x14ac:dyDescent="0.3">
      <c r="A77" s="4">
        <v>71</v>
      </c>
      <c r="B77" s="5" t="s">
        <v>90</v>
      </c>
      <c r="C77" s="8">
        <v>43110</v>
      </c>
      <c r="D77" s="7">
        <v>98</v>
      </c>
      <c r="E77" s="7">
        <v>2.9</v>
      </c>
      <c r="F77" s="6"/>
      <c r="G77" s="7">
        <v>0</v>
      </c>
      <c r="H77" s="7">
        <v>81.55</v>
      </c>
      <c r="I77" s="7">
        <v>83.213999999999999</v>
      </c>
      <c r="J77" s="7">
        <v>0</v>
      </c>
      <c r="K77" s="7">
        <v>0.38</v>
      </c>
      <c r="L77" s="7">
        <v>0.90100000000000002</v>
      </c>
      <c r="M77" s="7">
        <v>17.667000000000002</v>
      </c>
      <c r="N77" s="7">
        <v>78.650000000000006</v>
      </c>
    </row>
    <row r="78" spans="1:14" ht="15.75" thickBot="1" x14ac:dyDescent="0.3">
      <c r="A78" s="4">
        <v>72</v>
      </c>
      <c r="B78" s="5" t="s">
        <v>91</v>
      </c>
      <c r="C78" s="8">
        <v>43111</v>
      </c>
      <c r="D78" s="7">
        <v>98</v>
      </c>
      <c r="E78" s="7">
        <v>2.9</v>
      </c>
      <c r="F78" s="6"/>
      <c r="G78" s="7">
        <v>0</v>
      </c>
      <c r="H78" s="7">
        <v>80.17</v>
      </c>
      <c r="I78" s="7">
        <v>81.805999999999997</v>
      </c>
      <c r="J78" s="7">
        <v>0</v>
      </c>
      <c r="K78" s="7">
        <v>0.38</v>
      </c>
      <c r="L78" s="7">
        <v>0.49099999999999999</v>
      </c>
      <c r="M78" s="7">
        <v>18.158000000000001</v>
      </c>
      <c r="N78" s="7">
        <v>77.27</v>
      </c>
    </row>
    <row r="79" spans="1:14" ht="15.75" thickBot="1" x14ac:dyDescent="0.3">
      <c r="A79" s="4">
        <v>73</v>
      </c>
      <c r="B79" s="5" t="s">
        <v>92</v>
      </c>
      <c r="C79" s="8">
        <v>43112</v>
      </c>
      <c r="D79" s="7">
        <v>98</v>
      </c>
      <c r="E79" s="7">
        <v>2.9</v>
      </c>
      <c r="F79" s="6"/>
      <c r="G79" s="7">
        <v>0</v>
      </c>
      <c r="H79" s="7">
        <v>79.94</v>
      </c>
      <c r="I79" s="7">
        <v>81.570999999999998</v>
      </c>
      <c r="J79" s="7">
        <v>0.26</v>
      </c>
      <c r="K79" s="7">
        <v>0.64</v>
      </c>
      <c r="L79" s="7">
        <v>0.49099999999999999</v>
      </c>
      <c r="M79" s="7">
        <v>18.649000000000001</v>
      </c>
      <c r="N79" s="7">
        <v>77.040000000000006</v>
      </c>
    </row>
    <row r="80" spans="1:14" ht="15.75" thickBot="1" x14ac:dyDescent="0.3">
      <c r="A80" s="4">
        <v>74</v>
      </c>
      <c r="B80" s="5" t="s">
        <v>93</v>
      </c>
      <c r="C80" s="8">
        <v>43113</v>
      </c>
      <c r="D80" s="7">
        <v>98</v>
      </c>
      <c r="E80" s="7">
        <v>2.9</v>
      </c>
      <c r="F80" s="6"/>
      <c r="G80" s="7">
        <v>0</v>
      </c>
      <c r="H80" s="7">
        <v>79.709999999999994</v>
      </c>
      <c r="I80" s="7">
        <v>81.337000000000003</v>
      </c>
      <c r="J80" s="7">
        <v>0.26</v>
      </c>
      <c r="K80" s="7">
        <v>0.9</v>
      </c>
      <c r="L80" s="7">
        <v>0.49</v>
      </c>
      <c r="M80" s="7">
        <v>19.138999999999999</v>
      </c>
      <c r="N80" s="7">
        <v>76.81</v>
      </c>
    </row>
    <row r="81" spans="1:14" ht="15.75" thickBot="1" x14ac:dyDescent="0.3">
      <c r="A81" s="4">
        <v>75</v>
      </c>
      <c r="B81" s="5" t="s">
        <v>94</v>
      </c>
      <c r="C81" s="8">
        <v>43114</v>
      </c>
      <c r="D81" s="7">
        <v>98</v>
      </c>
      <c r="E81" s="7">
        <v>2.9</v>
      </c>
      <c r="F81" s="6"/>
      <c r="G81" s="7">
        <v>0</v>
      </c>
      <c r="H81" s="7">
        <v>79.48</v>
      </c>
      <c r="I81" s="7">
        <v>81.102000000000004</v>
      </c>
      <c r="J81" s="7">
        <v>0.23</v>
      </c>
      <c r="K81" s="7">
        <v>1.1299999999999999</v>
      </c>
      <c r="L81" s="7">
        <v>0.49</v>
      </c>
      <c r="M81" s="7">
        <v>19.629000000000001</v>
      </c>
      <c r="N81" s="7">
        <v>76.58</v>
      </c>
    </row>
    <row r="82" spans="1:14" ht="15.75" thickBot="1" x14ac:dyDescent="0.3">
      <c r="A82" s="4">
        <v>76</v>
      </c>
      <c r="B82" s="5" t="s">
        <v>95</v>
      </c>
      <c r="C82" s="8">
        <v>43115</v>
      </c>
      <c r="D82" s="7">
        <v>98</v>
      </c>
      <c r="E82" s="7">
        <v>2.9</v>
      </c>
      <c r="F82" s="6"/>
      <c r="G82" s="7">
        <v>0</v>
      </c>
      <c r="H82" s="7">
        <v>79.02</v>
      </c>
      <c r="I82" s="7">
        <v>80.632999999999996</v>
      </c>
      <c r="J82" s="7">
        <v>0</v>
      </c>
      <c r="K82" s="7">
        <v>1.1299999999999999</v>
      </c>
      <c r="L82" s="7">
        <v>0.49</v>
      </c>
      <c r="M82" s="7">
        <v>20.119</v>
      </c>
      <c r="N82" s="7">
        <v>76.12</v>
      </c>
    </row>
    <row r="83" spans="1:14" ht="15.75" thickBot="1" x14ac:dyDescent="0.3">
      <c r="A83" s="4">
        <v>77</v>
      </c>
      <c r="B83" s="5" t="s">
        <v>96</v>
      </c>
      <c r="C83" s="8">
        <v>43116</v>
      </c>
      <c r="D83" s="7">
        <v>98</v>
      </c>
      <c r="E83" s="7">
        <v>2.9</v>
      </c>
      <c r="F83" s="6"/>
      <c r="G83" s="7">
        <v>0</v>
      </c>
      <c r="H83" s="7">
        <v>78.790000000000006</v>
      </c>
      <c r="I83" s="7">
        <v>80.397999999999996</v>
      </c>
      <c r="J83" s="7">
        <v>0</v>
      </c>
      <c r="K83" s="7">
        <v>1.1299999999999999</v>
      </c>
      <c r="L83" s="7">
        <v>0.123</v>
      </c>
      <c r="M83" s="7">
        <v>20.242000000000001</v>
      </c>
      <c r="N83" s="7">
        <v>75.89</v>
      </c>
    </row>
    <row r="84" spans="1:14" ht="15.75" thickBot="1" x14ac:dyDescent="0.3">
      <c r="A84" s="4">
        <v>78</v>
      </c>
      <c r="B84" s="5" t="s">
        <v>97</v>
      </c>
      <c r="C84" s="8">
        <v>43117</v>
      </c>
      <c r="D84" s="7">
        <v>98</v>
      </c>
      <c r="E84" s="7">
        <v>2.9</v>
      </c>
      <c r="F84" s="6"/>
      <c r="G84" s="7">
        <v>0</v>
      </c>
      <c r="H84" s="7">
        <v>78.790000000000006</v>
      </c>
      <c r="I84" s="7">
        <v>80.397999999999996</v>
      </c>
      <c r="J84" s="7">
        <v>0</v>
      </c>
      <c r="K84" s="7">
        <v>1.1299999999999999</v>
      </c>
      <c r="L84" s="7">
        <v>0.123</v>
      </c>
      <c r="M84" s="7">
        <v>20.364999999999998</v>
      </c>
      <c r="N84" s="7">
        <v>75.89</v>
      </c>
    </row>
    <row r="85" spans="1:14" ht="15.75" thickBot="1" x14ac:dyDescent="0.3">
      <c r="A85" s="4">
        <v>79</v>
      </c>
      <c r="B85" s="5" t="s">
        <v>98</v>
      </c>
      <c r="C85" s="8">
        <v>43118</v>
      </c>
      <c r="D85" s="7">
        <v>98</v>
      </c>
      <c r="E85" s="7">
        <v>2.9</v>
      </c>
      <c r="F85" s="6"/>
      <c r="G85" s="7">
        <v>0</v>
      </c>
      <c r="H85" s="7">
        <v>78.56</v>
      </c>
      <c r="I85" s="7">
        <v>80.162999999999997</v>
      </c>
      <c r="J85" s="7">
        <v>0</v>
      </c>
      <c r="K85" s="7">
        <v>1.1299999999999999</v>
      </c>
      <c r="L85" s="7">
        <v>0.123</v>
      </c>
      <c r="M85" s="7">
        <v>20.488</v>
      </c>
      <c r="N85" s="7">
        <v>75.66</v>
      </c>
    </row>
    <row r="86" spans="1:14" ht="15.75" thickBot="1" x14ac:dyDescent="0.3">
      <c r="A86" s="4">
        <v>80</v>
      </c>
      <c r="B86" s="5" t="s">
        <v>99</v>
      </c>
      <c r="C86" s="8">
        <v>43119</v>
      </c>
      <c r="D86" s="7">
        <v>98</v>
      </c>
      <c r="E86" s="7">
        <v>2.9</v>
      </c>
      <c r="F86" s="6"/>
      <c r="G86" s="7">
        <v>0</v>
      </c>
      <c r="H86" s="7">
        <v>78.56</v>
      </c>
      <c r="I86" s="7">
        <v>80.162999999999997</v>
      </c>
      <c r="J86" s="7">
        <v>0</v>
      </c>
      <c r="K86" s="7">
        <v>1.1299999999999999</v>
      </c>
      <c r="L86" s="7">
        <v>0.123</v>
      </c>
      <c r="M86" s="7">
        <v>20.611000000000001</v>
      </c>
      <c r="N86" s="7">
        <v>75.66</v>
      </c>
    </row>
    <row r="87" spans="1:14" ht="15.75" thickBot="1" x14ac:dyDescent="0.3">
      <c r="A87" s="4">
        <v>81</v>
      </c>
      <c r="B87" s="5" t="s">
        <v>100</v>
      </c>
      <c r="C87" s="8">
        <v>43120</v>
      </c>
      <c r="D87" s="7">
        <v>98</v>
      </c>
      <c r="E87" s="7">
        <v>2.9</v>
      </c>
      <c r="F87" s="6"/>
      <c r="G87" s="7">
        <v>0</v>
      </c>
      <c r="H87" s="7">
        <v>78.33</v>
      </c>
      <c r="I87" s="7">
        <v>79.929000000000002</v>
      </c>
      <c r="J87" s="7">
        <v>0</v>
      </c>
      <c r="K87" s="7">
        <v>1.1299999999999999</v>
      </c>
      <c r="L87" s="7">
        <v>0.123</v>
      </c>
      <c r="M87" s="7">
        <v>20.734000000000002</v>
      </c>
      <c r="N87" s="7">
        <v>75.430000000000007</v>
      </c>
    </row>
    <row r="88" spans="1:14" ht="15.75" thickBot="1" x14ac:dyDescent="0.3">
      <c r="A88" s="4">
        <v>82</v>
      </c>
      <c r="B88" s="5" t="s">
        <v>101</v>
      </c>
      <c r="C88" s="8">
        <v>43121</v>
      </c>
      <c r="D88" s="7">
        <v>98</v>
      </c>
      <c r="E88" s="7">
        <v>2.9</v>
      </c>
      <c r="F88" s="6"/>
      <c r="G88" s="7">
        <v>0</v>
      </c>
      <c r="H88" s="7">
        <v>78.33</v>
      </c>
      <c r="I88" s="7">
        <v>79.929000000000002</v>
      </c>
      <c r="J88" s="7">
        <v>0</v>
      </c>
      <c r="K88" s="7">
        <v>1.1299999999999999</v>
      </c>
      <c r="L88" s="7">
        <v>0.123</v>
      </c>
      <c r="M88" s="7">
        <v>20.856999999999999</v>
      </c>
      <c r="N88" s="7">
        <v>75.430000000000007</v>
      </c>
    </row>
    <row r="89" spans="1:14" ht="15.75" thickBot="1" x14ac:dyDescent="0.3">
      <c r="A89" s="4">
        <v>83</v>
      </c>
      <c r="B89" s="5" t="s">
        <v>102</v>
      </c>
      <c r="C89" s="8">
        <v>43122</v>
      </c>
      <c r="D89" s="7">
        <v>98</v>
      </c>
      <c r="E89" s="7">
        <v>2.9</v>
      </c>
      <c r="F89" s="6"/>
      <c r="G89" s="7">
        <v>0</v>
      </c>
      <c r="H89" s="7">
        <v>78.099999999999994</v>
      </c>
      <c r="I89" s="7">
        <v>79.694000000000003</v>
      </c>
      <c r="J89" s="7">
        <v>0</v>
      </c>
      <c r="K89" s="7">
        <v>1.1299999999999999</v>
      </c>
      <c r="L89" s="7">
        <v>0.123</v>
      </c>
      <c r="M89" s="7">
        <v>20.98</v>
      </c>
      <c r="N89" s="7">
        <v>75.2</v>
      </c>
    </row>
    <row r="90" spans="1:14" ht="15.75" thickBot="1" x14ac:dyDescent="0.3">
      <c r="A90" s="4">
        <v>84</v>
      </c>
      <c r="B90" s="5" t="s">
        <v>103</v>
      </c>
      <c r="C90" s="8">
        <v>43123</v>
      </c>
      <c r="D90" s="7">
        <v>98</v>
      </c>
      <c r="E90" s="7">
        <v>2.9</v>
      </c>
      <c r="F90" s="6"/>
      <c r="G90" s="7">
        <v>0</v>
      </c>
      <c r="H90" s="7">
        <v>77.87</v>
      </c>
      <c r="I90" s="7">
        <v>79.459000000000003</v>
      </c>
      <c r="J90" s="7">
        <v>0</v>
      </c>
      <c r="K90" s="7">
        <v>1.1299999999999999</v>
      </c>
      <c r="L90" s="7">
        <v>0.123</v>
      </c>
      <c r="M90" s="7">
        <v>21.103000000000002</v>
      </c>
      <c r="N90" s="7">
        <v>74.97</v>
      </c>
    </row>
    <row r="91" spans="1:14" ht="15.75" thickBot="1" x14ac:dyDescent="0.3">
      <c r="A91" s="4">
        <v>85</v>
      </c>
      <c r="B91" s="5" t="s">
        <v>104</v>
      </c>
      <c r="C91" s="8">
        <v>43124</v>
      </c>
      <c r="D91" s="7">
        <v>98</v>
      </c>
      <c r="E91" s="7">
        <v>2.9</v>
      </c>
      <c r="F91" s="6"/>
      <c r="G91" s="7">
        <v>0</v>
      </c>
      <c r="H91" s="7">
        <v>77.64</v>
      </c>
      <c r="I91" s="7">
        <v>79.224000000000004</v>
      </c>
      <c r="J91" s="7">
        <v>0</v>
      </c>
      <c r="K91" s="7">
        <v>1.1299999999999999</v>
      </c>
      <c r="L91" s="7">
        <v>0.123</v>
      </c>
      <c r="M91" s="7">
        <v>21.225999999999999</v>
      </c>
      <c r="N91" s="7">
        <v>74.739999999999995</v>
      </c>
    </row>
    <row r="92" spans="1:14" ht="15.75" thickBot="1" x14ac:dyDescent="0.3">
      <c r="A92" s="4">
        <v>86</v>
      </c>
      <c r="B92" s="5" t="s">
        <v>105</v>
      </c>
      <c r="C92" s="8">
        <v>43125</v>
      </c>
      <c r="D92" s="7">
        <v>98</v>
      </c>
      <c r="E92" s="7">
        <v>2.9</v>
      </c>
      <c r="F92" s="6"/>
      <c r="G92" s="7">
        <v>0</v>
      </c>
      <c r="H92" s="7">
        <v>77.41</v>
      </c>
      <c r="I92" s="7">
        <v>78.989999999999995</v>
      </c>
      <c r="J92" s="7">
        <v>0</v>
      </c>
      <c r="K92" s="7">
        <v>1.1299999999999999</v>
      </c>
      <c r="L92" s="7">
        <v>0.123</v>
      </c>
      <c r="M92" s="7">
        <v>21.349</v>
      </c>
      <c r="N92" s="7">
        <v>74.510000000000005</v>
      </c>
    </row>
    <row r="93" spans="1:14" ht="15.75" thickBot="1" x14ac:dyDescent="0.3">
      <c r="A93" s="4">
        <v>87</v>
      </c>
      <c r="B93" s="5" t="s">
        <v>106</v>
      </c>
      <c r="C93" s="8">
        <v>43126</v>
      </c>
      <c r="D93" s="7">
        <v>98</v>
      </c>
      <c r="E93" s="7">
        <v>2.9</v>
      </c>
      <c r="F93" s="6"/>
      <c r="G93" s="7">
        <v>0</v>
      </c>
      <c r="H93" s="7">
        <v>77.41</v>
      </c>
      <c r="I93" s="7">
        <v>78.989999999999995</v>
      </c>
      <c r="J93" s="7">
        <v>0</v>
      </c>
      <c r="K93" s="7">
        <v>1.1299999999999999</v>
      </c>
      <c r="L93" s="7">
        <v>0.123</v>
      </c>
      <c r="M93" s="7">
        <v>21.472000000000001</v>
      </c>
      <c r="N93" s="7">
        <v>74.510000000000005</v>
      </c>
    </row>
    <row r="94" spans="1:14" ht="15.75" thickBot="1" x14ac:dyDescent="0.3">
      <c r="A94" s="4">
        <v>88</v>
      </c>
      <c r="B94" s="5" t="s">
        <v>107</v>
      </c>
      <c r="C94" s="8">
        <v>43127</v>
      </c>
      <c r="D94" s="7">
        <v>98</v>
      </c>
      <c r="E94" s="7">
        <v>2.9</v>
      </c>
      <c r="F94" s="6"/>
      <c r="G94" s="7">
        <v>0</v>
      </c>
      <c r="H94" s="7">
        <v>77.180000000000007</v>
      </c>
      <c r="I94" s="7">
        <v>78.754999999999995</v>
      </c>
      <c r="J94" s="7">
        <v>0</v>
      </c>
      <c r="K94" s="7">
        <v>1.1299999999999999</v>
      </c>
      <c r="L94" s="7">
        <v>0.123</v>
      </c>
      <c r="M94" s="7">
        <v>21.594999999999999</v>
      </c>
      <c r="N94" s="7">
        <v>74.28</v>
      </c>
    </row>
    <row r="95" spans="1:14" ht="15.75" thickBot="1" x14ac:dyDescent="0.3">
      <c r="A95" s="4">
        <v>89</v>
      </c>
      <c r="B95" s="5" t="s">
        <v>108</v>
      </c>
      <c r="C95" s="8">
        <v>43128</v>
      </c>
      <c r="D95" s="7">
        <v>98</v>
      </c>
      <c r="E95" s="7">
        <v>2.9</v>
      </c>
      <c r="F95" s="6"/>
      <c r="G95" s="7">
        <v>0</v>
      </c>
      <c r="H95" s="7">
        <v>77.180000000000007</v>
      </c>
      <c r="I95" s="7">
        <v>78.754999999999995</v>
      </c>
      <c r="J95" s="7">
        <v>0</v>
      </c>
      <c r="K95" s="7">
        <v>1.1299999999999999</v>
      </c>
      <c r="L95" s="7">
        <v>0.123</v>
      </c>
      <c r="M95" s="7">
        <v>21.718</v>
      </c>
      <c r="N95" s="7">
        <v>74.28</v>
      </c>
    </row>
    <row r="96" spans="1:14" ht="15.75" thickBot="1" x14ac:dyDescent="0.3">
      <c r="A96" s="4">
        <v>90</v>
      </c>
      <c r="B96" s="5" t="s">
        <v>109</v>
      </c>
      <c r="C96" s="8">
        <v>43129</v>
      </c>
      <c r="D96" s="7">
        <v>98</v>
      </c>
      <c r="E96" s="7">
        <v>2.9</v>
      </c>
      <c r="F96" s="6"/>
      <c r="G96" s="7">
        <v>0</v>
      </c>
      <c r="H96" s="7">
        <v>76.95</v>
      </c>
      <c r="I96" s="7">
        <v>78.52</v>
      </c>
      <c r="J96" s="7">
        <v>0</v>
      </c>
      <c r="K96" s="7">
        <v>1.1299999999999999</v>
      </c>
      <c r="L96" s="7">
        <v>0.123</v>
      </c>
      <c r="M96" s="7">
        <v>21.841000000000001</v>
      </c>
      <c r="N96" s="7">
        <v>74.05</v>
      </c>
    </row>
    <row r="97" spans="1:14" ht="15.75" thickBot="1" x14ac:dyDescent="0.3">
      <c r="A97" s="4">
        <v>91</v>
      </c>
      <c r="B97" s="5" t="s">
        <v>110</v>
      </c>
      <c r="C97" s="8">
        <v>43130</v>
      </c>
      <c r="D97" s="7">
        <v>98</v>
      </c>
      <c r="E97" s="7">
        <v>2.9</v>
      </c>
      <c r="F97" s="6"/>
      <c r="G97" s="7">
        <v>0</v>
      </c>
      <c r="H97" s="7">
        <v>76.95</v>
      </c>
      <c r="I97" s="7">
        <v>78.52</v>
      </c>
      <c r="J97" s="7">
        <v>0</v>
      </c>
      <c r="K97" s="7">
        <v>1.1299999999999999</v>
      </c>
      <c r="L97" s="7">
        <v>0.123</v>
      </c>
      <c r="M97" s="7">
        <v>21.963999999999999</v>
      </c>
      <c r="N97" s="7">
        <v>74.05</v>
      </c>
    </row>
    <row r="98" spans="1:14" ht="15.75" thickBot="1" x14ac:dyDescent="0.3">
      <c r="A98" s="4">
        <v>92</v>
      </c>
      <c r="B98" s="5" t="s">
        <v>111</v>
      </c>
      <c r="C98" s="8">
        <v>43131</v>
      </c>
      <c r="D98" s="7">
        <v>98</v>
      </c>
      <c r="E98" s="7">
        <v>2.9</v>
      </c>
      <c r="F98" s="6"/>
      <c r="G98" s="7">
        <v>0</v>
      </c>
      <c r="H98" s="7">
        <v>76.72</v>
      </c>
      <c r="I98" s="7">
        <v>78.286000000000001</v>
      </c>
      <c r="J98" s="7">
        <v>0</v>
      </c>
      <c r="K98" s="7">
        <v>1.1299999999999999</v>
      </c>
      <c r="L98" s="7">
        <v>0.123</v>
      </c>
      <c r="M98" s="7">
        <v>22.087</v>
      </c>
      <c r="N98" s="7">
        <v>73.819999999999993</v>
      </c>
    </row>
    <row r="99" spans="1:14" ht="15.75" thickBot="1" x14ac:dyDescent="0.3">
      <c r="A99" s="4">
        <v>93</v>
      </c>
      <c r="B99" s="5" t="s">
        <v>112</v>
      </c>
      <c r="C99" s="8">
        <v>43132</v>
      </c>
      <c r="D99" s="7">
        <v>98</v>
      </c>
      <c r="E99" s="7">
        <v>2.9</v>
      </c>
      <c r="F99" s="6"/>
      <c r="G99" s="7">
        <v>0</v>
      </c>
      <c r="H99" s="7">
        <v>76.72</v>
      </c>
      <c r="I99" s="7">
        <v>78.286000000000001</v>
      </c>
      <c r="J99" s="7">
        <v>0</v>
      </c>
      <c r="K99" s="7">
        <v>1.1299999999999999</v>
      </c>
      <c r="L99" s="7">
        <v>0.123</v>
      </c>
      <c r="M99" s="7">
        <v>22.21</v>
      </c>
      <c r="N99" s="7">
        <v>73.819999999999993</v>
      </c>
    </row>
    <row r="100" spans="1:14" ht="15.75" thickBot="1" x14ac:dyDescent="0.3">
      <c r="A100" s="4">
        <v>94</v>
      </c>
      <c r="B100" s="5" t="s">
        <v>113</v>
      </c>
      <c r="C100" s="8">
        <v>43133</v>
      </c>
      <c r="D100" s="7">
        <v>98</v>
      </c>
      <c r="E100" s="7">
        <v>2.9</v>
      </c>
      <c r="F100" s="6"/>
      <c r="G100" s="7">
        <v>0</v>
      </c>
      <c r="H100" s="7">
        <v>76.489999999999995</v>
      </c>
      <c r="I100" s="7">
        <v>78.051000000000002</v>
      </c>
      <c r="J100" s="7">
        <v>0</v>
      </c>
      <c r="K100" s="7">
        <v>1.1299999999999999</v>
      </c>
      <c r="L100" s="7">
        <v>0.123</v>
      </c>
      <c r="M100" s="7">
        <v>22.332999999999998</v>
      </c>
      <c r="N100" s="7">
        <v>73.59</v>
      </c>
    </row>
    <row r="101" spans="1:14" ht="15.75" thickBot="1" x14ac:dyDescent="0.3">
      <c r="A101" s="4">
        <v>95</v>
      </c>
      <c r="B101" s="5" t="s">
        <v>114</v>
      </c>
      <c r="C101" s="8">
        <v>43134</v>
      </c>
      <c r="D101" s="7">
        <v>98</v>
      </c>
      <c r="E101" s="7">
        <v>2.9</v>
      </c>
      <c r="F101" s="6"/>
      <c r="G101" s="7">
        <v>0</v>
      </c>
      <c r="H101" s="7">
        <v>76.489999999999995</v>
      </c>
      <c r="I101" s="7">
        <v>78.051000000000002</v>
      </c>
      <c r="J101" s="7">
        <v>0</v>
      </c>
      <c r="K101" s="7">
        <v>1.1299999999999999</v>
      </c>
      <c r="L101" s="7">
        <v>0.123</v>
      </c>
      <c r="M101" s="7">
        <v>22.456</v>
      </c>
      <c r="N101" s="7">
        <v>73.59</v>
      </c>
    </row>
    <row r="102" spans="1:14" ht="15.75" thickBot="1" x14ac:dyDescent="0.3">
      <c r="A102" s="4">
        <v>96</v>
      </c>
      <c r="B102" s="5" t="s">
        <v>115</v>
      </c>
      <c r="C102" s="8">
        <v>43135</v>
      </c>
      <c r="D102" s="7">
        <v>98</v>
      </c>
      <c r="E102" s="7">
        <v>2.9</v>
      </c>
      <c r="F102" s="6"/>
      <c r="G102" s="7">
        <v>0</v>
      </c>
      <c r="H102" s="7">
        <v>76.260000000000005</v>
      </c>
      <c r="I102" s="7">
        <v>77.816000000000003</v>
      </c>
      <c r="J102" s="7">
        <v>0</v>
      </c>
      <c r="K102" s="7">
        <v>1.1299999999999999</v>
      </c>
      <c r="L102" s="7">
        <v>0.123</v>
      </c>
      <c r="M102" s="7">
        <v>22.579000000000001</v>
      </c>
      <c r="N102" s="7">
        <v>73.36</v>
      </c>
    </row>
    <row r="103" spans="1:14" ht="15.75" thickBot="1" x14ac:dyDescent="0.3">
      <c r="A103" s="4">
        <v>97</v>
      </c>
      <c r="B103" s="5" t="s">
        <v>116</v>
      </c>
      <c r="C103" s="8">
        <v>43136</v>
      </c>
      <c r="D103" s="7">
        <v>98</v>
      </c>
      <c r="E103" s="7">
        <v>2.9</v>
      </c>
      <c r="F103" s="6"/>
      <c r="G103" s="7">
        <v>0</v>
      </c>
      <c r="H103" s="7">
        <v>76.260000000000005</v>
      </c>
      <c r="I103" s="7">
        <v>77.816000000000003</v>
      </c>
      <c r="J103" s="7">
        <v>0</v>
      </c>
      <c r="K103" s="7">
        <v>1.1299999999999999</v>
      </c>
      <c r="L103" s="7">
        <v>0.123</v>
      </c>
      <c r="M103" s="7">
        <v>22.702000000000002</v>
      </c>
      <c r="N103" s="7">
        <v>73.36</v>
      </c>
    </row>
    <row r="104" spans="1:14" ht="15.75" thickBot="1" x14ac:dyDescent="0.3">
      <c r="A104" s="4">
        <v>98</v>
      </c>
      <c r="B104" s="5" t="s">
        <v>117</v>
      </c>
      <c r="C104" s="8">
        <v>43137</v>
      </c>
      <c r="D104" s="7">
        <v>98</v>
      </c>
      <c r="E104" s="7">
        <v>2.9</v>
      </c>
      <c r="F104" s="6"/>
      <c r="G104" s="7">
        <v>0</v>
      </c>
      <c r="H104" s="7">
        <v>76.03</v>
      </c>
      <c r="I104" s="7">
        <v>77.581999999999994</v>
      </c>
      <c r="J104" s="7">
        <v>0</v>
      </c>
      <c r="K104" s="7">
        <v>1.1299999999999999</v>
      </c>
      <c r="L104" s="7">
        <v>0.123</v>
      </c>
      <c r="M104" s="7">
        <v>22.824999999999999</v>
      </c>
      <c r="N104" s="7">
        <v>73.13</v>
      </c>
    </row>
    <row r="105" spans="1:14" ht="15.75" thickBot="1" x14ac:dyDescent="0.3">
      <c r="A105" s="4">
        <v>99</v>
      </c>
      <c r="B105" s="5" t="s">
        <v>118</v>
      </c>
      <c r="C105" s="8">
        <v>43138</v>
      </c>
      <c r="D105" s="7">
        <v>98</v>
      </c>
      <c r="E105" s="7">
        <v>2.9</v>
      </c>
      <c r="F105" s="6"/>
      <c r="G105" s="7">
        <v>0</v>
      </c>
      <c r="H105" s="7">
        <v>76.03</v>
      </c>
      <c r="I105" s="7">
        <v>77.581999999999994</v>
      </c>
      <c r="J105" s="7">
        <v>0</v>
      </c>
      <c r="K105" s="7">
        <v>1.1299999999999999</v>
      </c>
      <c r="L105" s="7">
        <v>0.123</v>
      </c>
      <c r="M105" s="7">
        <v>22.948</v>
      </c>
      <c r="N105" s="7">
        <v>73.13</v>
      </c>
    </row>
    <row r="106" spans="1:14" ht="15.75" thickBot="1" x14ac:dyDescent="0.3">
      <c r="A106" s="4">
        <v>100</v>
      </c>
      <c r="B106" s="5" t="s">
        <v>119</v>
      </c>
      <c r="C106" s="8">
        <v>43139</v>
      </c>
      <c r="D106" s="7">
        <v>98</v>
      </c>
      <c r="E106" s="7">
        <v>2.9</v>
      </c>
      <c r="F106" s="6"/>
      <c r="G106" s="7">
        <v>0</v>
      </c>
      <c r="H106" s="7">
        <v>75.8</v>
      </c>
      <c r="I106" s="7">
        <v>77.346999999999994</v>
      </c>
      <c r="J106" s="7">
        <v>0</v>
      </c>
      <c r="K106" s="7">
        <v>1.1299999999999999</v>
      </c>
      <c r="L106" s="7">
        <v>0.122</v>
      </c>
      <c r="M106" s="7">
        <v>23.07</v>
      </c>
      <c r="N106" s="7">
        <v>72.900000000000006</v>
      </c>
    </row>
    <row r="107" spans="1:14" ht="15.75" thickBot="1" x14ac:dyDescent="0.3">
      <c r="A107" s="4">
        <v>101</v>
      </c>
      <c r="B107" s="5" t="s">
        <v>120</v>
      </c>
      <c r="C107" s="8">
        <v>43140</v>
      </c>
      <c r="D107" s="7">
        <v>98</v>
      </c>
      <c r="E107" s="7">
        <v>2.9</v>
      </c>
      <c r="F107" s="6"/>
      <c r="G107" s="7">
        <v>0</v>
      </c>
      <c r="H107" s="7">
        <v>75.8</v>
      </c>
      <c r="I107" s="7">
        <v>77.346999999999994</v>
      </c>
      <c r="J107" s="7">
        <v>0</v>
      </c>
      <c r="K107" s="7">
        <v>1.1299999999999999</v>
      </c>
      <c r="L107" s="7">
        <v>0.122</v>
      </c>
      <c r="M107" s="7">
        <v>23.192</v>
      </c>
      <c r="N107" s="7">
        <v>72.900000000000006</v>
      </c>
    </row>
    <row r="108" spans="1:14" ht="15.75" thickBot="1" x14ac:dyDescent="0.3">
      <c r="A108" s="4">
        <v>102</v>
      </c>
      <c r="B108" s="5" t="s">
        <v>121</v>
      </c>
      <c r="C108" s="8">
        <v>43141</v>
      </c>
      <c r="D108" s="7">
        <v>98</v>
      </c>
      <c r="E108" s="7">
        <v>2.9</v>
      </c>
      <c r="F108" s="6"/>
      <c r="G108" s="7">
        <v>0</v>
      </c>
      <c r="H108" s="7">
        <v>75.569999999999993</v>
      </c>
      <c r="I108" s="7">
        <v>77.111999999999995</v>
      </c>
      <c r="J108" s="7">
        <v>0</v>
      </c>
      <c r="K108" s="7">
        <v>1.1299999999999999</v>
      </c>
      <c r="L108" s="7">
        <v>0.318</v>
      </c>
      <c r="M108" s="7">
        <v>23.51</v>
      </c>
      <c r="N108" s="7">
        <v>72.67</v>
      </c>
    </row>
    <row r="109" spans="1:14" ht="15.75" thickBot="1" x14ac:dyDescent="0.3">
      <c r="A109" s="4">
        <v>103</v>
      </c>
      <c r="B109" s="5" t="s">
        <v>122</v>
      </c>
      <c r="C109" s="8">
        <v>43142</v>
      </c>
      <c r="D109" s="7">
        <v>98</v>
      </c>
      <c r="E109" s="7">
        <v>2.9</v>
      </c>
      <c r="F109" s="6"/>
      <c r="G109" s="7">
        <v>0</v>
      </c>
      <c r="H109" s="7">
        <v>75.34</v>
      </c>
      <c r="I109" s="7">
        <v>76.878</v>
      </c>
      <c r="J109" s="7">
        <v>0</v>
      </c>
      <c r="K109" s="7">
        <v>1.1299999999999999</v>
      </c>
      <c r="L109" s="7">
        <v>0.318</v>
      </c>
      <c r="M109" s="7">
        <v>23.827999999999999</v>
      </c>
      <c r="N109" s="7">
        <v>72.44</v>
      </c>
    </row>
    <row r="110" spans="1:14" ht="15.75" thickBot="1" x14ac:dyDescent="0.3">
      <c r="A110" s="4">
        <v>104</v>
      </c>
      <c r="B110" s="5" t="s">
        <v>123</v>
      </c>
      <c r="C110" s="8">
        <v>43143</v>
      </c>
      <c r="D110" s="7">
        <v>98</v>
      </c>
      <c r="E110" s="7">
        <v>2.9</v>
      </c>
      <c r="F110" s="6"/>
      <c r="G110" s="7">
        <v>0</v>
      </c>
      <c r="H110" s="7">
        <v>75.11</v>
      </c>
      <c r="I110" s="7">
        <v>76.643000000000001</v>
      </c>
      <c r="J110" s="7">
        <v>0</v>
      </c>
      <c r="K110" s="7">
        <v>1.1299999999999999</v>
      </c>
      <c r="L110" s="7">
        <v>0.317</v>
      </c>
      <c r="M110" s="7">
        <v>24.145</v>
      </c>
      <c r="N110" s="7">
        <v>72.209999999999994</v>
      </c>
    </row>
    <row r="111" spans="1:14" ht="15.75" thickBot="1" x14ac:dyDescent="0.3">
      <c r="A111" s="4">
        <v>105</v>
      </c>
      <c r="B111" s="5" t="s">
        <v>124</v>
      </c>
      <c r="C111" s="8">
        <v>43144</v>
      </c>
      <c r="D111" s="7">
        <v>98</v>
      </c>
      <c r="E111" s="7">
        <v>2.9</v>
      </c>
      <c r="F111" s="6"/>
      <c r="G111" s="7">
        <v>0</v>
      </c>
      <c r="H111" s="7">
        <v>74.650000000000006</v>
      </c>
      <c r="I111" s="7">
        <v>76.173000000000002</v>
      </c>
      <c r="J111" s="7">
        <v>0</v>
      </c>
      <c r="K111" s="7">
        <v>1.1299999999999999</v>
      </c>
      <c r="L111" s="7">
        <v>0.317</v>
      </c>
      <c r="M111" s="7">
        <v>24.462</v>
      </c>
      <c r="N111" s="7">
        <v>71.75</v>
      </c>
    </row>
    <row r="112" spans="1:14" ht="15.75" thickBot="1" x14ac:dyDescent="0.3">
      <c r="A112" s="4">
        <v>106</v>
      </c>
      <c r="B112" s="5" t="s">
        <v>125</v>
      </c>
      <c r="C112" s="8">
        <v>43145</v>
      </c>
      <c r="D112" s="7">
        <v>98</v>
      </c>
      <c r="E112" s="7">
        <v>2.9</v>
      </c>
      <c r="F112" s="6"/>
      <c r="G112" s="7">
        <v>0</v>
      </c>
      <c r="H112" s="7">
        <v>74.42</v>
      </c>
      <c r="I112" s="7">
        <v>75.938999999999993</v>
      </c>
      <c r="J112" s="7">
        <v>0</v>
      </c>
      <c r="K112" s="7">
        <v>1.1299999999999999</v>
      </c>
      <c r="L112" s="7">
        <v>0.317</v>
      </c>
      <c r="M112" s="7">
        <v>24.779</v>
      </c>
      <c r="N112" s="7">
        <v>71.52</v>
      </c>
    </row>
    <row r="113" spans="1:14" ht="15.75" thickBot="1" x14ac:dyDescent="0.3">
      <c r="A113" s="4">
        <v>107</v>
      </c>
      <c r="B113" s="5" t="s">
        <v>126</v>
      </c>
      <c r="C113" s="8">
        <v>43146</v>
      </c>
      <c r="D113" s="7">
        <v>98</v>
      </c>
      <c r="E113" s="7">
        <v>2.9</v>
      </c>
      <c r="F113" s="6"/>
      <c r="G113" s="7">
        <v>0</v>
      </c>
      <c r="H113" s="7">
        <v>73.959999999999994</v>
      </c>
      <c r="I113" s="7">
        <v>75.468999999999994</v>
      </c>
      <c r="J113" s="7">
        <v>0</v>
      </c>
      <c r="K113" s="7">
        <v>1.1299999999999999</v>
      </c>
      <c r="L113" s="7">
        <v>0.317</v>
      </c>
      <c r="M113" s="7">
        <v>25.096</v>
      </c>
      <c r="N113" s="7">
        <v>71.06</v>
      </c>
    </row>
    <row r="114" spans="1:14" ht="15.75" thickBot="1" x14ac:dyDescent="0.3">
      <c r="A114" s="4">
        <v>108</v>
      </c>
      <c r="B114" s="5" t="s">
        <v>127</v>
      </c>
      <c r="C114" s="8">
        <v>43147</v>
      </c>
      <c r="D114" s="7">
        <v>98</v>
      </c>
      <c r="E114" s="7">
        <v>2.9</v>
      </c>
      <c r="F114" s="6"/>
      <c r="G114" s="7">
        <v>0</v>
      </c>
      <c r="H114" s="7">
        <v>73.73</v>
      </c>
      <c r="I114" s="7">
        <v>75.234999999999999</v>
      </c>
      <c r="J114" s="7">
        <v>0</v>
      </c>
      <c r="K114" s="7">
        <v>1.1299999999999999</v>
      </c>
      <c r="L114" s="7">
        <v>0.316</v>
      </c>
      <c r="M114" s="7">
        <v>25.411999999999999</v>
      </c>
      <c r="N114" s="7">
        <v>70.83</v>
      </c>
    </row>
    <row r="115" spans="1:14" ht="15.75" thickBot="1" x14ac:dyDescent="0.3">
      <c r="A115" s="4">
        <v>109</v>
      </c>
      <c r="B115" s="5" t="s">
        <v>128</v>
      </c>
      <c r="C115" s="8">
        <v>43148</v>
      </c>
      <c r="D115" s="7">
        <v>98</v>
      </c>
      <c r="E115" s="7">
        <v>2.9</v>
      </c>
      <c r="F115" s="6"/>
      <c r="G115" s="7">
        <v>0</v>
      </c>
      <c r="H115" s="7">
        <v>73.27</v>
      </c>
      <c r="I115" s="7">
        <v>74.765000000000001</v>
      </c>
      <c r="J115" s="7">
        <v>0</v>
      </c>
      <c r="K115" s="7">
        <v>1.1299999999999999</v>
      </c>
      <c r="L115" s="7">
        <v>0.316</v>
      </c>
      <c r="M115" s="7">
        <v>25.728000000000002</v>
      </c>
      <c r="N115" s="7">
        <v>70.37</v>
      </c>
    </row>
    <row r="116" spans="1:14" ht="15.75" thickBot="1" x14ac:dyDescent="0.3">
      <c r="A116" s="4">
        <v>110</v>
      </c>
      <c r="B116" s="5" t="s">
        <v>129</v>
      </c>
      <c r="C116" s="8">
        <v>43149</v>
      </c>
      <c r="D116" s="7">
        <v>98</v>
      </c>
      <c r="E116" s="7">
        <v>2.9</v>
      </c>
      <c r="F116" s="6"/>
      <c r="G116" s="7">
        <v>0</v>
      </c>
      <c r="H116" s="7">
        <v>73.040000000000006</v>
      </c>
      <c r="I116" s="7">
        <v>74.531000000000006</v>
      </c>
      <c r="J116" s="7">
        <v>0</v>
      </c>
      <c r="K116" s="7">
        <v>1.1299999999999999</v>
      </c>
      <c r="L116" s="7">
        <v>0.316</v>
      </c>
      <c r="M116" s="7">
        <v>26.044</v>
      </c>
      <c r="N116" s="7">
        <v>70.14</v>
      </c>
    </row>
    <row r="117" spans="1:14" ht="15.75" thickBot="1" x14ac:dyDescent="0.3">
      <c r="A117" s="4">
        <v>111</v>
      </c>
      <c r="B117" s="5" t="s">
        <v>130</v>
      </c>
      <c r="C117" s="8">
        <v>43150</v>
      </c>
      <c r="D117" s="7">
        <v>98</v>
      </c>
      <c r="E117" s="7">
        <v>2.9</v>
      </c>
      <c r="F117" s="6"/>
      <c r="G117" s="7">
        <v>0</v>
      </c>
      <c r="H117" s="7">
        <v>72.58</v>
      </c>
      <c r="I117" s="7">
        <v>74.061000000000007</v>
      </c>
      <c r="J117" s="7">
        <v>0</v>
      </c>
      <c r="K117" s="7">
        <v>1.1299999999999999</v>
      </c>
      <c r="L117" s="7">
        <v>0.316</v>
      </c>
      <c r="M117" s="7">
        <v>26.36</v>
      </c>
      <c r="N117" s="7">
        <v>69.680000000000007</v>
      </c>
    </row>
    <row r="118" spans="1:14" ht="15.75" thickBot="1" x14ac:dyDescent="0.3">
      <c r="A118" s="4">
        <v>112</v>
      </c>
      <c r="B118" s="5" t="s">
        <v>131</v>
      </c>
      <c r="C118" s="8">
        <v>43151</v>
      </c>
      <c r="D118" s="7">
        <v>98</v>
      </c>
      <c r="E118" s="7">
        <v>2.9</v>
      </c>
      <c r="F118" s="6"/>
      <c r="G118" s="7">
        <v>0</v>
      </c>
      <c r="H118" s="7">
        <v>72.12</v>
      </c>
      <c r="I118" s="7">
        <v>73.591999999999999</v>
      </c>
      <c r="J118" s="7">
        <v>0</v>
      </c>
      <c r="K118" s="7">
        <v>1.1299999999999999</v>
      </c>
      <c r="L118" s="7">
        <v>0.315</v>
      </c>
      <c r="M118" s="7">
        <v>26.675000000000001</v>
      </c>
      <c r="N118" s="7">
        <v>69.22</v>
      </c>
    </row>
    <row r="119" spans="1:14" ht="15.75" thickBot="1" x14ac:dyDescent="0.3">
      <c r="A119" s="4">
        <v>113</v>
      </c>
      <c r="B119" s="5" t="s">
        <v>132</v>
      </c>
      <c r="C119" s="8">
        <v>43152</v>
      </c>
      <c r="D119" s="7">
        <v>98</v>
      </c>
      <c r="E119" s="7">
        <v>2.9</v>
      </c>
      <c r="F119" s="6"/>
      <c r="G119" s="7">
        <v>0</v>
      </c>
      <c r="H119" s="7">
        <v>71.89</v>
      </c>
      <c r="I119" s="7">
        <v>73.356999999999999</v>
      </c>
      <c r="J119" s="7">
        <v>0</v>
      </c>
      <c r="K119" s="7">
        <v>1.1299999999999999</v>
      </c>
      <c r="L119" s="7">
        <v>0.315</v>
      </c>
      <c r="M119" s="7">
        <v>26.99</v>
      </c>
      <c r="N119" s="7">
        <v>68.989999999999995</v>
      </c>
    </row>
    <row r="120" spans="1:14" ht="15.75" thickBot="1" x14ac:dyDescent="0.3">
      <c r="A120" s="4">
        <v>114</v>
      </c>
      <c r="B120" s="5" t="s">
        <v>133</v>
      </c>
      <c r="C120" s="8">
        <v>43153</v>
      </c>
      <c r="D120" s="7">
        <v>98</v>
      </c>
      <c r="E120" s="7">
        <v>2.9</v>
      </c>
      <c r="F120" s="6"/>
      <c r="G120" s="7">
        <v>0</v>
      </c>
      <c r="H120" s="7">
        <v>71.430000000000007</v>
      </c>
      <c r="I120" s="7">
        <v>72.888000000000005</v>
      </c>
      <c r="J120" s="7">
        <v>0</v>
      </c>
      <c r="K120" s="7">
        <v>1.1299999999999999</v>
      </c>
      <c r="L120" s="7">
        <v>0.315</v>
      </c>
      <c r="M120" s="7">
        <v>27.305</v>
      </c>
      <c r="N120" s="7">
        <v>68.53</v>
      </c>
    </row>
    <row r="121" spans="1:14" ht="15.75" thickBot="1" x14ac:dyDescent="0.3">
      <c r="A121" s="4">
        <v>115</v>
      </c>
      <c r="B121" s="5" t="s">
        <v>134</v>
      </c>
      <c r="C121" s="8">
        <v>43154</v>
      </c>
      <c r="D121" s="7">
        <v>98</v>
      </c>
      <c r="E121" s="7">
        <v>2.9</v>
      </c>
      <c r="F121" s="6"/>
      <c r="G121" s="7">
        <v>0</v>
      </c>
      <c r="H121" s="7">
        <v>71.2</v>
      </c>
      <c r="I121" s="7">
        <v>72.653000000000006</v>
      </c>
      <c r="J121" s="7">
        <v>0</v>
      </c>
      <c r="K121" s="7">
        <v>1.1299999999999999</v>
      </c>
      <c r="L121" s="7">
        <v>0.315</v>
      </c>
      <c r="M121" s="7">
        <v>27.62</v>
      </c>
      <c r="N121" s="7">
        <v>68.3</v>
      </c>
    </row>
    <row r="122" spans="1:14" ht="15.75" thickBot="1" x14ac:dyDescent="0.3">
      <c r="A122" s="4">
        <v>116</v>
      </c>
      <c r="B122" s="5" t="s">
        <v>135</v>
      </c>
      <c r="C122" s="8">
        <v>43155</v>
      </c>
      <c r="D122" s="7">
        <v>98</v>
      </c>
      <c r="E122" s="7">
        <v>2.9</v>
      </c>
      <c r="F122" s="6"/>
      <c r="G122" s="7">
        <v>0</v>
      </c>
      <c r="H122" s="7">
        <v>70.97</v>
      </c>
      <c r="I122" s="7">
        <v>72.418000000000006</v>
      </c>
      <c r="J122" s="7">
        <v>0.08</v>
      </c>
      <c r="K122" s="7">
        <v>1.21</v>
      </c>
      <c r="L122" s="7">
        <v>0.315</v>
      </c>
      <c r="M122" s="7">
        <v>27.934999999999999</v>
      </c>
      <c r="N122" s="7">
        <v>68.069999999999993</v>
      </c>
    </row>
    <row r="123" spans="1:14" ht="15.75" thickBot="1" x14ac:dyDescent="0.3">
      <c r="A123" s="4">
        <v>117</v>
      </c>
      <c r="B123" s="5" t="s">
        <v>136</v>
      </c>
      <c r="C123" s="8">
        <v>43156</v>
      </c>
      <c r="D123" s="7">
        <v>98</v>
      </c>
      <c r="E123" s="7">
        <v>2.9</v>
      </c>
      <c r="F123" s="6"/>
      <c r="G123" s="7">
        <v>0</v>
      </c>
      <c r="H123" s="7">
        <v>70.739999999999995</v>
      </c>
      <c r="I123" s="7">
        <v>72.183999999999997</v>
      </c>
      <c r="J123" s="7">
        <v>0</v>
      </c>
      <c r="K123" s="7">
        <v>1.21</v>
      </c>
      <c r="L123" s="7">
        <v>0.314</v>
      </c>
      <c r="M123" s="7">
        <v>28.248999999999999</v>
      </c>
      <c r="N123" s="7">
        <v>67.84</v>
      </c>
    </row>
    <row r="124" spans="1:14" ht="15.75" thickBot="1" x14ac:dyDescent="0.3">
      <c r="A124" s="4">
        <v>118</v>
      </c>
      <c r="B124" s="5" t="s">
        <v>137</v>
      </c>
      <c r="C124" s="8">
        <v>43157</v>
      </c>
      <c r="D124" s="7">
        <v>98</v>
      </c>
      <c r="E124" s="7">
        <v>2.9</v>
      </c>
      <c r="F124" s="6"/>
      <c r="G124" s="7">
        <v>0</v>
      </c>
      <c r="H124" s="7">
        <v>70.28</v>
      </c>
      <c r="I124" s="7">
        <v>71.713999999999999</v>
      </c>
      <c r="J124" s="7">
        <v>0</v>
      </c>
      <c r="K124" s="7">
        <v>1.21</v>
      </c>
      <c r="L124" s="7">
        <v>0.314</v>
      </c>
      <c r="M124" s="7">
        <v>28.562999999999999</v>
      </c>
      <c r="N124" s="7">
        <v>67.38</v>
      </c>
    </row>
    <row r="125" spans="1:14" ht="15.75" thickBot="1" x14ac:dyDescent="0.3">
      <c r="A125" s="4">
        <v>119</v>
      </c>
      <c r="B125" s="5" t="s">
        <v>138</v>
      </c>
      <c r="C125" s="8">
        <v>43158</v>
      </c>
      <c r="D125" s="7">
        <v>98</v>
      </c>
      <c r="E125" s="7">
        <v>2.9</v>
      </c>
      <c r="F125" s="6"/>
      <c r="G125" s="7">
        <v>0</v>
      </c>
      <c r="H125" s="7">
        <v>70.97</v>
      </c>
      <c r="I125" s="7">
        <v>72.418000000000006</v>
      </c>
      <c r="J125" s="7">
        <v>0.69</v>
      </c>
      <c r="K125" s="7">
        <v>1.9</v>
      </c>
      <c r="L125" s="7">
        <v>0.315</v>
      </c>
      <c r="M125" s="7">
        <v>28.878</v>
      </c>
      <c r="N125" s="7">
        <v>68.069999999999993</v>
      </c>
    </row>
    <row r="126" spans="1:14" ht="15.75" thickBot="1" x14ac:dyDescent="0.3">
      <c r="A126" s="4">
        <v>120</v>
      </c>
      <c r="B126" s="5" t="s">
        <v>139</v>
      </c>
      <c r="C126" s="8">
        <v>43159</v>
      </c>
      <c r="D126" s="7">
        <v>98</v>
      </c>
      <c r="E126" s="7">
        <v>2.9</v>
      </c>
      <c r="F126" s="6"/>
      <c r="G126" s="7">
        <v>0</v>
      </c>
      <c r="H126" s="7">
        <v>70.97</v>
      </c>
      <c r="I126" s="7">
        <v>72.418000000000006</v>
      </c>
      <c r="J126" s="7">
        <v>0.3</v>
      </c>
      <c r="K126" s="7">
        <v>2.2000000000000002</v>
      </c>
      <c r="L126" s="7">
        <v>0.315</v>
      </c>
      <c r="M126" s="7">
        <v>29.193000000000001</v>
      </c>
      <c r="N126" s="7">
        <v>68.069999999999993</v>
      </c>
    </row>
    <row r="127" spans="1:14" ht="15.75" thickBot="1" x14ac:dyDescent="0.3">
      <c r="A127" s="4">
        <v>121</v>
      </c>
      <c r="B127" s="5" t="s">
        <v>140</v>
      </c>
      <c r="C127" s="8">
        <v>43160</v>
      </c>
      <c r="D127" s="7">
        <v>98</v>
      </c>
      <c r="E127" s="7">
        <v>2.9</v>
      </c>
      <c r="F127" s="6"/>
      <c r="G127" s="7">
        <v>0</v>
      </c>
      <c r="H127" s="7">
        <v>70.739999999999995</v>
      </c>
      <c r="I127" s="7">
        <v>72.183999999999997</v>
      </c>
      <c r="J127" s="7">
        <v>0</v>
      </c>
      <c r="K127" s="7">
        <v>2.2000000000000002</v>
      </c>
      <c r="L127" s="7">
        <v>0.314</v>
      </c>
      <c r="M127" s="7">
        <v>29.507000000000001</v>
      </c>
      <c r="N127" s="7">
        <v>67.84</v>
      </c>
    </row>
    <row r="128" spans="1:14" ht="15.75" thickBot="1" x14ac:dyDescent="0.3">
      <c r="A128" s="4">
        <v>122</v>
      </c>
      <c r="B128" s="5" t="s">
        <v>141</v>
      </c>
      <c r="C128" s="8">
        <v>43161</v>
      </c>
      <c r="D128" s="7">
        <v>98</v>
      </c>
      <c r="E128" s="7">
        <v>2.9</v>
      </c>
      <c r="F128" s="6"/>
      <c r="G128" s="7">
        <v>0</v>
      </c>
      <c r="H128" s="7">
        <v>70.739999999999995</v>
      </c>
      <c r="I128" s="7">
        <v>72.183999999999997</v>
      </c>
      <c r="J128" s="7">
        <v>0.3</v>
      </c>
      <c r="K128" s="7">
        <v>2.5</v>
      </c>
      <c r="L128" s="7">
        <v>0.314</v>
      </c>
      <c r="M128" s="7">
        <v>29.821000000000002</v>
      </c>
      <c r="N128" s="7">
        <v>67.84</v>
      </c>
    </row>
    <row r="129" spans="1:14" ht="15.75" thickBot="1" x14ac:dyDescent="0.3">
      <c r="A129" s="4">
        <v>123</v>
      </c>
      <c r="B129" s="5" t="s">
        <v>142</v>
      </c>
      <c r="C129" s="8">
        <v>43162</v>
      </c>
      <c r="D129" s="7">
        <v>98</v>
      </c>
      <c r="E129" s="7">
        <v>2.9</v>
      </c>
      <c r="F129" s="6"/>
      <c r="G129" s="7">
        <v>0</v>
      </c>
      <c r="H129" s="7">
        <v>70.510000000000005</v>
      </c>
      <c r="I129" s="7">
        <v>71.948999999999998</v>
      </c>
      <c r="J129" s="7">
        <v>0</v>
      </c>
      <c r="K129" s="7">
        <v>2.5</v>
      </c>
      <c r="L129" s="7">
        <v>0.314</v>
      </c>
      <c r="M129" s="7">
        <v>30.135000000000002</v>
      </c>
      <c r="N129" s="7">
        <v>67.61</v>
      </c>
    </row>
    <row r="130" spans="1:14" ht="15.75" thickBot="1" x14ac:dyDescent="0.3">
      <c r="A130" s="4">
        <v>124</v>
      </c>
      <c r="B130" s="5" t="s">
        <v>143</v>
      </c>
      <c r="C130" s="8">
        <v>43163</v>
      </c>
      <c r="D130" s="7">
        <v>98</v>
      </c>
      <c r="E130" s="7">
        <v>2.9</v>
      </c>
      <c r="F130" s="6"/>
      <c r="G130" s="7">
        <v>0</v>
      </c>
      <c r="H130" s="7">
        <v>70.510000000000005</v>
      </c>
      <c r="I130" s="7">
        <v>71.948999999999998</v>
      </c>
      <c r="J130" s="7">
        <v>0.3</v>
      </c>
      <c r="K130" s="7">
        <v>2.8</v>
      </c>
      <c r="L130" s="7">
        <v>0.314</v>
      </c>
      <c r="M130" s="7">
        <v>30.449000000000002</v>
      </c>
      <c r="N130" s="7">
        <v>67.61</v>
      </c>
    </row>
    <row r="131" spans="1:14" ht="15.75" thickBot="1" x14ac:dyDescent="0.3">
      <c r="A131" s="4">
        <v>125</v>
      </c>
      <c r="B131" s="5" t="s">
        <v>144</v>
      </c>
      <c r="C131" s="8">
        <v>43164</v>
      </c>
      <c r="D131" s="7">
        <v>98</v>
      </c>
      <c r="E131" s="7">
        <v>2.9</v>
      </c>
      <c r="F131" s="6"/>
      <c r="G131" s="7">
        <v>0</v>
      </c>
      <c r="H131" s="7">
        <v>70.28</v>
      </c>
      <c r="I131" s="7">
        <v>71.713999999999999</v>
      </c>
      <c r="J131" s="7">
        <v>0</v>
      </c>
      <c r="K131" s="7">
        <v>2.8</v>
      </c>
      <c r="L131" s="7">
        <v>0.314</v>
      </c>
      <c r="M131" s="7">
        <v>30.763000000000002</v>
      </c>
      <c r="N131" s="7">
        <v>67.38</v>
      </c>
    </row>
    <row r="132" spans="1:14" ht="15.75" thickBot="1" x14ac:dyDescent="0.3">
      <c r="A132" s="4">
        <v>126</v>
      </c>
      <c r="B132" s="5" t="s">
        <v>145</v>
      </c>
      <c r="C132" s="8">
        <v>43165</v>
      </c>
      <c r="D132" s="7">
        <v>98</v>
      </c>
      <c r="E132" s="7">
        <v>2.9</v>
      </c>
      <c r="F132" s="6"/>
      <c r="G132" s="7">
        <v>0</v>
      </c>
      <c r="H132" s="7">
        <v>69.819999999999993</v>
      </c>
      <c r="I132" s="7">
        <v>71.245000000000005</v>
      </c>
      <c r="J132" s="7">
        <v>0</v>
      </c>
      <c r="K132" s="7">
        <v>2.8</v>
      </c>
      <c r="L132" s="7">
        <v>0.314</v>
      </c>
      <c r="M132" s="7">
        <v>31.077000000000002</v>
      </c>
      <c r="N132" s="7">
        <v>66.92</v>
      </c>
    </row>
    <row r="133" spans="1:14" ht="15.75" thickBot="1" x14ac:dyDescent="0.3">
      <c r="A133" s="4">
        <v>127</v>
      </c>
      <c r="B133" s="5" t="s">
        <v>146</v>
      </c>
      <c r="C133" s="8">
        <v>43166</v>
      </c>
      <c r="D133" s="7">
        <v>98</v>
      </c>
      <c r="E133" s="7">
        <v>2.9</v>
      </c>
      <c r="F133" s="6"/>
      <c r="G133" s="7">
        <v>0</v>
      </c>
      <c r="H133" s="7">
        <v>69.819999999999993</v>
      </c>
      <c r="I133" s="7">
        <v>71.245000000000005</v>
      </c>
      <c r="J133" s="7">
        <v>0.31</v>
      </c>
      <c r="K133" s="7">
        <v>3.11</v>
      </c>
      <c r="L133" s="7">
        <v>0.314</v>
      </c>
      <c r="M133" s="7">
        <v>31.390999999999998</v>
      </c>
      <c r="N133" s="7">
        <v>66.92</v>
      </c>
    </row>
    <row r="134" spans="1:14" ht="15.75" thickBot="1" x14ac:dyDescent="0.3">
      <c r="A134" s="4">
        <v>128</v>
      </c>
      <c r="B134" s="5" t="s">
        <v>147</v>
      </c>
      <c r="C134" s="8">
        <v>43167</v>
      </c>
      <c r="D134" s="7">
        <v>98</v>
      </c>
      <c r="E134" s="7">
        <v>2.9</v>
      </c>
      <c r="F134" s="6"/>
      <c r="G134" s="7">
        <v>0</v>
      </c>
      <c r="H134" s="7">
        <v>70.510000000000005</v>
      </c>
      <c r="I134" s="7">
        <v>71.948999999999998</v>
      </c>
      <c r="J134" s="7">
        <v>0.69</v>
      </c>
      <c r="K134" s="7">
        <v>3.8</v>
      </c>
      <c r="L134" s="7">
        <v>0.314</v>
      </c>
      <c r="M134" s="7">
        <v>31.704999999999998</v>
      </c>
      <c r="N134" s="7">
        <v>67.61</v>
      </c>
    </row>
    <row r="135" spans="1:14" ht="15.75" thickBot="1" x14ac:dyDescent="0.3">
      <c r="A135" s="4">
        <v>129</v>
      </c>
      <c r="B135" s="5" t="s">
        <v>148</v>
      </c>
      <c r="C135" s="8">
        <v>43168</v>
      </c>
      <c r="D135" s="7">
        <v>98</v>
      </c>
      <c r="E135" s="7">
        <v>2.9</v>
      </c>
      <c r="F135" s="6"/>
      <c r="G135" s="7">
        <v>0</v>
      </c>
      <c r="H135" s="7">
        <v>71.2</v>
      </c>
      <c r="I135" s="7">
        <v>72.653000000000006</v>
      </c>
      <c r="J135" s="7">
        <v>0.69</v>
      </c>
      <c r="K135" s="7">
        <v>4.49</v>
      </c>
      <c r="L135" s="7">
        <v>0.315</v>
      </c>
      <c r="M135" s="7">
        <v>32.020000000000003</v>
      </c>
      <c r="N135" s="7">
        <v>68.3</v>
      </c>
    </row>
    <row r="136" spans="1:14" ht="15.75" thickBot="1" x14ac:dyDescent="0.3">
      <c r="A136" s="4">
        <v>130</v>
      </c>
      <c r="B136" s="5" t="s">
        <v>149</v>
      </c>
      <c r="C136" s="8">
        <v>43169</v>
      </c>
      <c r="D136" s="7">
        <v>98</v>
      </c>
      <c r="E136" s="7">
        <v>2.9</v>
      </c>
      <c r="F136" s="6"/>
      <c r="G136" s="7">
        <v>0</v>
      </c>
      <c r="H136" s="7">
        <v>72.12</v>
      </c>
      <c r="I136" s="7">
        <v>73.591999999999999</v>
      </c>
      <c r="J136" s="7">
        <v>0.92</v>
      </c>
      <c r="K136" s="7">
        <v>5.41</v>
      </c>
      <c r="L136" s="7">
        <v>0.19500000000000001</v>
      </c>
      <c r="M136" s="7">
        <v>32.215000000000003</v>
      </c>
      <c r="N136" s="7">
        <v>69.22</v>
      </c>
    </row>
    <row r="137" spans="1:14" ht="15.75" thickBot="1" x14ac:dyDescent="0.3">
      <c r="A137" s="4">
        <v>131</v>
      </c>
      <c r="B137" s="5" t="s">
        <v>150</v>
      </c>
      <c r="C137" s="8">
        <v>43170</v>
      </c>
      <c r="D137" s="7">
        <v>98</v>
      </c>
      <c r="E137" s="7">
        <v>2.9</v>
      </c>
      <c r="F137" s="6"/>
      <c r="G137" s="7">
        <v>0</v>
      </c>
      <c r="H137" s="7">
        <v>72.58</v>
      </c>
      <c r="I137" s="7">
        <v>74.061000000000007</v>
      </c>
      <c r="J137" s="7">
        <v>0.46</v>
      </c>
      <c r="K137" s="7">
        <v>5.87</v>
      </c>
      <c r="L137" s="7">
        <v>0.19500000000000001</v>
      </c>
      <c r="M137" s="7">
        <v>32.409999999999997</v>
      </c>
      <c r="N137" s="7">
        <v>69.680000000000007</v>
      </c>
    </row>
    <row r="138" spans="1:14" ht="15.75" thickBot="1" x14ac:dyDescent="0.3">
      <c r="A138" s="4">
        <v>132</v>
      </c>
      <c r="B138" s="5" t="s">
        <v>151</v>
      </c>
      <c r="C138" s="8">
        <v>43171</v>
      </c>
      <c r="D138" s="7">
        <v>98</v>
      </c>
      <c r="E138" s="7">
        <v>2.9</v>
      </c>
      <c r="F138" s="6"/>
      <c r="G138" s="7">
        <v>0</v>
      </c>
      <c r="H138" s="7">
        <v>72.58</v>
      </c>
      <c r="I138" s="7">
        <v>74.061000000000007</v>
      </c>
      <c r="J138" s="7">
        <v>0</v>
      </c>
      <c r="K138" s="7">
        <v>5.87</v>
      </c>
      <c r="L138" s="7">
        <v>0.19500000000000001</v>
      </c>
      <c r="M138" s="7">
        <v>32.604999999999997</v>
      </c>
      <c r="N138" s="7">
        <v>69.680000000000007</v>
      </c>
    </row>
    <row r="139" spans="1:14" ht="15.75" thickBot="1" x14ac:dyDescent="0.3">
      <c r="A139" s="4">
        <v>133</v>
      </c>
      <c r="B139" s="5" t="s">
        <v>152</v>
      </c>
      <c r="C139" s="8">
        <v>43172</v>
      </c>
      <c r="D139" s="7">
        <v>98</v>
      </c>
      <c r="E139" s="7">
        <v>2.9</v>
      </c>
      <c r="F139" s="6"/>
      <c r="G139" s="7">
        <v>0</v>
      </c>
      <c r="H139" s="7">
        <v>72.58</v>
      </c>
      <c r="I139" s="7">
        <v>74.061000000000007</v>
      </c>
      <c r="J139" s="7">
        <v>0</v>
      </c>
      <c r="K139" s="7">
        <v>5.87</v>
      </c>
      <c r="L139" s="7">
        <v>0.16500000000000001</v>
      </c>
      <c r="M139" s="7">
        <v>32.770000000000003</v>
      </c>
      <c r="N139" s="7">
        <v>69.680000000000007</v>
      </c>
    </row>
    <row r="140" spans="1:14" ht="15.75" thickBot="1" x14ac:dyDescent="0.3">
      <c r="A140" s="4">
        <v>134</v>
      </c>
      <c r="B140" s="5" t="s">
        <v>153</v>
      </c>
      <c r="C140" s="8">
        <v>43173</v>
      </c>
      <c r="D140" s="7">
        <v>98</v>
      </c>
      <c r="E140" s="7">
        <v>2.9</v>
      </c>
      <c r="F140" s="6"/>
      <c r="G140" s="7">
        <v>0</v>
      </c>
      <c r="H140" s="7">
        <v>72.349999999999994</v>
      </c>
      <c r="I140" s="7">
        <v>73.826999999999998</v>
      </c>
      <c r="J140" s="7">
        <v>0</v>
      </c>
      <c r="K140" s="7">
        <v>5.87</v>
      </c>
      <c r="L140" s="7">
        <v>0.19500000000000001</v>
      </c>
      <c r="M140" s="7">
        <v>32.965000000000003</v>
      </c>
      <c r="N140" s="7">
        <v>69.45</v>
      </c>
    </row>
    <row r="141" spans="1:14" ht="15.75" thickBot="1" x14ac:dyDescent="0.3">
      <c r="A141" s="4">
        <v>135</v>
      </c>
      <c r="B141" s="5" t="s">
        <v>154</v>
      </c>
      <c r="C141" s="8">
        <v>43174</v>
      </c>
      <c r="D141" s="7">
        <v>98</v>
      </c>
      <c r="E141" s="7">
        <v>2.9</v>
      </c>
      <c r="F141" s="6"/>
      <c r="G141" s="7">
        <v>0</v>
      </c>
      <c r="H141" s="7">
        <v>72.349999999999994</v>
      </c>
      <c r="I141" s="7">
        <v>73.826999999999998</v>
      </c>
      <c r="J141" s="7">
        <v>0</v>
      </c>
      <c r="K141" s="7">
        <v>5.87</v>
      </c>
      <c r="L141" s="7">
        <v>0.19500000000000001</v>
      </c>
      <c r="M141" s="7">
        <v>33.159999999999997</v>
      </c>
      <c r="N141" s="7">
        <v>69.45</v>
      </c>
    </row>
    <row r="142" spans="1:14" ht="15.75" thickBot="1" x14ac:dyDescent="0.3">
      <c r="A142" s="4">
        <v>136</v>
      </c>
      <c r="B142" s="5" t="s">
        <v>155</v>
      </c>
      <c r="C142" s="8">
        <v>43175</v>
      </c>
      <c r="D142" s="7">
        <v>98</v>
      </c>
      <c r="E142" s="7">
        <v>2.9</v>
      </c>
      <c r="F142" s="6"/>
      <c r="G142" s="7">
        <v>0</v>
      </c>
      <c r="H142" s="7">
        <v>72.12</v>
      </c>
      <c r="I142" s="7">
        <v>73.591999999999999</v>
      </c>
      <c r="J142" s="7">
        <v>6.8000000000000005E-2</v>
      </c>
      <c r="K142" s="7">
        <v>5.9379999999999997</v>
      </c>
      <c r="L142" s="7">
        <v>0.19500000000000001</v>
      </c>
      <c r="M142" s="7">
        <v>33.354999999999997</v>
      </c>
      <c r="N142" s="7">
        <v>69.22</v>
      </c>
    </row>
    <row r="143" spans="1:14" ht="15.75" thickBot="1" x14ac:dyDescent="0.3">
      <c r="A143" s="4">
        <v>137</v>
      </c>
      <c r="B143" s="5" t="s">
        <v>156</v>
      </c>
      <c r="C143" s="8">
        <v>43176</v>
      </c>
      <c r="D143" s="7">
        <v>98</v>
      </c>
      <c r="E143" s="7">
        <v>2.9</v>
      </c>
      <c r="F143" s="6"/>
      <c r="G143" s="7">
        <v>0</v>
      </c>
      <c r="H143" s="7">
        <v>72.12</v>
      </c>
      <c r="I143" s="7">
        <v>73.591999999999999</v>
      </c>
      <c r="J143" s="7">
        <v>0.29799999999999999</v>
      </c>
      <c r="K143" s="7">
        <v>6.2359999999999998</v>
      </c>
      <c r="L143" s="7">
        <v>0.19500000000000001</v>
      </c>
      <c r="M143" s="7">
        <v>33.549999999999997</v>
      </c>
      <c r="N143" s="7">
        <v>69.22</v>
      </c>
    </row>
    <row r="144" spans="1:14" ht="15.75" thickBot="1" x14ac:dyDescent="0.3">
      <c r="A144" s="4">
        <v>138</v>
      </c>
      <c r="B144" s="5" t="s">
        <v>157</v>
      </c>
      <c r="C144" s="8">
        <v>43177</v>
      </c>
      <c r="D144" s="7">
        <v>98</v>
      </c>
      <c r="E144" s="7">
        <v>2.9</v>
      </c>
      <c r="F144" s="6"/>
      <c r="G144" s="7">
        <v>0</v>
      </c>
      <c r="H144" s="7">
        <v>72.12</v>
      </c>
      <c r="I144" s="7">
        <v>73.591999999999999</v>
      </c>
      <c r="J144" s="7">
        <v>0.29799999999999999</v>
      </c>
      <c r="K144" s="7">
        <v>6.5339999999999998</v>
      </c>
      <c r="L144" s="7">
        <v>0.19500000000000001</v>
      </c>
      <c r="M144" s="7">
        <v>33.744999999999997</v>
      </c>
      <c r="N144" s="7">
        <v>69.22</v>
      </c>
    </row>
    <row r="145" spans="1:14" ht="15.75" thickBot="1" x14ac:dyDescent="0.3">
      <c r="A145" s="4">
        <v>139</v>
      </c>
      <c r="B145" s="5" t="s">
        <v>158</v>
      </c>
      <c r="C145" s="8">
        <v>43178</v>
      </c>
      <c r="D145" s="7">
        <v>98</v>
      </c>
      <c r="E145" s="7">
        <v>2.9</v>
      </c>
      <c r="F145" s="6"/>
      <c r="G145" s="7">
        <v>0</v>
      </c>
      <c r="H145" s="7">
        <v>71.89</v>
      </c>
      <c r="I145" s="7">
        <v>73.356999999999999</v>
      </c>
      <c r="J145" s="7">
        <v>6.8000000000000005E-2</v>
      </c>
      <c r="K145" s="7">
        <v>6.6020000000000003</v>
      </c>
      <c r="L145" s="7">
        <v>0.19500000000000001</v>
      </c>
      <c r="M145" s="7">
        <v>33.94</v>
      </c>
      <c r="N145" s="7">
        <v>68.989999999999995</v>
      </c>
    </row>
    <row r="146" spans="1:14" ht="15.75" thickBot="1" x14ac:dyDescent="0.3">
      <c r="A146" s="4">
        <v>140</v>
      </c>
      <c r="B146" s="5" t="s">
        <v>159</v>
      </c>
      <c r="C146" s="8">
        <v>43179</v>
      </c>
      <c r="D146" s="7">
        <v>98</v>
      </c>
      <c r="E146" s="7">
        <v>2.9</v>
      </c>
      <c r="F146" s="6"/>
      <c r="G146" s="7">
        <v>0</v>
      </c>
      <c r="H146" s="7">
        <v>71.89</v>
      </c>
      <c r="I146" s="7">
        <v>73.356999999999999</v>
      </c>
      <c r="J146" s="7">
        <v>0.29799999999999999</v>
      </c>
      <c r="K146" s="7">
        <v>6.9</v>
      </c>
      <c r="L146" s="7">
        <v>0.19500000000000001</v>
      </c>
      <c r="M146" s="7">
        <v>34.134999999999998</v>
      </c>
      <c r="N146" s="7">
        <v>68.989999999999995</v>
      </c>
    </row>
    <row r="147" spans="1:14" ht="15.75" thickBot="1" x14ac:dyDescent="0.3">
      <c r="A147" s="4">
        <v>141</v>
      </c>
      <c r="B147" s="5" t="s">
        <v>160</v>
      </c>
      <c r="C147" s="8">
        <v>43180</v>
      </c>
      <c r="D147" s="7">
        <v>98</v>
      </c>
      <c r="E147" s="7">
        <v>2.9</v>
      </c>
      <c r="F147" s="6"/>
      <c r="G147" s="7">
        <v>0</v>
      </c>
      <c r="H147" s="7">
        <v>71.89</v>
      </c>
      <c r="I147" s="7">
        <v>73.356999999999999</v>
      </c>
      <c r="J147" s="7">
        <v>0</v>
      </c>
      <c r="K147" s="7">
        <v>6.9</v>
      </c>
      <c r="L147" s="7">
        <v>0.19500000000000001</v>
      </c>
      <c r="M147" s="7">
        <v>34.33</v>
      </c>
      <c r="N147" s="7">
        <v>68.989999999999995</v>
      </c>
    </row>
    <row r="148" spans="1:14" ht="15.75" thickBot="1" x14ac:dyDescent="0.3">
      <c r="A148" s="4">
        <v>142</v>
      </c>
      <c r="B148" s="5" t="s">
        <v>161</v>
      </c>
      <c r="C148" s="8">
        <v>43181</v>
      </c>
      <c r="D148" s="7">
        <v>98</v>
      </c>
      <c r="E148" s="7">
        <v>2.9</v>
      </c>
      <c r="F148" s="6"/>
      <c r="G148" s="7">
        <v>0</v>
      </c>
      <c r="H148" s="7">
        <v>71.89</v>
      </c>
      <c r="I148" s="7">
        <v>73.356999999999999</v>
      </c>
      <c r="J148" s="7">
        <v>0.29799999999999999</v>
      </c>
      <c r="K148" s="7">
        <v>7.1980000000000004</v>
      </c>
      <c r="L148" s="7">
        <v>0.19500000000000001</v>
      </c>
      <c r="M148" s="7">
        <v>34.524999999999999</v>
      </c>
      <c r="N148" s="7">
        <v>68.989999999999995</v>
      </c>
    </row>
    <row r="149" spans="1:14" ht="15.75" thickBot="1" x14ac:dyDescent="0.3">
      <c r="A149" s="4">
        <v>143</v>
      </c>
      <c r="B149" s="5" t="s">
        <v>162</v>
      </c>
      <c r="C149" s="8">
        <v>43182</v>
      </c>
      <c r="D149" s="7">
        <v>98</v>
      </c>
      <c r="E149" s="7">
        <v>2.9</v>
      </c>
      <c r="F149" s="6"/>
      <c r="G149" s="7">
        <v>0</v>
      </c>
      <c r="H149" s="7">
        <v>71.89</v>
      </c>
      <c r="I149" s="7">
        <v>73.356999999999999</v>
      </c>
      <c r="J149" s="7">
        <v>0.29799999999999999</v>
      </c>
      <c r="K149" s="7">
        <v>7.4960000000000004</v>
      </c>
      <c r="L149" s="7">
        <v>0.19500000000000001</v>
      </c>
      <c r="M149" s="7">
        <v>34.72</v>
      </c>
      <c r="N149" s="7">
        <v>68.989999999999995</v>
      </c>
    </row>
    <row r="150" spans="1:14" ht="15.75" thickBot="1" x14ac:dyDescent="0.3">
      <c r="A150" s="4">
        <v>144</v>
      </c>
      <c r="B150" s="5" t="s">
        <v>163</v>
      </c>
      <c r="C150" s="8">
        <v>43183</v>
      </c>
      <c r="D150" s="7">
        <v>98</v>
      </c>
      <c r="E150" s="7">
        <v>2.9</v>
      </c>
      <c r="F150" s="6"/>
      <c r="G150" s="7">
        <v>0</v>
      </c>
      <c r="H150" s="7">
        <v>71.89</v>
      </c>
      <c r="I150" s="7">
        <v>73.356999999999999</v>
      </c>
      <c r="J150" s="7">
        <v>0.29799999999999999</v>
      </c>
      <c r="K150" s="7">
        <v>7.7939999999999996</v>
      </c>
      <c r="L150" s="7">
        <v>0.19500000000000001</v>
      </c>
      <c r="M150" s="7">
        <v>34.914999999999999</v>
      </c>
      <c r="N150" s="7">
        <v>68.989999999999995</v>
      </c>
    </row>
    <row r="151" spans="1:14" ht="15.75" thickBot="1" x14ac:dyDescent="0.3">
      <c r="A151" s="4">
        <v>145</v>
      </c>
      <c r="B151" s="5" t="s">
        <v>164</v>
      </c>
      <c r="C151" s="8">
        <v>43184</v>
      </c>
      <c r="D151" s="7">
        <v>98</v>
      </c>
      <c r="E151" s="7">
        <v>2.9</v>
      </c>
      <c r="F151" s="6"/>
      <c r="G151" s="7">
        <v>0</v>
      </c>
      <c r="H151" s="7">
        <v>71.66</v>
      </c>
      <c r="I151" s="7">
        <v>73.122</v>
      </c>
      <c r="J151" s="7">
        <v>6.8000000000000005E-2</v>
      </c>
      <c r="K151" s="7">
        <v>7.8620000000000001</v>
      </c>
      <c r="L151" s="7">
        <v>0.19500000000000001</v>
      </c>
      <c r="M151" s="7">
        <v>35.11</v>
      </c>
      <c r="N151" s="7">
        <v>68.760000000000005</v>
      </c>
    </row>
    <row r="152" spans="1:14" ht="15.75" thickBot="1" x14ac:dyDescent="0.3">
      <c r="A152" s="4">
        <v>146</v>
      </c>
      <c r="B152" s="5" t="s">
        <v>165</v>
      </c>
      <c r="C152" s="8">
        <v>43185</v>
      </c>
      <c r="D152" s="7">
        <v>98</v>
      </c>
      <c r="E152" s="7">
        <v>2.9</v>
      </c>
      <c r="F152" s="6"/>
      <c r="G152" s="7">
        <v>0</v>
      </c>
      <c r="H152" s="7">
        <v>71.66</v>
      </c>
      <c r="I152" s="7">
        <v>73.122</v>
      </c>
      <c r="J152" s="7">
        <v>0.29799999999999999</v>
      </c>
      <c r="K152" s="7">
        <v>8.16</v>
      </c>
      <c r="L152" s="7">
        <v>0.19500000000000001</v>
      </c>
      <c r="M152" s="7">
        <v>35.305</v>
      </c>
      <c r="N152" s="7">
        <v>68.760000000000005</v>
      </c>
    </row>
    <row r="153" spans="1:14" ht="15.75" thickBot="1" x14ac:dyDescent="0.3">
      <c r="A153" s="4">
        <v>147</v>
      </c>
      <c r="B153" s="5" t="s">
        <v>166</v>
      </c>
      <c r="C153" s="8">
        <v>43186</v>
      </c>
      <c r="D153" s="7">
        <v>98</v>
      </c>
      <c r="E153" s="7">
        <v>2.9</v>
      </c>
      <c r="F153" s="6"/>
      <c r="G153" s="7">
        <v>0</v>
      </c>
      <c r="H153" s="7">
        <v>71.66</v>
      </c>
      <c r="I153" s="7">
        <v>73.122</v>
      </c>
      <c r="J153" s="7">
        <v>0.29799999999999999</v>
      </c>
      <c r="K153" s="7">
        <v>8.4580000000000002</v>
      </c>
      <c r="L153" s="7">
        <v>0.19500000000000001</v>
      </c>
      <c r="M153" s="7">
        <v>35.5</v>
      </c>
      <c r="N153" s="7">
        <v>68.760000000000005</v>
      </c>
    </row>
    <row r="154" spans="1:14" ht="15.75" thickBot="1" x14ac:dyDescent="0.3">
      <c r="A154" s="4">
        <v>148</v>
      </c>
      <c r="B154" s="5" t="s">
        <v>167</v>
      </c>
      <c r="C154" s="8">
        <v>43187</v>
      </c>
      <c r="D154" s="7">
        <v>98</v>
      </c>
      <c r="E154" s="7">
        <v>2.9</v>
      </c>
      <c r="F154" s="6"/>
      <c r="G154" s="7">
        <v>0</v>
      </c>
      <c r="H154" s="7">
        <v>72.12</v>
      </c>
      <c r="I154" s="7">
        <v>73.591999999999999</v>
      </c>
      <c r="J154" s="7">
        <v>0.75800000000000001</v>
      </c>
      <c r="K154" s="7">
        <v>9.2159999999999993</v>
      </c>
      <c r="L154" s="7">
        <v>0.19500000000000001</v>
      </c>
      <c r="M154" s="7">
        <v>35.695</v>
      </c>
      <c r="N154" s="7">
        <v>69.22</v>
      </c>
    </row>
    <row r="155" spans="1:14" ht="15.75" thickBot="1" x14ac:dyDescent="0.3">
      <c r="A155" s="4">
        <v>149</v>
      </c>
      <c r="B155" s="5" t="s">
        <v>168</v>
      </c>
      <c r="C155" s="8">
        <v>43188</v>
      </c>
      <c r="D155" s="7">
        <v>98</v>
      </c>
      <c r="E155" s="7">
        <v>2.9</v>
      </c>
      <c r="F155" s="6"/>
      <c r="G155" s="7">
        <v>0</v>
      </c>
      <c r="H155" s="7">
        <v>72.349999999999994</v>
      </c>
      <c r="I155" s="7">
        <v>73.826999999999998</v>
      </c>
      <c r="J155" s="7">
        <v>0.52800000000000002</v>
      </c>
      <c r="K155" s="7">
        <v>9.7439999999999998</v>
      </c>
      <c r="L155" s="7">
        <v>0.48299999999999998</v>
      </c>
      <c r="M155" s="7">
        <v>36.177999999999997</v>
      </c>
      <c r="N155" s="7">
        <v>69.45</v>
      </c>
    </row>
    <row r="156" spans="1:14" ht="15.75" thickBot="1" x14ac:dyDescent="0.3">
      <c r="A156" s="4">
        <v>150</v>
      </c>
      <c r="B156" s="5" t="s">
        <v>169</v>
      </c>
      <c r="C156" s="8">
        <v>43189</v>
      </c>
      <c r="D156" s="7">
        <v>98</v>
      </c>
      <c r="E156" s="7">
        <v>2.9</v>
      </c>
      <c r="F156" s="6"/>
      <c r="G156" s="7">
        <v>0</v>
      </c>
      <c r="H156" s="7">
        <v>72.349999999999994</v>
      </c>
      <c r="I156" s="7">
        <v>73.826999999999998</v>
      </c>
      <c r="J156" s="7">
        <v>0.58599999999999997</v>
      </c>
      <c r="K156" s="7">
        <v>10.33</v>
      </c>
      <c r="L156" s="7">
        <v>0.48299999999999998</v>
      </c>
      <c r="M156" s="7">
        <v>36.661000000000001</v>
      </c>
      <c r="N156" s="7">
        <v>69.45</v>
      </c>
    </row>
    <row r="157" spans="1:14" ht="15.75" thickBot="1" x14ac:dyDescent="0.3">
      <c r="A157" s="4">
        <v>151</v>
      </c>
      <c r="B157" s="5" t="s">
        <v>170</v>
      </c>
      <c r="C157" s="8">
        <v>43190</v>
      </c>
      <c r="D157" s="7">
        <v>98</v>
      </c>
      <c r="E157" s="7">
        <v>2.9</v>
      </c>
      <c r="F157" s="6"/>
      <c r="G157" s="7">
        <v>0</v>
      </c>
      <c r="H157" s="7">
        <v>72.349999999999994</v>
      </c>
      <c r="I157" s="7">
        <v>73.826999999999998</v>
      </c>
      <c r="J157" s="7">
        <v>0.48</v>
      </c>
      <c r="K157" s="7">
        <v>10.81</v>
      </c>
      <c r="L157" s="7">
        <v>0.48299999999999998</v>
      </c>
      <c r="M157" s="7">
        <v>37.143999999999998</v>
      </c>
      <c r="N157" s="7">
        <v>69.45</v>
      </c>
    </row>
    <row r="158" spans="1:14" ht="15.75" thickBot="1" x14ac:dyDescent="0.3">
      <c r="A158" s="4">
        <v>152</v>
      </c>
      <c r="B158" s="5" t="s">
        <v>171</v>
      </c>
      <c r="C158" s="8">
        <v>43191</v>
      </c>
      <c r="D158" s="7">
        <v>98</v>
      </c>
      <c r="E158" s="7">
        <v>2.9</v>
      </c>
      <c r="F158" s="6"/>
      <c r="G158" s="7">
        <v>0</v>
      </c>
      <c r="H158" s="7">
        <v>72.12</v>
      </c>
      <c r="I158" s="7">
        <v>73.591999999999999</v>
      </c>
      <c r="J158" s="7">
        <v>0.253</v>
      </c>
      <c r="K158" s="7">
        <v>11.063000000000001</v>
      </c>
      <c r="L158" s="7">
        <v>0.48299999999999998</v>
      </c>
      <c r="M158" s="7">
        <v>37.627000000000002</v>
      </c>
      <c r="N158" s="7">
        <v>69.22</v>
      </c>
    </row>
    <row r="159" spans="1:14" ht="15.75" thickBot="1" x14ac:dyDescent="0.3">
      <c r="A159" s="4">
        <v>153</v>
      </c>
      <c r="B159" s="5" t="s">
        <v>172</v>
      </c>
      <c r="C159" s="8">
        <v>43192</v>
      </c>
      <c r="D159" s="7">
        <v>98</v>
      </c>
      <c r="E159" s="7">
        <v>2.9</v>
      </c>
      <c r="F159" s="6"/>
      <c r="G159" s="7">
        <v>0</v>
      </c>
      <c r="H159" s="7">
        <v>72.12</v>
      </c>
      <c r="I159" s="7">
        <v>73.591999999999999</v>
      </c>
      <c r="J159" s="7">
        <v>0.48</v>
      </c>
      <c r="K159" s="7">
        <v>11.542999999999999</v>
      </c>
      <c r="L159" s="7">
        <v>0.48299999999999998</v>
      </c>
      <c r="M159" s="7">
        <v>38.11</v>
      </c>
      <c r="N159" s="7">
        <v>69.22</v>
      </c>
    </row>
    <row r="160" spans="1:14" ht="15.75" thickBot="1" x14ac:dyDescent="0.3">
      <c r="A160" s="4">
        <v>154</v>
      </c>
      <c r="B160" s="5" t="s">
        <v>173</v>
      </c>
      <c r="C160" s="8">
        <v>43193</v>
      </c>
      <c r="D160" s="7">
        <v>98</v>
      </c>
      <c r="E160" s="7">
        <v>2.9</v>
      </c>
      <c r="F160" s="6"/>
      <c r="G160" s="7">
        <v>0</v>
      </c>
      <c r="H160" s="7">
        <v>71.89</v>
      </c>
      <c r="I160" s="7">
        <v>73.356999999999999</v>
      </c>
      <c r="J160" s="7">
        <v>0.252</v>
      </c>
      <c r="K160" s="7">
        <v>11.795</v>
      </c>
      <c r="L160" s="7">
        <v>0.48199999999999998</v>
      </c>
      <c r="M160" s="7">
        <v>38.591999999999999</v>
      </c>
      <c r="N160" s="7">
        <v>68.989999999999995</v>
      </c>
    </row>
    <row r="161" spans="1:14" ht="15.75" thickBot="1" x14ac:dyDescent="0.3">
      <c r="A161" s="4">
        <v>155</v>
      </c>
      <c r="B161" s="5" t="s">
        <v>174</v>
      </c>
      <c r="C161" s="8">
        <v>43194</v>
      </c>
      <c r="D161" s="7">
        <v>98</v>
      </c>
      <c r="E161" s="7">
        <v>2.9</v>
      </c>
      <c r="F161" s="6"/>
      <c r="G161" s="7">
        <v>0</v>
      </c>
      <c r="H161" s="7">
        <v>73.27</v>
      </c>
      <c r="I161" s="7">
        <v>74.765000000000001</v>
      </c>
      <c r="J161" s="7">
        <v>1.8640000000000001</v>
      </c>
      <c r="K161" s="7">
        <v>13.659000000000001</v>
      </c>
      <c r="L161" s="7">
        <v>0.48399999999999999</v>
      </c>
      <c r="M161" s="7">
        <v>39.076000000000001</v>
      </c>
      <c r="N161" s="7">
        <v>70.37</v>
      </c>
    </row>
    <row r="162" spans="1:14" ht="15.75" thickBot="1" x14ac:dyDescent="0.3">
      <c r="A162" s="4">
        <v>156</v>
      </c>
      <c r="B162" s="5" t="s">
        <v>175</v>
      </c>
      <c r="C162" s="8">
        <v>43195</v>
      </c>
      <c r="D162" s="7">
        <v>98</v>
      </c>
      <c r="E162" s="7">
        <v>2.9</v>
      </c>
      <c r="F162" s="6"/>
      <c r="G162" s="7">
        <v>0</v>
      </c>
      <c r="H162" s="7">
        <v>74.42</v>
      </c>
      <c r="I162" s="7">
        <v>75.938999999999993</v>
      </c>
      <c r="J162" s="7">
        <v>1.732</v>
      </c>
      <c r="K162" s="7">
        <v>15.391</v>
      </c>
      <c r="L162" s="7">
        <v>0.17100000000000001</v>
      </c>
      <c r="M162" s="7">
        <v>39.247</v>
      </c>
      <c r="N162" s="7">
        <v>71.52</v>
      </c>
    </row>
    <row r="163" spans="1:14" ht="15.75" thickBot="1" x14ac:dyDescent="0.3">
      <c r="A163" s="4">
        <v>157</v>
      </c>
      <c r="B163" s="5" t="s">
        <v>176</v>
      </c>
      <c r="C163" s="8">
        <v>43196</v>
      </c>
      <c r="D163" s="7">
        <v>98</v>
      </c>
      <c r="E163" s="7">
        <v>2.9</v>
      </c>
      <c r="F163" s="6"/>
      <c r="G163" s="7">
        <v>0</v>
      </c>
      <c r="H163" s="7">
        <v>74.42</v>
      </c>
      <c r="I163" s="7">
        <v>75.938999999999993</v>
      </c>
      <c r="J163" s="7">
        <v>0.26900000000000002</v>
      </c>
      <c r="K163" s="7">
        <v>15.66</v>
      </c>
      <c r="L163" s="7">
        <v>0.17100000000000001</v>
      </c>
      <c r="M163" s="7">
        <v>39.417999999999999</v>
      </c>
      <c r="N163" s="7">
        <v>71.52</v>
      </c>
    </row>
    <row r="164" spans="1:14" ht="15.75" thickBot="1" x14ac:dyDescent="0.3">
      <c r="A164" s="4">
        <v>158</v>
      </c>
      <c r="B164" s="5" t="s">
        <v>177</v>
      </c>
      <c r="C164" s="8">
        <v>43197</v>
      </c>
      <c r="D164" s="7">
        <v>98</v>
      </c>
      <c r="E164" s="7">
        <v>2.9</v>
      </c>
      <c r="F164" s="6"/>
      <c r="G164" s="7">
        <v>0</v>
      </c>
      <c r="H164" s="7">
        <v>74.650000000000006</v>
      </c>
      <c r="I164" s="7">
        <v>76.173000000000002</v>
      </c>
      <c r="J164" s="7">
        <v>5.8999999999999997E-2</v>
      </c>
      <c r="K164" s="7">
        <v>15.718999999999999</v>
      </c>
      <c r="L164" s="7">
        <v>0.17100000000000001</v>
      </c>
      <c r="M164" s="7">
        <v>39.588999999999999</v>
      </c>
      <c r="N164" s="7">
        <v>71.75</v>
      </c>
    </row>
    <row r="165" spans="1:14" ht="15.75" thickBot="1" x14ac:dyDescent="0.3">
      <c r="A165" s="4">
        <v>159</v>
      </c>
      <c r="B165" s="5" t="s">
        <v>178</v>
      </c>
      <c r="C165" s="8">
        <v>43198</v>
      </c>
      <c r="D165" s="7">
        <v>98</v>
      </c>
      <c r="E165" s="7">
        <v>2.9</v>
      </c>
      <c r="F165" s="6"/>
      <c r="G165" s="7">
        <v>0</v>
      </c>
      <c r="H165" s="7">
        <v>74.650000000000006</v>
      </c>
      <c r="I165" s="7">
        <v>76.173000000000002</v>
      </c>
      <c r="J165" s="7">
        <v>0</v>
      </c>
      <c r="K165" s="7">
        <v>15.718999999999999</v>
      </c>
      <c r="L165" s="7">
        <v>0.17100000000000001</v>
      </c>
      <c r="M165" s="7">
        <v>39.76</v>
      </c>
      <c r="N165" s="7">
        <v>71.75</v>
      </c>
    </row>
    <row r="166" spans="1:14" ht="15.75" thickBot="1" x14ac:dyDescent="0.3">
      <c r="A166" s="4">
        <v>160</v>
      </c>
      <c r="B166" s="5" t="s">
        <v>179</v>
      </c>
      <c r="C166" s="8">
        <v>43199</v>
      </c>
      <c r="D166" s="7">
        <v>98</v>
      </c>
      <c r="E166" s="7">
        <v>2.9</v>
      </c>
      <c r="F166" s="6"/>
      <c r="G166" s="7">
        <v>0</v>
      </c>
      <c r="H166" s="7">
        <v>74.650000000000006</v>
      </c>
      <c r="I166" s="7">
        <v>76.173000000000002</v>
      </c>
      <c r="J166" s="7">
        <v>0.26900000000000002</v>
      </c>
      <c r="K166" s="7">
        <v>15.988</v>
      </c>
      <c r="L166" s="7">
        <v>0.17100000000000001</v>
      </c>
      <c r="M166" s="7">
        <v>39.930999999999997</v>
      </c>
      <c r="N166" s="7">
        <v>71.75</v>
      </c>
    </row>
    <row r="167" spans="1:14" ht="15.75" thickBot="1" x14ac:dyDescent="0.3">
      <c r="A167" s="4">
        <v>161</v>
      </c>
      <c r="B167" s="5" t="s">
        <v>180</v>
      </c>
      <c r="C167" s="8">
        <v>43200</v>
      </c>
      <c r="D167" s="7">
        <v>98</v>
      </c>
      <c r="E167" s="7">
        <v>2.9</v>
      </c>
      <c r="F167" s="6"/>
      <c r="G167" s="7">
        <v>0</v>
      </c>
      <c r="H167" s="7">
        <v>74.42</v>
      </c>
      <c r="I167" s="7">
        <v>75.938999999999993</v>
      </c>
      <c r="J167" s="7">
        <v>0</v>
      </c>
      <c r="K167" s="7">
        <v>15.988</v>
      </c>
      <c r="L167" s="7">
        <v>0.17100000000000001</v>
      </c>
      <c r="M167" s="7">
        <v>40.101999999999997</v>
      </c>
      <c r="N167" s="7">
        <v>71.52</v>
      </c>
    </row>
    <row r="168" spans="1:14" ht="15.75" thickBot="1" x14ac:dyDescent="0.3">
      <c r="A168" s="4">
        <v>162</v>
      </c>
      <c r="B168" s="5" t="s">
        <v>181</v>
      </c>
      <c r="C168" s="8">
        <v>43201</v>
      </c>
      <c r="D168" s="7">
        <v>98</v>
      </c>
      <c r="E168" s="7">
        <v>2.9</v>
      </c>
      <c r="F168" s="6"/>
      <c r="G168" s="7">
        <v>0</v>
      </c>
      <c r="H168" s="7">
        <v>74.42</v>
      </c>
      <c r="I168" s="7">
        <v>75.938999999999993</v>
      </c>
      <c r="J168" s="7">
        <v>0.23</v>
      </c>
      <c r="K168" s="7">
        <v>16.218</v>
      </c>
      <c r="L168" s="7">
        <v>0.245</v>
      </c>
      <c r="M168" s="7">
        <v>40.347000000000001</v>
      </c>
      <c r="N168" s="7">
        <v>71.52</v>
      </c>
    </row>
    <row r="169" spans="1:14" ht="15.75" thickBot="1" x14ac:dyDescent="0.3">
      <c r="A169" s="4">
        <v>163</v>
      </c>
      <c r="B169" s="5" t="s">
        <v>182</v>
      </c>
      <c r="C169" s="8">
        <v>43202</v>
      </c>
      <c r="D169" s="7">
        <v>98</v>
      </c>
      <c r="E169" s="7">
        <v>2.9</v>
      </c>
      <c r="F169" s="6"/>
      <c r="G169" s="7">
        <v>0</v>
      </c>
      <c r="H169" s="7">
        <v>74.19</v>
      </c>
      <c r="I169" s="7">
        <v>75.703999999999994</v>
      </c>
      <c r="J169" s="7">
        <v>0</v>
      </c>
      <c r="K169" s="7">
        <v>16.218</v>
      </c>
      <c r="L169" s="7">
        <v>0.24399999999999999</v>
      </c>
      <c r="M169" s="7">
        <v>40.591000000000001</v>
      </c>
      <c r="N169" s="7">
        <v>71.290000000000006</v>
      </c>
    </row>
    <row r="170" spans="1:14" ht="15.75" thickBot="1" x14ac:dyDescent="0.3">
      <c r="A170" s="4">
        <v>164</v>
      </c>
      <c r="B170" s="5" t="s">
        <v>183</v>
      </c>
      <c r="C170" s="8">
        <v>43203</v>
      </c>
      <c r="D170" s="7">
        <v>98</v>
      </c>
      <c r="E170" s="7">
        <v>2.9</v>
      </c>
      <c r="F170" s="6"/>
      <c r="G170" s="7">
        <v>0</v>
      </c>
      <c r="H170" s="7">
        <v>73.959999999999994</v>
      </c>
      <c r="I170" s="7">
        <v>75.468999999999994</v>
      </c>
      <c r="J170" s="7">
        <v>0</v>
      </c>
      <c r="K170" s="7">
        <v>16.218</v>
      </c>
      <c r="L170" s="7">
        <v>0.72499999999999998</v>
      </c>
      <c r="M170" s="7">
        <v>41.316000000000003</v>
      </c>
      <c r="N170" s="7">
        <v>71.06</v>
      </c>
    </row>
    <row r="171" spans="1:14" ht="15.75" thickBot="1" x14ac:dyDescent="0.3">
      <c r="A171" s="4">
        <v>165</v>
      </c>
      <c r="B171" s="5" t="s">
        <v>184</v>
      </c>
      <c r="C171" s="8">
        <v>43204</v>
      </c>
      <c r="D171" s="7">
        <v>98</v>
      </c>
      <c r="E171" s="7">
        <v>2.9</v>
      </c>
      <c r="F171" s="6"/>
      <c r="G171" s="7">
        <v>0</v>
      </c>
      <c r="H171" s="7">
        <v>73.5</v>
      </c>
      <c r="I171" s="7">
        <v>75</v>
      </c>
      <c r="J171" s="7">
        <v>0</v>
      </c>
      <c r="K171" s="7">
        <v>16.218</v>
      </c>
      <c r="L171" s="7">
        <v>0.71399999999999997</v>
      </c>
      <c r="M171" s="7">
        <v>42.03</v>
      </c>
      <c r="N171" s="7">
        <v>70.599999999999994</v>
      </c>
    </row>
    <row r="172" spans="1:14" ht="15.75" thickBot="1" x14ac:dyDescent="0.3">
      <c r="A172" s="4">
        <v>166</v>
      </c>
      <c r="B172" s="5" t="s">
        <v>185</v>
      </c>
      <c r="C172" s="8">
        <v>43205</v>
      </c>
      <c r="D172" s="7">
        <v>98</v>
      </c>
      <c r="E172" s="7">
        <v>2.9</v>
      </c>
      <c r="F172" s="6"/>
      <c r="G172" s="7">
        <v>0</v>
      </c>
      <c r="H172" s="7">
        <v>72.81</v>
      </c>
      <c r="I172" s="7">
        <v>74.296000000000006</v>
      </c>
      <c r="J172" s="7">
        <v>0</v>
      </c>
      <c r="K172" s="7">
        <v>16.218</v>
      </c>
      <c r="L172" s="7">
        <v>0.71299999999999997</v>
      </c>
      <c r="M172" s="7">
        <v>42.743000000000002</v>
      </c>
      <c r="N172" s="7">
        <v>69.91</v>
      </c>
    </row>
    <row r="173" spans="1:14" ht="15.75" thickBot="1" x14ac:dyDescent="0.3">
      <c r="A173" s="4">
        <v>167</v>
      </c>
      <c r="B173" s="5" t="s">
        <v>186</v>
      </c>
      <c r="C173" s="8">
        <v>43206</v>
      </c>
      <c r="D173" s="7">
        <v>98</v>
      </c>
      <c r="E173" s="7">
        <v>2.9</v>
      </c>
      <c r="F173" s="6"/>
      <c r="G173" s="7">
        <v>0</v>
      </c>
      <c r="H173" s="7">
        <v>72.12</v>
      </c>
      <c r="I173" s="7">
        <v>73.591999999999999</v>
      </c>
      <c r="J173" s="7">
        <v>0</v>
      </c>
      <c r="K173" s="7">
        <v>16.218</v>
      </c>
      <c r="L173" s="7">
        <v>0.71199999999999997</v>
      </c>
      <c r="M173" s="7">
        <v>43.454999999999998</v>
      </c>
      <c r="N173" s="7">
        <v>69.22</v>
      </c>
    </row>
    <row r="174" spans="1:14" ht="15.75" thickBot="1" x14ac:dyDescent="0.3">
      <c r="A174" s="4">
        <v>168</v>
      </c>
      <c r="B174" s="5" t="s">
        <v>187</v>
      </c>
      <c r="C174" s="8">
        <v>43207</v>
      </c>
      <c r="D174" s="7">
        <v>98</v>
      </c>
      <c r="E174" s="7">
        <v>2.9</v>
      </c>
      <c r="F174" s="6"/>
      <c r="G174" s="7">
        <v>0</v>
      </c>
      <c r="H174" s="7">
        <v>71.430000000000007</v>
      </c>
      <c r="I174" s="7">
        <v>72.888000000000005</v>
      </c>
      <c r="J174" s="7">
        <v>0</v>
      </c>
      <c r="K174" s="7">
        <v>16.218</v>
      </c>
      <c r="L174" s="7">
        <v>0.71099999999999997</v>
      </c>
      <c r="M174" s="7">
        <v>44.165999999999997</v>
      </c>
      <c r="N174" s="7">
        <v>68.53</v>
      </c>
    </row>
    <row r="175" spans="1:14" ht="15.75" thickBot="1" x14ac:dyDescent="0.3">
      <c r="A175" s="4">
        <v>169</v>
      </c>
      <c r="B175" s="5" t="s">
        <v>188</v>
      </c>
      <c r="C175" s="8">
        <v>43208</v>
      </c>
      <c r="D175" s="7">
        <v>98</v>
      </c>
      <c r="E175" s="7">
        <v>2.9</v>
      </c>
      <c r="F175" s="6"/>
      <c r="G175" s="7">
        <v>0</v>
      </c>
      <c r="H175" s="7">
        <v>70.97</v>
      </c>
      <c r="I175" s="7">
        <v>72.418000000000006</v>
      </c>
      <c r="J175" s="7">
        <v>0.25</v>
      </c>
      <c r="K175" s="7">
        <v>16.468</v>
      </c>
      <c r="L175" s="7">
        <v>0.71099999999999997</v>
      </c>
      <c r="M175" s="7">
        <v>44.877000000000002</v>
      </c>
      <c r="N175" s="7">
        <v>68.069999999999993</v>
      </c>
    </row>
    <row r="176" spans="1:14" ht="15.75" thickBot="1" x14ac:dyDescent="0.3">
      <c r="A176" s="4">
        <v>170</v>
      </c>
      <c r="B176" s="5" t="s">
        <v>189</v>
      </c>
      <c r="C176" s="8">
        <v>43209</v>
      </c>
      <c r="D176" s="7">
        <v>98</v>
      </c>
      <c r="E176" s="7">
        <v>2.9</v>
      </c>
      <c r="F176" s="6"/>
      <c r="G176" s="7">
        <v>0</v>
      </c>
      <c r="H176" s="7">
        <v>70.28</v>
      </c>
      <c r="I176" s="7">
        <v>71.713999999999999</v>
      </c>
      <c r="J176" s="7">
        <v>0.02</v>
      </c>
      <c r="K176" s="7">
        <v>16.488</v>
      </c>
      <c r="L176" s="7">
        <v>0.71</v>
      </c>
      <c r="M176" s="7">
        <v>45.587000000000003</v>
      </c>
      <c r="N176" s="7">
        <v>67.38</v>
      </c>
    </row>
    <row r="177" spans="1:14" ht="15.75" thickBot="1" x14ac:dyDescent="0.3">
      <c r="A177" s="4">
        <v>171</v>
      </c>
      <c r="B177" s="5" t="s">
        <v>190</v>
      </c>
      <c r="C177" s="8">
        <v>43210</v>
      </c>
      <c r="D177" s="7">
        <v>98</v>
      </c>
      <c r="E177" s="7">
        <v>2.9</v>
      </c>
      <c r="F177" s="6"/>
      <c r="G177" s="7">
        <v>0</v>
      </c>
      <c r="H177" s="7">
        <v>69.819999999999993</v>
      </c>
      <c r="I177" s="7">
        <v>71.245000000000005</v>
      </c>
      <c r="J177" s="7">
        <v>0.249</v>
      </c>
      <c r="K177" s="7">
        <v>16.736999999999998</v>
      </c>
      <c r="L177" s="7">
        <v>0.70899999999999996</v>
      </c>
      <c r="M177" s="7">
        <v>46.295999999999999</v>
      </c>
      <c r="N177" s="7">
        <v>66.92</v>
      </c>
    </row>
    <row r="178" spans="1:14" ht="15.75" thickBot="1" x14ac:dyDescent="0.3">
      <c r="A178" s="4">
        <v>172</v>
      </c>
      <c r="B178" s="5" t="s">
        <v>191</v>
      </c>
      <c r="C178" s="8">
        <v>43211</v>
      </c>
      <c r="D178" s="7">
        <v>98</v>
      </c>
      <c r="E178" s="7">
        <v>2.9</v>
      </c>
      <c r="F178" s="6"/>
      <c r="G178" s="7">
        <v>0</v>
      </c>
      <c r="H178" s="7">
        <v>69.59</v>
      </c>
      <c r="I178" s="7">
        <v>71.010000000000005</v>
      </c>
      <c r="J178" s="7">
        <v>0.32</v>
      </c>
      <c r="K178" s="7">
        <v>17.056999999999999</v>
      </c>
      <c r="L178" s="7">
        <v>0.55000000000000004</v>
      </c>
      <c r="M178" s="7">
        <v>46.845999999999997</v>
      </c>
      <c r="N178" s="7">
        <v>66.69</v>
      </c>
    </row>
    <row r="179" spans="1:14" ht="15.75" thickBot="1" x14ac:dyDescent="0.3">
      <c r="A179" s="4">
        <v>173</v>
      </c>
      <c r="B179" s="5" t="s">
        <v>192</v>
      </c>
      <c r="C179" s="8">
        <v>43212</v>
      </c>
      <c r="D179" s="7">
        <v>98</v>
      </c>
      <c r="E179" s="7">
        <v>2.9</v>
      </c>
      <c r="F179" s="6"/>
      <c r="G179" s="7">
        <v>0</v>
      </c>
      <c r="H179" s="7">
        <v>69.13</v>
      </c>
      <c r="I179" s="7">
        <v>70.540999999999997</v>
      </c>
      <c r="J179" s="7">
        <v>0.08</v>
      </c>
      <c r="K179" s="7">
        <v>17.137</v>
      </c>
      <c r="L179" s="7">
        <v>0.54</v>
      </c>
      <c r="M179" s="7">
        <v>47.386000000000003</v>
      </c>
      <c r="N179" s="7">
        <v>66.23</v>
      </c>
    </row>
    <row r="180" spans="1:14" ht="15.75" thickBot="1" x14ac:dyDescent="0.3">
      <c r="A180" s="4">
        <v>174</v>
      </c>
      <c r="B180" s="5" t="s">
        <v>193</v>
      </c>
      <c r="C180" s="8">
        <v>43213</v>
      </c>
      <c r="D180" s="7">
        <v>98</v>
      </c>
      <c r="E180" s="7">
        <v>2.9</v>
      </c>
      <c r="F180" s="6"/>
      <c r="G180" s="7">
        <v>0</v>
      </c>
      <c r="H180" s="7">
        <v>68.67</v>
      </c>
      <c r="I180" s="7">
        <v>70.070999999999998</v>
      </c>
      <c r="J180" s="7">
        <v>8.7999999999999995E-2</v>
      </c>
      <c r="K180" s="7">
        <v>17.225000000000001</v>
      </c>
      <c r="L180" s="7">
        <v>0.54800000000000004</v>
      </c>
      <c r="M180" s="7">
        <v>47.933999999999997</v>
      </c>
      <c r="N180" s="7">
        <v>65.77</v>
      </c>
    </row>
    <row r="181" spans="1:14" ht="15.75" thickBot="1" x14ac:dyDescent="0.3">
      <c r="A181" s="4">
        <v>175</v>
      </c>
      <c r="B181" s="5" t="s">
        <v>194</v>
      </c>
      <c r="C181" s="8">
        <v>43214</v>
      </c>
      <c r="D181" s="7">
        <v>98</v>
      </c>
      <c r="E181" s="7">
        <v>2.9</v>
      </c>
      <c r="F181" s="6"/>
      <c r="G181" s="7">
        <v>0</v>
      </c>
      <c r="H181" s="7">
        <v>68.67</v>
      </c>
      <c r="I181" s="7">
        <v>70.070999999999998</v>
      </c>
      <c r="J181" s="7">
        <v>0.54800000000000004</v>
      </c>
      <c r="K181" s="7">
        <v>17.773</v>
      </c>
      <c r="L181" s="7">
        <v>0.54800000000000004</v>
      </c>
      <c r="M181" s="7">
        <v>48.481999999999999</v>
      </c>
      <c r="N181" s="7">
        <v>65.77</v>
      </c>
    </row>
    <row r="182" spans="1:14" ht="15.75" thickBot="1" x14ac:dyDescent="0.3">
      <c r="A182" s="4">
        <v>176</v>
      </c>
      <c r="B182" s="5" t="s">
        <v>195</v>
      </c>
      <c r="C182" s="8">
        <v>43215</v>
      </c>
      <c r="D182" s="7">
        <v>98</v>
      </c>
      <c r="E182" s="7">
        <v>2.9</v>
      </c>
      <c r="F182" s="6"/>
      <c r="G182" s="7">
        <v>0</v>
      </c>
      <c r="H182" s="7">
        <v>68.44</v>
      </c>
      <c r="I182" s="7">
        <v>69.837000000000003</v>
      </c>
      <c r="J182" s="7">
        <v>0.318</v>
      </c>
      <c r="K182" s="7">
        <v>18.091000000000001</v>
      </c>
      <c r="L182" s="7">
        <v>0.54800000000000004</v>
      </c>
      <c r="M182" s="7">
        <v>49.03</v>
      </c>
      <c r="N182" s="7">
        <v>65.540000000000006</v>
      </c>
    </row>
    <row r="183" spans="1:14" ht="15.75" thickBot="1" x14ac:dyDescent="0.3">
      <c r="A183" s="4">
        <v>177</v>
      </c>
      <c r="B183" s="5" t="s">
        <v>196</v>
      </c>
      <c r="C183" s="8">
        <v>43216</v>
      </c>
      <c r="D183" s="7">
        <v>98</v>
      </c>
      <c r="E183" s="7">
        <v>2.9</v>
      </c>
      <c r="F183" s="6"/>
      <c r="G183" s="7">
        <v>0</v>
      </c>
      <c r="H183" s="7">
        <v>67.98</v>
      </c>
      <c r="I183" s="7">
        <v>69.367000000000004</v>
      </c>
      <c r="J183" s="7">
        <v>8.6999999999999994E-2</v>
      </c>
      <c r="K183" s="7">
        <v>18.178000000000001</v>
      </c>
      <c r="L183" s="7">
        <v>0.54700000000000004</v>
      </c>
      <c r="M183" s="7">
        <v>49.576999999999998</v>
      </c>
      <c r="N183" s="7">
        <v>65.08</v>
      </c>
    </row>
    <row r="184" spans="1:14" ht="15.75" thickBot="1" x14ac:dyDescent="0.3">
      <c r="A184" s="4">
        <v>178</v>
      </c>
      <c r="B184" s="5" t="s">
        <v>197</v>
      </c>
      <c r="C184" s="8">
        <v>43217</v>
      </c>
      <c r="D184" s="7">
        <v>98</v>
      </c>
      <c r="E184" s="7">
        <v>2.9</v>
      </c>
      <c r="F184" s="6"/>
      <c r="G184" s="7">
        <v>0</v>
      </c>
      <c r="H184" s="7">
        <v>67.98</v>
      </c>
      <c r="I184" s="7">
        <v>69.367000000000004</v>
      </c>
      <c r="J184" s="7">
        <v>0.54700000000000004</v>
      </c>
      <c r="K184" s="7">
        <v>18.725000000000001</v>
      </c>
      <c r="L184" s="7">
        <v>0.54700000000000004</v>
      </c>
      <c r="M184" s="7">
        <v>50.124000000000002</v>
      </c>
      <c r="N184" s="7">
        <v>65.08</v>
      </c>
    </row>
    <row r="185" spans="1:14" ht="15.75" thickBot="1" x14ac:dyDescent="0.3">
      <c r="A185" s="4">
        <v>179</v>
      </c>
      <c r="B185" s="5" t="s">
        <v>198</v>
      </c>
      <c r="C185" s="8">
        <v>43218</v>
      </c>
      <c r="D185" s="7">
        <v>98</v>
      </c>
      <c r="E185" s="7">
        <v>2.9</v>
      </c>
      <c r="F185" s="6"/>
      <c r="G185" s="7">
        <v>0</v>
      </c>
      <c r="H185" s="7">
        <v>67.98</v>
      </c>
      <c r="I185" s="7">
        <v>69.367000000000004</v>
      </c>
      <c r="J185" s="7">
        <v>0.54700000000000004</v>
      </c>
      <c r="K185" s="7">
        <v>19.271999999999998</v>
      </c>
      <c r="L185" s="7">
        <v>0.54700000000000004</v>
      </c>
      <c r="M185" s="7">
        <v>50.670999999999999</v>
      </c>
      <c r="N185" s="7">
        <v>65.08</v>
      </c>
    </row>
    <row r="186" spans="1:14" ht="15.75" thickBot="1" x14ac:dyDescent="0.3">
      <c r="A186" s="4">
        <v>180</v>
      </c>
      <c r="B186" s="5" t="s">
        <v>199</v>
      </c>
      <c r="C186" s="8">
        <v>43219</v>
      </c>
      <c r="D186" s="7">
        <v>98</v>
      </c>
      <c r="E186" s="7">
        <v>2.9</v>
      </c>
      <c r="F186" s="6"/>
      <c r="G186" s="7">
        <v>0</v>
      </c>
      <c r="H186" s="7">
        <v>73.040000000000006</v>
      </c>
      <c r="I186" s="7">
        <v>74.531000000000006</v>
      </c>
      <c r="J186" s="7">
        <v>5.6130000000000004</v>
      </c>
      <c r="K186" s="7">
        <v>24.885000000000002</v>
      </c>
      <c r="L186" s="7">
        <v>0.55300000000000005</v>
      </c>
      <c r="M186" s="7">
        <v>51.223999999999997</v>
      </c>
      <c r="N186" s="7">
        <v>70.14</v>
      </c>
    </row>
    <row r="187" spans="1:14" ht="15.75" thickBot="1" x14ac:dyDescent="0.3">
      <c r="A187" s="4">
        <v>181</v>
      </c>
      <c r="B187" s="5" t="s">
        <v>200</v>
      </c>
      <c r="C187" s="8">
        <v>43220</v>
      </c>
      <c r="D187" s="7">
        <v>98</v>
      </c>
      <c r="E187" s="7">
        <v>2.9</v>
      </c>
      <c r="F187" s="6"/>
      <c r="G187" s="7">
        <v>0</v>
      </c>
      <c r="H187" s="7">
        <v>74.650000000000006</v>
      </c>
      <c r="I187" s="7">
        <v>76.173000000000002</v>
      </c>
      <c r="J187" s="7">
        <v>2.165</v>
      </c>
      <c r="K187" s="7">
        <v>27.05</v>
      </c>
      <c r="L187" s="7">
        <v>0.55500000000000005</v>
      </c>
      <c r="M187" s="7">
        <v>51.779000000000003</v>
      </c>
      <c r="N187" s="7">
        <v>71.75</v>
      </c>
    </row>
    <row r="188" spans="1:14" ht="15.75" thickBot="1" x14ac:dyDescent="0.3">
      <c r="A188" s="4">
        <v>182</v>
      </c>
      <c r="B188" s="5" t="s">
        <v>201</v>
      </c>
      <c r="C188" s="8">
        <v>43221</v>
      </c>
      <c r="D188" s="7">
        <v>98</v>
      </c>
      <c r="E188" s="7">
        <v>2.9</v>
      </c>
      <c r="F188" s="6"/>
      <c r="G188" s="7">
        <v>0</v>
      </c>
      <c r="H188" s="7">
        <v>79.02</v>
      </c>
      <c r="I188" s="7">
        <v>80.632999999999996</v>
      </c>
      <c r="J188" s="7">
        <v>4.93</v>
      </c>
      <c r="K188" s="7">
        <v>31.98</v>
      </c>
      <c r="L188" s="7">
        <v>0.56000000000000005</v>
      </c>
      <c r="M188" s="7">
        <v>52.338999999999999</v>
      </c>
      <c r="N188" s="7">
        <v>76.12</v>
      </c>
    </row>
    <row r="189" spans="1:14" ht="15.75" thickBot="1" x14ac:dyDescent="0.3">
      <c r="A189" s="4">
        <v>183</v>
      </c>
      <c r="B189" s="5" t="s">
        <v>202</v>
      </c>
      <c r="C189" s="8">
        <v>43222</v>
      </c>
      <c r="D189" s="7">
        <v>98</v>
      </c>
      <c r="E189" s="7">
        <v>2.9</v>
      </c>
      <c r="F189" s="6"/>
      <c r="G189" s="7">
        <v>0</v>
      </c>
      <c r="H189" s="7">
        <v>80.400000000000006</v>
      </c>
      <c r="I189" s="7">
        <v>82.040999999999997</v>
      </c>
      <c r="J189" s="7">
        <v>1.9419999999999999</v>
      </c>
      <c r="K189" s="7">
        <v>33.921999999999997</v>
      </c>
      <c r="L189" s="7">
        <v>0.56200000000000006</v>
      </c>
      <c r="M189" s="7">
        <v>52.901000000000003</v>
      </c>
      <c r="N189" s="7">
        <v>77.5</v>
      </c>
    </row>
    <row r="190" spans="1:14" ht="15.75" thickBot="1" x14ac:dyDescent="0.3">
      <c r="A190" s="4">
        <v>184</v>
      </c>
      <c r="B190" s="5" t="s">
        <v>203</v>
      </c>
      <c r="C190" s="8">
        <v>43223</v>
      </c>
      <c r="D190" s="7">
        <v>98</v>
      </c>
      <c r="E190" s="7">
        <v>2.9</v>
      </c>
      <c r="F190" s="6"/>
      <c r="G190" s="7">
        <v>0</v>
      </c>
      <c r="H190" s="7">
        <v>80.86</v>
      </c>
      <c r="I190" s="7">
        <v>82.51</v>
      </c>
      <c r="J190" s="7">
        <v>1.022</v>
      </c>
      <c r="K190" s="7">
        <v>34.944000000000003</v>
      </c>
      <c r="L190" s="7">
        <v>0.56200000000000006</v>
      </c>
      <c r="M190" s="7">
        <v>53.463000000000001</v>
      </c>
      <c r="N190" s="7">
        <v>77.959999999999994</v>
      </c>
    </row>
    <row r="191" spans="1:14" ht="15.75" thickBot="1" x14ac:dyDescent="0.3">
      <c r="A191" s="4">
        <v>185</v>
      </c>
      <c r="B191" s="5" t="s">
        <v>204</v>
      </c>
      <c r="C191" s="8">
        <v>43224</v>
      </c>
      <c r="D191" s="7">
        <v>98</v>
      </c>
      <c r="E191" s="7">
        <v>2.9</v>
      </c>
      <c r="F191" s="6"/>
      <c r="G191" s="7">
        <v>0</v>
      </c>
      <c r="H191" s="7">
        <v>80.86</v>
      </c>
      <c r="I191" s="7">
        <v>82.51</v>
      </c>
      <c r="J191" s="7">
        <v>0.56200000000000006</v>
      </c>
      <c r="K191" s="7">
        <v>35.506</v>
      </c>
      <c r="L191" s="7">
        <v>0.56200000000000006</v>
      </c>
      <c r="M191" s="7">
        <v>54.024999999999999</v>
      </c>
      <c r="N191" s="7">
        <v>77.959999999999994</v>
      </c>
    </row>
    <row r="192" spans="1:14" ht="15.75" thickBot="1" x14ac:dyDescent="0.3">
      <c r="A192" s="4">
        <v>186</v>
      </c>
      <c r="B192" s="5" t="s">
        <v>205</v>
      </c>
      <c r="C192" s="8">
        <v>43225</v>
      </c>
      <c r="D192" s="7">
        <v>98</v>
      </c>
      <c r="E192" s="7">
        <v>2.9</v>
      </c>
      <c r="F192" s="6"/>
      <c r="G192" s="7">
        <v>0</v>
      </c>
      <c r="H192" s="7">
        <v>80.86</v>
      </c>
      <c r="I192" s="7">
        <v>82.51</v>
      </c>
      <c r="J192" s="7">
        <v>0.56200000000000006</v>
      </c>
      <c r="K192" s="7">
        <v>36.067999999999998</v>
      </c>
      <c r="L192" s="7">
        <v>0.56200000000000006</v>
      </c>
      <c r="M192" s="7">
        <v>54.587000000000003</v>
      </c>
      <c r="N192" s="7">
        <v>77.959999999999994</v>
      </c>
    </row>
    <row r="193" spans="1:14" ht="15.75" thickBot="1" x14ac:dyDescent="0.3">
      <c r="A193" s="4">
        <v>187</v>
      </c>
      <c r="B193" s="5" t="s">
        <v>206</v>
      </c>
      <c r="C193" s="8">
        <v>43226</v>
      </c>
      <c r="D193" s="7">
        <v>98</v>
      </c>
      <c r="E193" s="7">
        <v>2.9</v>
      </c>
      <c r="F193" s="6"/>
      <c r="G193" s="7">
        <v>0</v>
      </c>
      <c r="H193" s="7">
        <v>81.09</v>
      </c>
      <c r="I193" s="7">
        <v>82.745000000000005</v>
      </c>
      <c r="J193" s="7">
        <v>1.0649999999999999</v>
      </c>
      <c r="K193" s="7">
        <v>37.133000000000003</v>
      </c>
      <c r="L193" s="7">
        <v>0.83499999999999996</v>
      </c>
      <c r="M193" s="7">
        <v>55.421999999999997</v>
      </c>
      <c r="N193" s="7">
        <v>78.19</v>
      </c>
    </row>
    <row r="194" spans="1:14" ht="15.75" thickBot="1" x14ac:dyDescent="0.3">
      <c r="A194" s="4">
        <v>188</v>
      </c>
      <c r="B194" s="5" t="s">
        <v>207</v>
      </c>
      <c r="C194" s="8">
        <v>43227</v>
      </c>
      <c r="D194" s="7">
        <v>98</v>
      </c>
      <c r="E194" s="7">
        <v>2.9</v>
      </c>
      <c r="F194" s="6"/>
      <c r="G194" s="7">
        <v>0</v>
      </c>
      <c r="H194" s="7">
        <v>80.86</v>
      </c>
      <c r="I194" s="7">
        <v>82.51</v>
      </c>
      <c r="J194" s="7">
        <v>0.60499999999999998</v>
      </c>
      <c r="K194" s="7">
        <v>37.738</v>
      </c>
      <c r="L194" s="7">
        <v>0.83499999999999996</v>
      </c>
      <c r="M194" s="7">
        <v>56.256999999999998</v>
      </c>
      <c r="N194" s="7">
        <v>77.959999999999994</v>
      </c>
    </row>
    <row r="195" spans="1:14" ht="15.75" thickBot="1" x14ac:dyDescent="0.3">
      <c r="A195" s="4">
        <v>189</v>
      </c>
      <c r="B195" s="5" t="s">
        <v>208</v>
      </c>
      <c r="C195" s="8">
        <v>43228</v>
      </c>
      <c r="D195" s="7">
        <v>98</v>
      </c>
      <c r="E195" s="7">
        <v>2.9</v>
      </c>
      <c r="F195" s="6"/>
      <c r="G195" s="7">
        <v>0</v>
      </c>
      <c r="H195" s="7">
        <v>80.63</v>
      </c>
      <c r="I195" s="7">
        <v>82.275999999999996</v>
      </c>
      <c r="J195" s="7">
        <v>0.60399999999999998</v>
      </c>
      <c r="K195" s="7">
        <v>38.341999999999999</v>
      </c>
      <c r="L195" s="7">
        <v>0.83399999999999996</v>
      </c>
      <c r="M195" s="7">
        <v>57.091000000000001</v>
      </c>
      <c r="N195" s="7">
        <v>77.73</v>
      </c>
    </row>
    <row r="196" spans="1:14" ht="15.75" thickBot="1" x14ac:dyDescent="0.3">
      <c r="A196" s="4">
        <v>190</v>
      </c>
      <c r="B196" s="5" t="s">
        <v>209</v>
      </c>
      <c r="C196" s="8">
        <v>43229</v>
      </c>
      <c r="D196" s="7">
        <v>98</v>
      </c>
      <c r="E196" s="7">
        <v>2.9</v>
      </c>
      <c r="F196" s="6"/>
      <c r="G196" s="7">
        <v>0</v>
      </c>
      <c r="H196" s="7">
        <v>79.709999999999994</v>
      </c>
      <c r="I196" s="7">
        <v>81.337000000000003</v>
      </c>
      <c r="J196" s="7">
        <v>0</v>
      </c>
      <c r="K196" s="7">
        <v>38.341999999999999</v>
      </c>
      <c r="L196" s="7">
        <v>0.83299999999999996</v>
      </c>
      <c r="M196" s="7">
        <v>57.923999999999999</v>
      </c>
      <c r="N196" s="7">
        <v>76.81</v>
      </c>
    </row>
    <row r="197" spans="1:14" ht="15.75" thickBot="1" x14ac:dyDescent="0.3">
      <c r="A197" s="4">
        <v>191</v>
      </c>
      <c r="B197" s="5" t="s">
        <v>210</v>
      </c>
      <c r="C197" s="8">
        <v>43230</v>
      </c>
      <c r="D197" s="7">
        <v>98</v>
      </c>
      <c r="E197" s="7">
        <v>2.9</v>
      </c>
      <c r="F197" s="6"/>
      <c r="G197" s="7">
        <v>0</v>
      </c>
      <c r="H197" s="7">
        <v>79.02</v>
      </c>
      <c r="I197" s="7">
        <v>80.632999999999996</v>
      </c>
      <c r="J197" s="7">
        <v>0.14199999999999999</v>
      </c>
      <c r="K197" s="7">
        <v>38.484000000000002</v>
      </c>
      <c r="L197" s="7">
        <v>0.83199999999999996</v>
      </c>
      <c r="M197" s="7">
        <v>58.756</v>
      </c>
      <c r="N197" s="7">
        <v>76.12</v>
      </c>
    </row>
    <row r="198" spans="1:14" ht="15.75" thickBot="1" x14ac:dyDescent="0.3">
      <c r="A198" s="4">
        <v>192</v>
      </c>
      <c r="B198" s="5" t="s">
        <v>211</v>
      </c>
      <c r="C198" s="8">
        <v>43231</v>
      </c>
      <c r="D198" s="7">
        <v>98</v>
      </c>
      <c r="E198" s="7">
        <v>2.9</v>
      </c>
      <c r="F198" s="6"/>
      <c r="G198" s="7">
        <v>0</v>
      </c>
      <c r="H198" s="7">
        <v>78.790000000000006</v>
      </c>
      <c r="I198" s="7">
        <v>80.397999999999996</v>
      </c>
      <c r="J198" s="7">
        <v>0.60099999999999998</v>
      </c>
      <c r="K198" s="7">
        <v>39.085000000000001</v>
      </c>
      <c r="L198" s="7">
        <v>0.83099999999999996</v>
      </c>
      <c r="M198" s="7">
        <v>59.587000000000003</v>
      </c>
      <c r="N198" s="7">
        <v>75.89</v>
      </c>
    </row>
    <row r="199" spans="1:14" ht="15.75" thickBot="1" x14ac:dyDescent="0.3">
      <c r="A199" s="4">
        <v>193</v>
      </c>
      <c r="B199" s="5" t="s">
        <v>212</v>
      </c>
      <c r="C199" s="8">
        <v>43232</v>
      </c>
      <c r="D199" s="7">
        <v>98</v>
      </c>
      <c r="E199" s="7">
        <v>2.9</v>
      </c>
      <c r="F199" s="6"/>
      <c r="G199" s="7">
        <v>0</v>
      </c>
      <c r="H199" s="7">
        <v>78.56</v>
      </c>
      <c r="I199" s="7">
        <v>80.162999999999997</v>
      </c>
      <c r="J199" s="7">
        <v>0.60099999999999998</v>
      </c>
      <c r="K199" s="7">
        <v>39.686</v>
      </c>
      <c r="L199" s="7">
        <v>0.83099999999999996</v>
      </c>
      <c r="M199" s="7">
        <v>60.417999999999999</v>
      </c>
      <c r="N199" s="7">
        <v>75.66</v>
      </c>
    </row>
    <row r="200" spans="1:14" ht="15.75" thickBot="1" x14ac:dyDescent="0.3">
      <c r="A200" s="4">
        <v>194</v>
      </c>
      <c r="B200" s="5" t="s">
        <v>213</v>
      </c>
      <c r="C200" s="8">
        <v>43233</v>
      </c>
      <c r="D200" s="7">
        <v>98</v>
      </c>
      <c r="E200" s="7">
        <v>2.9</v>
      </c>
      <c r="F200" s="6"/>
      <c r="G200" s="7">
        <v>0</v>
      </c>
      <c r="H200" s="7">
        <v>78.56</v>
      </c>
      <c r="I200" s="7">
        <v>80.162999999999997</v>
      </c>
      <c r="J200" s="7">
        <v>0.92900000000000005</v>
      </c>
      <c r="K200" s="7">
        <v>40.615000000000002</v>
      </c>
      <c r="L200" s="7">
        <v>0.83099999999999996</v>
      </c>
      <c r="M200" s="7">
        <v>61.249000000000002</v>
      </c>
      <c r="N200" s="7">
        <v>75.66</v>
      </c>
    </row>
    <row r="201" spans="1:14" ht="15.75" thickBot="1" x14ac:dyDescent="0.3">
      <c r="A201" s="4">
        <v>195</v>
      </c>
      <c r="B201" s="5" t="s">
        <v>214</v>
      </c>
      <c r="C201" s="8">
        <v>43234</v>
      </c>
      <c r="D201" s="7">
        <v>98</v>
      </c>
      <c r="E201" s="7">
        <v>2.9</v>
      </c>
      <c r="F201" s="6"/>
      <c r="G201" s="7">
        <v>0</v>
      </c>
      <c r="H201" s="7">
        <v>78.33</v>
      </c>
      <c r="I201" s="7">
        <v>79.929000000000002</v>
      </c>
      <c r="J201" s="7">
        <v>0.503</v>
      </c>
      <c r="K201" s="7">
        <v>41.118000000000002</v>
      </c>
      <c r="L201" s="7">
        <v>0.83099999999999996</v>
      </c>
      <c r="M201" s="7">
        <v>62.08</v>
      </c>
      <c r="N201" s="7">
        <v>75.430000000000007</v>
      </c>
    </row>
    <row r="202" spans="1:14" ht="15.75" thickBot="1" x14ac:dyDescent="0.3">
      <c r="A202" s="4">
        <v>196</v>
      </c>
      <c r="B202" s="5" t="s">
        <v>215</v>
      </c>
      <c r="C202" s="8">
        <v>43235</v>
      </c>
      <c r="D202" s="7">
        <v>98</v>
      </c>
      <c r="E202" s="7">
        <v>2.9</v>
      </c>
      <c r="F202" s="6"/>
      <c r="G202" s="7">
        <v>0</v>
      </c>
      <c r="H202" s="7">
        <v>79.02</v>
      </c>
      <c r="I202" s="7">
        <v>80.632999999999996</v>
      </c>
      <c r="J202" s="7">
        <v>1.62</v>
      </c>
      <c r="K202" s="7">
        <v>42.738</v>
      </c>
      <c r="L202" s="7">
        <v>0.83199999999999996</v>
      </c>
      <c r="M202" s="7">
        <v>62.911999999999999</v>
      </c>
      <c r="N202" s="7">
        <v>76.12</v>
      </c>
    </row>
    <row r="203" spans="1:14" ht="15.75" thickBot="1" x14ac:dyDescent="0.3">
      <c r="A203" s="4">
        <v>197</v>
      </c>
      <c r="B203" s="5" t="s">
        <v>216</v>
      </c>
      <c r="C203" s="8">
        <v>43236</v>
      </c>
      <c r="D203" s="7">
        <v>98</v>
      </c>
      <c r="E203" s="7">
        <v>2.9</v>
      </c>
      <c r="F203" s="6"/>
      <c r="G203" s="7">
        <v>0</v>
      </c>
      <c r="H203" s="7">
        <v>80.17</v>
      </c>
      <c r="I203" s="7">
        <v>81.805999999999997</v>
      </c>
      <c r="J203" s="7">
        <v>1.9830000000000001</v>
      </c>
      <c r="K203" s="7">
        <v>44.720999999999997</v>
      </c>
      <c r="L203" s="7">
        <v>0.83299999999999996</v>
      </c>
      <c r="M203" s="7">
        <v>63.744999999999997</v>
      </c>
      <c r="N203" s="7">
        <v>77.27</v>
      </c>
    </row>
    <row r="204" spans="1:14" ht="15.75" thickBot="1" x14ac:dyDescent="0.3">
      <c r="A204" s="4">
        <v>198</v>
      </c>
      <c r="B204" s="5" t="s">
        <v>217</v>
      </c>
      <c r="C204" s="8">
        <v>43237</v>
      </c>
      <c r="D204" s="7">
        <v>98</v>
      </c>
      <c r="E204" s="7">
        <v>2.9</v>
      </c>
      <c r="F204" s="6"/>
      <c r="G204" s="7">
        <v>0</v>
      </c>
      <c r="H204" s="7">
        <v>81.78</v>
      </c>
      <c r="I204" s="7">
        <v>83.448999999999998</v>
      </c>
      <c r="J204" s="7">
        <v>2.4460000000000002</v>
      </c>
      <c r="K204" s="7">
        <v>47.167000000000002</v>
      </c>
      <c r="L204" s="7">
        <v>0.83599999999999997</v>
      </c>
      <c r="M204" s="7">
        <v>64.581000000000003</v>
      </c>
      <c r="N204" s="7">
        <v>78.88</v>
      </c>
    </row>
    <row r="205" spans="1:14" ht="15.75" thickBot="1" x14ac:dyDescent="0.3">
      <c r="A205" s="4">
        <v>199</v>
      </c>
      <c r="B205" s="5" t="s">
        <v>218</v>
      </c>
      <c r="C205" s="8">
        <v>43238</v>
      </c>
      <c r="D205" s="7">
        <v>98</v>
      </c>
      <c r="E205" s="7">
        <v>2.9</v>
      </c>
      <c r="F205" s="6"/>
      <c r="G205" s="7">
        <v>0</v>
      </c>
      <c r="H205" s="7">
        <v>82.93</v>
      </c>
      <c r="I205" s="7">
        <v>84.622</v>
      </c>
      <c r="J205" s="7">
        <v>2.198</v>
      </c>
      <c r="K205" s="7">
        <v>49.365000000000002</v>
      </c>
      <c r="L205" s="7">
        <v>1.048</v>
      </c>
      <c r="M205" s="7">
        <v>65.629000000000005</v>
      </c>
      <c r="N205" s="7">
        <v>80.03</v>
      </c>
    </row>
    <row r="206" spans="1:14" ht="15.75" thickBot="1" x14ac:dyDescent="0.3">
      <c r="A206" s="4">
        <v>200</v>
      </c>
      <c r="B206" s="5" t="s">
        <v>219</v>
      </c>
      <c r="C206" s="8">
        <v>43239</v>
      </c>
      <c r="D206" s="7">
        <v>98</v>
      </c>
      <c r="E206" s="7">
        <v>2.9</v>
      </c>
      <c r="F206" s="6"/>
      <c r="G206" s="7">
        <v>0</v>
      </c>
      <c r="H206" s="7">
        <v>83.16</v>
      </c>
      <c r="I206" s="7">
        <v>84.856999999999999</v>
      </c>
      <c r="J206" s="7">
        <v>1.2809999999999999</v>
      </c>
      <c r="K206" s="7">
        <v>50.646000000000001</v>
      </c>
      <c r="L206" s="7">
        <v>1.0509999999999999</v>
      </c>
      <c r="M206" s="7">
        <v>66.680000000000007</v>
      </c>
      <c r="N206" s="7">
        <v>80.260000000000005</v>
      </c>
    </row>
    <row r="207" spans="1:14" ht="15.75" thickBot="1" x14ac:dyDescent="0.3">
      <c r="A207" s="4">
        <v>201</v>
      </c>
      <c r="B207" s="5" t="s">
        <v>220</v>
      </c>
      <c r="C207" s="8">
        <v>43240</v>
      </c>
      <c r="D207" s="7">
        <v>98</v>
      </c>
      <c r="E207" s="7">
        <v>2.9</v>
      </c>
      <c r="F207" s="6"/>
      <c r="G207" s="7">
        <v>0</v>
      </c>
      <c r="H207" s="7">
        <v>83.39</v>
      </c>
      <c r="I207" s="7">
        <v>85.091999999999999</v>
      </c>
      <c r="J207" s="7">
        <v>1.2809999999999999</v>
      </c>
      <c r="K207" s="7">
        <v>51.927</v>
      </c>
      <c r="L207" s="7">
        <v>1.0509999999999999</v>
      </c>
      <c r="M207" s="7">
        <v>67.730999999999995</v>
      </c>
      <c r="N207" s="7">
        <v>80.489999999999995</v>
      </c>
    </row>
    <row r="208" spans="1:14" ht="15.75" thickBot="1" x14ac:dyDescent="0.3">
      <c r="A208" s="4">
        <v>202</v>
      </c>
      <c r="B208" s="5" t="s">
        <v>221</v>
      </c>
      <c r="C208" s="8">
        <v>43241</v>
      </c>
      <c r="D208" s="7">
        <v>98</v>
      </c>
      <c r="E208" s="7">
        <v>2.9</v>
      </c>
      <c r="F208" s="6"/>
      <c r="G208" s="7">
        <v>0</v>
      </c>
      <c r="H208" s="7">
        <v>83.39</v>
      </c>
      <c r="I208" s="7">
        <v>85.091999999999999</v>
      </c>
      <c r="J208" s="7">
        <v>0.112</v>
      </c>
      <c r="K208" s="7">
        <v>52.039000000000001</v>
      </c>
      <c r="L208" s="7">
        <v>0.112</v>
      </c>
      <c r="M208" s="7">
        <v>67.843000000000004</v>
      </c>
      <c r="N208" s="7">
        <v>80.489999999999995</v>
      </c>
    </row>
    <row r="209" spans="1:14" ht="15.75" thickBot="1" x14ac:dyDescent="0.3">
      <c r="A209" s="4">
        <v>203</v>
      </c>
      <c r="B209" s="5" t="s">
        <v>222</v>
      </c>
      <c r="C209" s="8">
        <v>43242</v>
      </c>
      <c r="D209" s="7">
        <v>98</v>
      </c>
      <c r="E209" s="7">
        <v>2.9</v>
      </c>
      <c r="F209" s="6"/>
      <c r="G209" s="7">
        <v>0</v>
      </c>
      <c r="H209" s="7">
        <v>82.01</v>
      </c>
      <c r="I209" s="7">
        <v>83.683999999999997</v>
      </c>
      <c r="J209" s="7">
        <v>0.10199999999999999</v>
      </c>
      <c r="K209" s="7">
        <v>52.140999999999998</v>
      </c>
      <c r="L209" s="7">
        <v>1.048</v>
      </c>
      <c r="M209" s="7">
        <v>68.891000000000005</v>
      </c>
      <c r="N209" s="7">
        <v>79.11</v>
      </c>
    </row>
    <row r="210" spans="1:14" ht="15.75" thickBot="1" x14ac:dyDescent="0.3">
      <c r="A210" s="4">
        <v>204</v>
      </c>
      <c r="B210" s="5" t="s">
        <v>223</v>
      </c>
      <c r="C210" s="8">
        <v>43243</v>
      </c>
      <c r="D210" s="7">
        <v>98</v>
      </c>
      <c r="E210" s="7">
        <v>2.9</v>
      </c>
      <c r="F210" s="6"/>
      <c r="G210" s="7">
        <v>0</v>
      </c>
      <c r="H210" s="7">
        <v>81.319999999999993</v>
      </c>
      <c r="I210" s="7">
        <v>82.98</v>
      </c>
      <c r="J210" s="7">
        <v>0.45800000000000002</v>
      </c>
      <c r="K210" s="7">
        <v>52.598999999999997</v>
      </c>
      <c r="L210" s="7">
        <v>1.1479999999999999</v>
      </c>
      <c r="M210" s="7">
        <v>70.039000000000001</v>
      </c>
      <c r="N210" s="7">
        <v>78.42</v>
      </c>
    </row>
    <row r="211" spans="1:14" ht="15.75" thickBot="1" x14ac:dyDescent="0.3">
      <c r="A211" s="4">
        <v>205</v>
      </c>
      <c r="B211" s="5" t="s">
        <v>224</v>
      </c>
      <c r="C211" s="8">
        <v>43244</v>
      </c>
      <c r="D211" s="7">
        <v>98</v>
      </c>
      <c r="E211" s="7">
        <v>2.9</v>
      </c>
      <c r="F211" s="6"/>
      <c r="G211" s="7">
        <v>0</v>
      </c>
      <c r="H211" s="7">
        <v>83.7</v>
      </c>
      <c r="I211" s="7">
        <v>85.408000000000001</v>
      </c>
      <c r="J211" s="7">
        <v>2.5310000000000001</v>
      </c>
      <c r="K211" s="7">
        <v>55.13</v>
      </c>
      <c r="L211" s="7">
        <v>1.151</v>
      </c>
      <c r="M211" s="7">
        <v>71.19</v>
      </c>
      <c r="N211" s="7">
        <v>80.8</v>
      </c>
    </row>
    <row r="212" spans="1:14" ht="15.75" thickBot="1" x14ac:dyDescent="0.3">
      <c r="A212" s="4">
        <v>206</v>
      </c>
      <c r="B212" s="5" t="s">
        <v>225</v>
      </c>
      <c r="C212" s="8">
        <v>43245</v>
      </c>
      <c r="D212" s="7">
        <v>98</v>
      </c>
      <c r="E212" s="7">
        <v>2.9</v>
      </c>
      <c r="F212" s="6"/>
      <c r="G212" s="7">
        <v>0</v>
      </c>
      <c r="H212" s="7">
        <v>83.62</v>
      </c>
      <c r="I212" s="7">
        <v>85.326999999999998</v>
      </c>
      <c r="J212" s="7">
        <v>2.073</v>
      </c>
      <c r="K212" s="7">
        <v>57.203000000000003</v>
      </c>
      <c r="L212" s="7">
        <v>1.153</v>
      </c>
      <c r="M212" s="7">
        <v>72.343000000000004</v>
      </c>
      <c r="N212" s="7">
        <v>80.72</v>
      </c>
    </row>
    <row r="213" spans="1:14" ht="15.75" thickBot="1" x14ac:dyDescent="0.3">
      <c r="A213" s="4">
        <v>207</v>
      </c>
      <c r="B213" s="5" t="s">
        <v>226</v>
      </c>
      <c r="C213" s="8">
        <v>43246</v>
      </c>
      <c r="D213" s="7">
        <v>98</v>
      </c>
      <c r="E213" s="7">
        <v>2.9</v>
      </c>
      <c r="F213" s="6"/>
      <c r="G213" s="7">
        <v>0</v>
      </c>
      <c r="H213" s="7">
        <v>84.54</v>
      </c>
      <c r="I213" s="7">
        <v>86.265000000000001</v>
      </c>
      <c r="J213" s="7">
        <v>2.0750000000000002</v>
      </c>
      <c r="K213" s="7">
        <v>59.277999999999999</v>
      </c>
      <c r="L213" s="7">
        <v>1.155</v>
      </c>
      <c r="M213" s="7">
        <v>73.498000000000005</v>
      </c>
      <c r="N213" s="7">
        <v>81.64</v>
      </c>
    </row>
    <row r="214" spans="1:14" ht="15.75" thickBot="1" x14ac:dyDescent="0.3">
      <c r="A214" s="4">
        <v>208</v>
      </c>
      <c r="B214" s="5" t="s">
        <v>227</v>
      </c>
      <c r="C214" s="8">
        <v>43247</v>
      </c>
      <c r="D214" s="7">
        <v>98</v>
      </c>
      <c r="E214" s="7">
        <v>2.9</v>
      </c>
      <c r="F214" s="6"/>
      <c r="G214" s="7">
        <v>0</v>
      </c>
      <c r="H214" s="7">
        <v>85.26</v>
      </c>
      <c r="I214" s="7">
        <v>87</v>
      </c>
      <c r="J214" s="7">
        <v>1.8759999999999999</v>
      </c>
      <c r="K214" s="7">
        <v>61.154000000000003</v>
      </c>
      <c r="L214" s="7">
        <v>1.1559999999999999</v>
      </c>
      <c r="M214" s="7">
        <v>74.653999999999996</v>
      </c>
      <c r="N214" s="7">
        <v>82.36</v>
      </c>
    </row>
    <row r="215" spans="1:14" ht="15.75" thickBot="1" x14ac:dyDescent="0.3">
      <c r="A215" s="4">
        <v>209</v>
      </c>
      <c r="B215" s="5" t="s">
        <v>228</v>
      </c>
      <c r="C215" s="8">
        <v>43248</v>
      </c>
      <c r="D215" s="7">
        <v>98</v>
      </c>
      <c r="E215" s="7">
        <v>2.9</v>
      </c>
      <c r="F215" s="6"/>
      <c r="G215" s="7">
        <v>0</v>
      </c>
      <c r="H215" s="7">
        <v>85.78</v>
      </c>
      <c r="I215" s="7">
        <v>87.531000000000006</v>
      </c>
      <c r="J215" s="7">
        <v>1.677</v>
      </c>
      <c r="K215" s="7">
        <v>62.831000000000003</v>
      </c>
      <c r="L215" s="7">
        <v>1.157</v>
      </c>
      <c r="M215" s="7">
        <v>75.811000000000007</v>
      </c>
      <c r="N215" s="7">
        <v>82.88</v>
      </c>
    </row>
    <row r="216" spans="1:14" ht="15.75" thickBot="1" x14ac:dyDescent="0.3">
      <c r="A216" s="4">
        <v>210</v>
      </c>
      <c r="B216" s="5" t="s">
        <v>229</v>
      </c>
      <c r="C216" s="8">
        <v>43249</v>
      </c>
      <c r="D216" s="7">
        <v>98</v>
      </c>
      <c r="E216" s="7">
        <v>2.9</v>
      </c>
      <c r="F216" s="6"/>
      <c r="G216" s="7">
        <v>0</v>
      </c>
      <c r="H216" s="7">
        <v>85.78</v>
      </c>
      <c r="I216" s="7">
        <v>87.531000000000006</v>
      </c>
      <c r="J216" s="7">
        <v>1.677</v>
      </c>
      <c r="K216" s="7">
        <v>64.507999999999996</v>
      </c>
      <c r="L216" s="7">
        <v>1.157</v>
      </c>
      <c r="M216" s="7">
        <v>76.968000000000004</v>
      </c>
      <c r="N216" s="7">
        <v>82.88</v>
      </c>
    </row>
    <row r="217" spans="1:14" ht="15.75" thickBot="1" x14ac:dyDescent="0.3">
      <c r="A217" s="4">
        <v>211</v>
      </c>
      <c r="B217" s="5" t="s">
        <v>230</v>
      </c>
      <c r="C217" s="8">
        <v>43250</v>
      </c>
      <c r="D217" s="7">
        <v>98</v>
      </c>
      <c r="E217" s="7">
        <v>2.9</v>
      </c>
      <c r="F217" s="6"/>
      <c r="G217" s="7">
        <v>0</v>
      </c>
      <c r="H217" s="7">
        <v>92.8</v>
      </c>
      <c r="I217" s="7">
        <v>94.694000000000003</v>
      </c>
      <c r="J217" s="7">
        <v>1.38</v>
      </c>
      <c r="K217" s="7">
        <v>65.888000000000005</v>
      </c>
      <c r="L217" s="7">
        <v>1.5209999999999999</v>
      </c>
      <c r="M217" s="7">
        <v>78.489000000000004</v>
      </c>
      <c r="N217" s="7">
        <v>89.9</v>
      </c>
    </row>
    <row r="218" spans="1:14" ht="15.75" thickBot="1" x14ac:dyDescent="0.3">
      <c r="A218" s="4">
        <v>212</v>
      </c>
      <c r="B218" s="5" t="s">
        <v>231</v>
      </c>
      <c r="C218" s="8">
        <v>43251</v>
      </c>
      <c r="D218" s="7">
        <v>98</v>
      </c>
      <c r="E218" s="7">
        <v>2.9</v>
      </c>
      <c r="F218" s="6"/>
      <c r="G218" s="7">
        <v>0</v>
      </c>
      <c r="H218" s="7">
        <v>92.54</v>
      </c>
      <c r="I218" s="7">
        <v>94.429000000000002</v>
      </c>
      <c r="J218" s="7">
        <v>1.216</v>
      </c>
      <c r="K218" s="7">
        <v>67.103999999999999</v>
      </c>
      <c r="L218" s="7">
        <v>1.5209999999999999</v>
      </c>
      <c r="M218" s="7">
        <v>80.010000000000005</v>
      </c>
      <c r="N218" s="7">
        <v>89.64</v>
      </c>
    </row>
    <row r="219" spans="1:14" ht="15.75" thickBot="1" x14ac:dyDescent="0.3">
      <c r="A219" s="4">
        <v>213</v>
      </c>
      <c r="B219" s="5" t="s">
        <v>232</v>
      </c>
      <c r="C219" s="8">
        <v>43252</v>
      </c>
      <c r="D219" s="7">
        <v>98</v>
      </c>
      <c r="E219" s="7">
        <v>2.9</v>
      </c>
      <c r="F219" s="6"/>
      <c r="G219" s="7">
        <v>0</v>
      </c>
      <c r="H219" s="7">
        <v>91.54</v>
      </c>
      <c r="I219" s="7">
        <v>56.101999999999997</v>
      </c>
      <c r="J219" s="7">
        <v>0.26500000000000001</v>
      </c>
      <c r="K219" s="7">
        <v>67.369</v>
      </c>
      <c r="L219" s="7">
        <v>1.413</v>
      </c>
      <c r="M219" s="7">
        <v>81.423000000000002</v>
      </c>
      <c r="N219" s="7">
        <v>52.08</v>
      </c>
    </row>
    <row r="220" spans="1:14" ht="15.75" thickBot="1" x14ac:dyDescent="0.3">
      <c r="A220" s="4">
        <v>214</v>
      </c>
      <c r="B220" s="5" t="s">
        <v>233</v>
      </c>
      <c r="C220" s="8">
        <v>43253</v>
      </c>
      <c r="D220" s="7">
        <v>98</v>
      </c>
      <c r="E220" s="7">
        <v>2.9</v>
      </c>
      <c r="F220" s="6"/>
      <c r="G220" s="7">
        <v>0</v>
      </c>
      <c r="H220" s="7">
        <v>91.24</v>
      </c>
      <c r="I220" s="7">
        <v>93.102000000000004</v>
      </c>
      <c r="J220" s="7">
        <v>0.73799999999999999</v>
      </c>
      <c r="K220" s="7">
        <v>68.106999999999999</v>
      </c>
      <c r="L220" s="7">
        <v>1.518</v>
      </c>
      <c r="M220" s="7">
        <v>82.941000000000003</v>
      </c>
      <c r="N220" s="7">
        <v>88.34</v>
      </c>
    </row>
    <row r="221" spans="1:14" ht="15.75" thickBot="1" x14ac:dyDescent="0.3">
      <c r="A221" s="4">
        <v>215</v>
      </c>
      <c r="B221" s="5" t="s">
        <v>234</v>
      </c>
      <c r="C221" s="8">
        <v>43254</v>
      </c>
      <c r="D221" s="7">
        <v>98</v>
      </c>
      <c r="E221" s="7">
        <v>2.9</v>
      </c>
      <c r="F221" s="6"/>
      <c r="G221" s="7">
        <v>0</v>
      </c>
      <c r="H221" s="7">
        <v>91.24</v>
      </c>
      <c r="I221" s="7">
        <v>93.102000000000004</v>
      </c>
      <c r="J221" s="7">
        <v>1.518</v>
      </c>
      <c r="K221" s="7">
        <v>69.625</v>
      </c>
      <c r="L221" s="7">
        <v>1.518</v>
      </c>
      <c r="M221" s="7">
        <v>84.459000000000003</v>
      </c>
      <c r="N221" s="7">
        <v>88.34</v>
      </c>
    </row>
    <row r="222" spans="1:14" ht="15.75" thickBot="1" x14ac:dyDescent="0.3">
      <c r="A222" s="4">
        <v>216</v>
      </c>
      <c r="B222" s="5" t="s">
        <v>235</v>
      </c>
      <c r="C222" s="8">
        <v>43255</v>
      </c>
      <c r="D222" s="7">
        <v>98</v>
      </c>
      <c r="E222" s="7">
        <v>2.9</v>
      </c>
      <c r="F222" s="6"/>
      <c r="G222" s="7">
        <v>0</v>
      </c>
      <c r="H222" s="7">
        <v>91.5</v>
      </c>
      <c r="I222" s="7">
        <v>93.367000000000004</v>
      </c>
      <c r="J222" s="7">
        <v>1.778</v>
      </c>
      <c r="K222" s="7">
        <v>71.403000000000006</v>
      </c>
      <c r="L222" s="7">
        <v>1.518</v>
      </c>
      <c r="M222" s="7">
        <v>85.977000000000004</v>
      </c>
      <c r="N222" s="7">
        <v>88.6</v>
      </c>
    </row>
    <row r="223" spans="1:14" ht="15.75" thickBot="1" x14ac:dyDescent="0.3">
      <c r="A223" s="4">
        <v>217</v>
      </c>
      <c r="B223" s="5" t="s">
        <v>236</v>
      </c>
      <c r="C223" s="8">
        <v>43256</v>
      </c>
      <c r="D223" s="7">
        <v>98</v>
      </c>
      <c r="E223" s="7">
        <v>2.9</v>
      </c>
      <c r="F223" s="6"/>
      <c r="G223" s="7">
        <v>0</v>
      </c>
      <c r="H223" s="7">
        <v>89.68</v>
      </c>
      <c r="I223" s="7">
        <v>91.51</v>
      </c>
      <c r="J223" s="7">
        <v>1.82</v>
      </c>
      <c r="K223" s="7">
        <v>73.222999999999999</v>
      </c>
      <c r="L223" s="7">
        <v>1.5149999999999999</v>
      </c>
      <c r="M223" s="7">
        <v>87.492000000000004</v>
      </c>
      <c r="N223" s="7">
        <v>86.78</v>
      </c>
    </row>
    <row r="224" spans="1:14" ht="15.75" thickBot="1" x14ac:dyDescent="0.3">
      <c r="A224" s="4">
        <v>218</v>
      </c>
      <c r="B224" s="5" t="s">
        <v>237</v>
      </c>
      <c r="C224" s="8">
        <v>43257</v>
      </c>
      <c r="D224" s="7">
        <v>98</v>
      </c>
      <c r="E224" s="7">
        <v>2.9</v>
      </c>
      <c r="F224" s="6"/>
      <c r="G224" s="7">
        <v>0</v>
      </c>
      <c r="H224" s="7">
        <v>89.46</v>
      </c>
      <c r="I224" s="7">
        <v>91.286000000000001</v>
      </c>
      <c r="J224" s="7">
        <v>0.22</v>
      </c>
      <c r="K224" s="7">
        <v>73.442999999999998</v>
      </c>
      <c r="L224" s="7">
        <v>1.5149999999999999</v>
      </c>
      <c r="M224" s="7">
        <v>89.007000000000005</v>
      </c>
      <c r="N224" s="7">
        <v>86.56</v>
      </c>
    </row>
    <row r="225" spans="1:14" ht="15.75" thickBot="1" x14ac:dyDescent="0.3">
      <c r="A225" s="4">
        <v>219</v>
      </c>
      <c r="B225" s="5" t="s">
        <v>238</v>
      </c>
      <c r="C225" s="8">
        <v>43258</v>
      </c>
      <c r="D225" s="7">
        <v>98</v>
      </c>
      <c r="E225" s="7">
        <v>2.9</v>
      </c>
      <c r="F225" s="6"/>
      <c r="G225" s="7">
        <v>0</v>
      </c>
      <c r="H225" s="7">
        <v>87.65</v>
      </c>
      <c r="I225" s="7">
        <v>89.438999999999993</v>
      </c>
      <c r="J225" s="7">
        <v>1.81</v>
      </c>
      <c r="K225" s="7">
        <v>75.253</v>
      </c>
      <c r="L225" s="7">
        <v>1.512</v>
      </c>
      <c r="M225" s="7">
        <v>90.519000000000005</v>
      </c>
      <c r="N225" s="7">
        <v>84.75</v>
      </c>
    </row>
    <row r="226" spans="1:14" ht="15.75" thickBot="1" x14ac:dyDescent="0.3">
      <c r="A226" s="4">
        <v>220</v>
      </c>
      <c r="B226" s="5" t="s">
        <v>239</v>
      </c>
      <c r="C226" s="8">
        <v>43259</v>
      </c>
      <c r="D226" s="7">
        <v>98</v>
      </c>
      <c r="E226" s="7">
        <v>2.9</v>
      </c>
      <c r="F226" s="6"/>
      <c r="G226" s="7">
        <v>0</v>
      </c>
      <c r="H226" s="7">
        <v>87.34</v>
      </c>
      <c r="I226" s="7">
        <v>89.122</v>
      </c>
      <c r="J226" s="7">
        <v>0.31</v>
      </c>
      <c r="K226" s="7">
        <v>75.563000000000002</v>
      </c>
      <c r="L226" s="7">
        <v>1.7849999999999999</v>
      </c>
      <c r="M226" s="7">
        <v>92.304000000000002</v>
      </c>
      <c r="N226" s="7">
        <v>84.44</v>
      </c>
    </row>
    <row r="227" spans="1:14" ht="15.75" thickBot="1" x14ac:dyDescent="0.3">
      <c r="A227" s="4">
        <v>221</v>
      </c>
      <c r="B227" s="5" t="s">
        <v>240</v>
      </c>
      <c r="C227" s="8">
        <v>43260</v>
      </c>
      <c r="D227" s="7">
        <v>98</v>
      </c>
      <c r="E227" s="7">
        <v>2.9</v>
      </c>
      <c r="F227" s="6"/>
      <c r="G227" s="7">
        <v>0</v>
      </c>
      <c r="H227" s="7">
        <v>87.65</v>
      </c>
      <c r="I227" s="7">
        <v>89.438999999999993</v>
      </c>
      <c r="J227" s="7">
        <v>1.81</v>
      </c>
      <c r="K227" s="7">
        <v>77.373000000000005</v>
      </c>
      <c r="L227" s="7">
        <v>1.512</v>
      </c>
      <c r="M227" s="7">
        <v>93.816000000000003</v>
      </c>
      <c r="N227" s="7">
        <v>84.75</v>
      </c>
    </row>
    <row r="228" spans="1:14" ht="15.75" thickBot="1" x14ac:dyDescent="0.3">
      <c r="A228" s="4">
        <v>222</v>
      </c>
      <c r="B228" s="5" t="s">
        <v>241</v>
      </c>
      <c r="C228" s="8">
        <v>43261</v>
      </c>
      <c r="D228" s="7">
        <v>98</v>
      </c>
      <c r="E228" s="7">
        <v>2.9</v>
      </c>
      <c r="F228" s="6"/>
      <c r="G228" s="7">
        <v>0</v>
      </c>
      <c r="H228" s="7">
        <v>87.65</v>
      </c>
      <c r="I228" s="7">
        <v>89.438999999999993</v>
      </c>
      <c r="J228" s="7">
        <v>1.81</v>
      </c>
      <c r="K228" s="7">
        <v>79.183000000000007</v>
      </c>
      <c r="L228" s="7">
        <v>1.512</v>
      </c>
      <c r="M228" s="7">
        <v>95.328000000000003</v>
      </c>
      <c r="N228" s="7">
        <v>84.75</v>
      </c>
    </row>
    <row r="229" spans="1:14" ht="15.75" thickBot="1" x14ac:dyDescent="0.3">
      <c r="A229" s="4">
        <v>223</v>
      </c>
      <c r="B229" s="5" t="s">
        <v>242</v>
      </c>
      <c r="C229" s="8">
        <v>43262</v>
      </c>
      <c r="D229" s="7">
        <v>98</v>
      </c>
      <c r="E229" s="7">
        <v>2.9</v>
      </c>
      <c r="F229" s="6"/>
      <c r="G229" s="7">
        <v>0</v>
      </c>
      <c r="H229" s="7">
        <v>82.47</v>
      </c>
      <c r="I229" s="7">
        <v>84.153000000000006</v>
      </c>
      <c r="J229" s="7">
        <v>1.84</v>
      </c>
      <c r="K229" s="7">
        <v>81.022999999999996</v>
      </c>
      <c r="L229" s="7">
        <v>2.0670000000000002</v>
      </c>
      <c r="M229" s="7">
        <v>97.394999999999996</v>
      </c>
      <c r="N229" s="7">
        <v>79.569999999999993</v>
      </c>
    </row>
    <row r="230" spans="1:14" ht="15.75" thickBot="1" x14ac:dyDescent="0.3">
      <c r="A230" s="4">
        <v>224</v>
      </c>
      <c r="B230" s="5" t="s">
        <v>243</v>
      </c>
      <c r="C230" s="8">
        <v>43263</v>
      </c>
      <c r="D230" s="7">
        <v>98</v>
      </c>
      <c r="E230" s="7">
        <v>2.9</v>
      </c>
      <c r="F230" s="6"/>
      <c r="G230" s="7">
        <v>0</v>
      </c>
      <c r="H230" s="7">
        <v>81.78</v>
      </c>
      <c r="I230" s="7">
        <v>83.448999999999998</v>
      </c>
      <c r="J230" s="7">
        <v>0.69</v>
      </c>
      <c r="K230" s="7">
        <v>81.712999999999994</v>
      </c>
      <c r="L230" s="7">
        <v>2.0640000000000001</v>
      </c>
      <c r="M230" s="7">
        <v>99.459000000000003</v>
      </c>
      <c r="N230" s="7">
        <v>78.88</v>
      </c>
    </row>
    <row r="231" spans="1:14" ht="15.75" thickBot="1" x14ac:dyDescent="0.3">
      <c r="A231" s="4">
        <v>225</v>
      </c>
      <c r="B231" s="5" t="s">
        <v>244</v>
      </c>
      <c r="C231" s="8">
        <v>43264</v>
      </c>
      <c r="D231" s="7">
        <v>98</v>
      </c>
      <c r="E231" s="7">
        <v>2.9</v>
      </c>
      <c r="F231" s="6"/>
      <c r="G231" s="7">
        <v>0</v>
      </c>
      <c r="H231" s="7">
        <v>80.86</v>
      </c>
      <c r="I231" s="7">
        <v>82.51</v>
      </c>
      <c r="J231" s="7">
        <v>1.252</v>
      </c>
      <c r="K231" s="7">
        <v>82.965000000000003</v>
      </c>
      <c r="L231" s="7">
        <v>2.06</v>
      </c>
      <c r="M231" s="7">
        <v>101.51900000000001</v>
      </c>
      <c r="N231" s="7">
        <v>77.959999999999994</v>
      </c>
    </row>
    <row r="232" spans="1:14" ht="15.75" thickBot="1" x14ac:dyDescent="0.3">
      <c r="A232" s="4">
        <v>226</v>
      </c>
      <c r="B232" s="5" t="s">
        <v>245</v>
      </c>
      <c r="C232" s="8">
        <v>43265</v>
      </c>
      <c r="D232" s="7">
        <v>98</v>
      </c>
      <c r="E232" s="7">
        <v>2.9</v>
      </c>
      <c r="F232" s="6"/>
      <c r="G232" s="7">
        <v>0</v>
      </c>
      <c r="H232" s="7">
        <v>78.56</v>
      </c>
      <c r="I232" s="7">
        <v>80.162999999999997</v>
      </c>
      <c r="J232" s="7">
        <v>0.53900000000000003</v>
      </c>
      <c r="K232" s="7">
        <v>83.504000000000005</v>
      </c>
      <c r="L232" s="7">
        <v>2.0510000000000002</v>
      </c>
      <c r="M232" s="7">
        <v>103.57</v>
      </c>
      <c r="N232" s="7">
        <v>75.66</v>
      </c>
    </row>
    <row r="233" spans="1:14" ht="15.75" thickBot="1" x14ac:dyDescent="0.3">
      <c r="A233" s="4">
        <v>227</v>
      </c>
      <c r="B233" s="5" t="s">
        <v>246</v>
      </c>
      <c r="C233" s="8">
        <v>43266</v>
      </c>
      <c r="D233" s="7">
        <v>98</v>
      </c>
      <c r="E233" s="7">
        <v>2.9</v>
      </c>
      <c r="F233" s="6"/>
      <c r="G233" s="7">
        <v>0</v>
      </c>
      <c r="H233" s="7">
        <v>77.180000000000007</v>
      </c>
      <c r="I233" s="7">
        <v>78.754999999999995</v>
      </c>
      <c r="J233" s="7">
        <v>0</v>
      </c>
      <c r="K233" s="7">
        <v>83.504000000000005</v>
      </c>
      <c r="L233" s="7">
        <v>2.0459999999999998</v>
      </c>
      <c r="M233" s="7">
        <v>105.616</v>
      </c>
      <c r="N233" s="7">
        <v>74.28</v>
      </c>
    </row>
    <row r="234" spans="1:14" ht="15.75" thickBot="1" x14ac:dyDescent="0.3">
      <c r="A234" s="4">
        <v>228</v>
      </c>
      <c r="B234" s="5" t="s">
        <v>247</v>
      </c>
      <c r="C234" s="8">
        <v>43267</v>
      </c>
      <c r="D234" s="7">
        <v>98</v>
      </c>
      <c r="E234" s="7">
        <v>2.9</v>
      </c>
      <c r="F234" s="6"/>
      <c r="G234" s="7">
        <v>0</v>
      </c>
      <c r="H234" s="7">
        <v>75.34</v>
      </c>
      <c r="I234" s="7">
        <v>76.878</v>
      </c>
      <c r="J234" s="7">
        <v>0.316</v>
      </c>
      <c r="K234" s="7">
        <v>83.82</v>
      </c>
      <c r="L234" s="7">
        <v>2.0390000000000001</v>
      </c>
      <c r="M234" s="7">
        <v>107.655</v>
      </c>
      <c r="N234" s="7">
        <v>72.44</v>
      </c>
    </row>
    <row r="235" spans="1:14" ht="15.75" thickBot="1" x14ac:dyDescent="0.3">
      <c r="A235" s="4">
        <v>229</v>
      </c>
      <c r="B235" s="5" t="s">
        <v>248</v>
      </c>
      <c r="C235" s="8">
        <v>43268</v>
      </c>
      <c r="D235" s="7">
        <v>98</v>
      </c>
      <c r="E235" s="7">
        <v>2.9</v>
      </c>
      <c r="F235" s="6"/>
      <c r="G235" s="7">
        <v>0</v>
      </c>
      <c r="H235" s="7">
        <v>73.73</v>
      </c>
      <c r="I235" s="7">
        <v>75.234999999999999</v>
      </c>
      <c r="J235" s="7">
        <v>0.15</v>
      </c>
      <c r="K235" s="7">
        <v>83.97</v>
      </c>
      <c r="L235" s="7">
        <v>2.0329999999999999</v>
      </c>
      <c r="M235" s="7">
        <v>109.688</v>
      </c>
      <c r="N235" s="7">
        <v>70.83</v>
      </c>
    </row>
    <row r="236" spans="1:14" ht="15.75" thickBot="1" x14ac:dyDescent="0.3">
      <c r="A236" s="4">
        <v>230</v>
      </c>
      <c r="B236" s="5" t="s">
        <v>249</v>
      </c>
      <c r="C236" s="8">
        <v>43269</v>
      </c>
      <c r="D236" s="7">
        <v>98</v>
      </c>
      <c r="E236" s="7">
        <v>2.9</v>
      </c>
      <c r="F236" s="6"/>
      <c r="G236" s="7">
        <v>0</v>
      </c>
      <c r="H236" s="7">
        <v>72.349999999999994</v>
      </c>
      <c r="I236" s="7">
        <v>73.826999999999998</v>
      </c>
      <c r="J236" s="7">
        <v>0.76400000000000001</v>
      </c>
      <c r="K236" s="7">
        <v>84.733999999999995</v>
      </c>
      <c r="L236" s="7">
        <v>2.0270000000000001</v>
      </c>
      <c r="M236" s="7">
        <v>111.715</v>
      </c>
      <c r="N236" s="7">
        <v>69.45</v>
      </c>
    </row>
    <row r="237" spans="1:14" ht="15.75" thickBot="1" x14ac:dyDescent="0.3">
      <c r="A237" s="4">
        <v>231</v>
      </c>
      <c r="B237" s="5" t="s">
        <v>250</v>
      </c>
      <c r="C237" s="8">
        <v>43270</v>
      </c>
      <c r="D237" s="7">
        <v>98</v>
      </c>
      <c r="E237" s="7">
        <v>2.9</v>
      </c>
      <c r="F237" s="6"/>
      <c r="G237" s="7">
        <v>0</v>
      </c>
      <c r="H237" s="7">
        <v>70.510000000000005</v>
      </c>
      <c r="I237" s="7">
        <v>71.948999999999998</v>
      </c>
      <c r="J237" s="7">
        <v>0.29699999999999999</v>
      </c>
      <c r="K237" s="7">
        <v>85.031000000000006</v>
      </c>
      <c r="L237" s="7">
        <v>2.02</v>
      </c>
      <c r="M237" s="7">
        <v>113.735</v>
      </c>
      <c r="N237" s="7">
        <v>67.61</v>
      </c>
    </row>
    <row r="238" spans="1:14" ht="15.75" thickBot="1" x14ac:dyDescent="0.3">
      <c r="A238" s="4">
        <v>232</v>
      </c>
      <c r="B238" s="5" t="s">
        <v>251</v>
      </c>
      <c r="C238" s="8">
        <v>43271</v>
      </c>
      <c r="D238" s="7">
        <v>98</v>
      </c>
      <c r="E238" s="7">
        <v>2.9</v>
      </c>
      <c r="F238" s="6"/>
      <c r="G238" s="7">
        <v>0</v>
      </c>
      <c r="H238" s="7">
        <v>68.44</v>
      </c>
      <c r="I238" s="7">
        <v>69.837000000000003</v>
      </c>
      <c r="J238" s="7">
        <v>5.8999999999999997E-2</v>
      </c>
      <c r="K238" s="7">
        <v>85.09</v>
      </c>
      <c r="L238" s="7">
        <v>2.012</v>
      </c>
      <c r="M238" s="7">
        <v>115.747</v>
      </c>
      <c r="N238" s="7">
        <v>65.540000000000006</v>
      </c>
    </row>
    <row r="239" spans="1:14" ht="15.75" thickBot="1" x14ac:dyDescent="0.3">
      <c r="A239" s="4">
        <v>233</v>
      </c>
      <c r="B239" s="5" t="s">
        <v>252</v>
      </c>
      <c r="C239" s="8">
        <v>43272</v>
      </c>
      <c r="D239" s="7">
        <v>98</v>
      </c>
      <c r="E239" s="7">
        <v>2.9</v>
      </c>
      <c r="F239" s="6"/>
      <c r="G239" s="7">
        <v>0</v>
      </c>
      <c r="H239" s="7">
        <v>66.37</v>
      </c>
      <c r="I239" s="7">
        <v>67.724000000000004</v>
      </c>
      <c r="J239" s="7">
        <v>5.0999999999999997E-2</v>
      </c>
      <c r="K239" s="7">
        <v>85.141000000000005</v>
      </c>
      <c r="L239" s="7">
        <v>2.004</v>
      </c>
      <c r="M239" s="7">
        <v>117.751</v>
      </c>
      <c r="N239" s="7">
        <v>63.47</v>
      </c>
    </row>
    <row r="240" spans="1:14" ht="15.75" thickBot="1" x14ac:dyDescent="0.3">
      <c r="A240" s="4">
        <v>234</v>
      </c>
      <c r="B240" s="5" t="s">
        <v>253</v>
      </c>
      <c r="C240" s="8">
        <v>43273</v>
      </c>
      <c r="D240" s="7">
        <v>98</v>
      </c>
      <c r="E240" s="7">
        <v>2.9</v>
      </c>
      <c r="F240" s="6"/>
      <c r="G240" s="7">
        <v>0</v>
      </c>
      <c r="H240" s="7">
        <v>64.760000000000005</v>
      </c>
      <c r="I240" s="7">
        <v>66.081999999999994</v>
      </c>
      <c r="J240" s="7">
        <v>0</v>
      </c>
      <c r="K240" s="7">
        <v>85.141000000000005</v>
      </c>
      <c r="L240" s="7">
        <v>1.4450000000000001</v>
      </c>
      <c r="M240" s="7">
        <v>119.196</v>
      </c>
      <c r="N240" s="7">
        <v>61.86</v>
      </c>
    </row>
    <row r="241" spans="1:14" ht="15.75" thickBot="1" x14ac:dyDescent="0.3">
      <c r="A241" s="4">
        <v>235</v>
      </c>
      <c r="B241" s="5" t="s">
        <v>254</v>
      </c>
      <c r="C241" s="8">
        <v>43274</v>
      </c>
      <c r="D241" s="7">
        <v>98</v>
      </c>
      <c r="E241" s="7">
        <v>2.9</v>
      </c>
      <c r="F241" s="6"/>
      <c r="G241" s="7">
        <v>0</v>
      </c>
      <c r="H241" s="7">
        <v>63.38</v>
      </c>
      <c r="I241" s="7">
        <v>64.673000000000002</v>
      </c>
      <c r="J241" s="7">
        <v>0.17799999999999999</v>
      </c>
      <c r="K241" s="7">
        <v>85.319000000000003</v>
      </c>
      <c r="L241" s="7">
        <v>1.4410000000000001</v>
      </c>
      <c r="M241" s="7">
        <v>120.637</v>
      </c>
      <c r="N241" s="7">
        <v>60.48</v>
      </c>
    </row>
    <row r="242" spans="1:14" ht="15.75" thickBot="1" x14ac:dyDescent="0.3">
      <c r="A242" s="4">
        <v>236</v>
      </c>
      <c r="B242" s="5" t="s">
        <v>255</v>
      </c>
      <c r="C242" s="8">
        <v>43275</v>
      </c>
      <c r="D242" s="7">
        <v>98</v>
      </c>
      <c r="E242" s="7">
        <v>2.9</v>
      </c>
      <c r="F242" s="6"/>
      <c r="G242" s="7">
        <v>0</v>
      </c>
      <c r="H242" s="7">
        <v>62</v>
      </c>
      <c r="I242" s="7">
        <v>63.265000000000001</v>
      </c>
      <c r="J242" s="7">
        <v>0.17399999999999999</v>
      </c>
      <c r="K242" s="7">
        <v>85.492999999999995</v>
      </c>
      <c r="L242" s="7">
        <v>1.4370000000000001</v>
      </c>
      <c r="M242" s="7">
        <v>122.074</v>
      </c>
      <c r="N242" s="7">
        <v>59.1</v>
      </c>
    </row>
    <row r="243" spans="1:14" ht="15.75" thickBot="1" x14ac:dyDescent="0.3">
      <c r="A243" s="4">
        <v>237</v>
      </c>
      <c r="B243" s="5" t="s">
        <v>256</v>
      </c>
      <c r="C243" s="8">
        <v>43276</v>
      </c>
      <c r="D243" s="7">
        <v>98</v>
      </c>
      <c r="E243" s="7">
        <v>2.9</v>
      </c>
      <c r="F243" s="6"/>
      <c r="G243" s="7">
        <v>0</v>
      </c>
      <c r="H243" s="7">
        <v>60.92</v>
      </c>
      <c r="I243" s="7">
        <v>62.162999999999997</v>
      </c>
      <c r="J243" s="7">
        <v>4.0000000000000001E-3</v>
      </c>
      <c r="K243" s="7">
        <v>85.497</v>
      </c>
      <c r="L243" s="7">
        <v>1.4330000000000001</v>
      </c>
      <c r="M243" s="7">
        <v>123.50700000000001</v>
      </c>
      <c r="N243" s="7">
        <v>58.02</v>
      </c>
    </row>
    <row r="244" spans="1:14" ht="15.75" thickBot="1" x14ac:dyDescent="0.3">
      <c r="A244" s="4">
        <v>238</v>
      </c>
      <c r="B244" s="5" t="s">
        <v>257</v>
      </c>
      <c r="C244" s="8">
        <v>43277</v>
      </c>
      <c r="D244" s="7">
        <v>98</v>
      </c>
      <c r="E244" s="7">
        <v>2.9</v>
      </c>
      <c r="F244" s="6"/>
      <c r="G244" s="7">
        <v>0</v>
      </c>
      <c r="H244" s="7">
        <v>60.74</v>
      </c>
      <c r="I244" s="7">
        <v>61.98</v>
      </c>
      <c r="J244" s="7">
        <v>1.365</v>
      </c>
      <c r="K244" s="7">
        <v>86.861999999999995</v>
      </c>
      <c r="L244" s="7">
        <v>1.4330000000000001</v>
      </c>
      <c r="M244" s="7">
        <v>124.94</v>
      </c>
      <c r="N244" s="7">
        <v>57.84</v>
      </c>
    </row>
    <row r="245" spans="1:14" ht="15.75" thickBot="1" x14ac:dyDescent="0.3">
      <c r="A245" s="4">
        <v>239</v>
      </c>
      <c r="B245" s="5" t="s">
        <v>258</v>
      </c>
      <c r="C245" s="8">
        <v>43278</v>
      </c>
      <c r="D245" s="7">
        <v>98</v>
      </c>
      <c r="E245" s="7">
        <v>2.9</v>
      </c>
      <c r="F245" s="6"/>
      <c r="G245" s="7">
        <v>0</v>
      </c>
      <c r="H245" s="7">
        <v>60.92</v>
      </c>
      <c r="I245" s="7">
        <v>62.162999999999997</v>
      </c>
      <c r="J245" s="7">
        <v>1.7250000000000001</v>
      </c>
      <c r="K245" s="7">
        <v>88.587000000000003</v>
      </c>
      <c r="L245" s="7">
        <v>1.4430000000000001</v>
      </c>
      <c r="M245" s="7">
        <v>126.383</v>
      </c>
      <c r="N245" s="7">
        <v>58.02</v>
      </c>
    </row>
    <row r="246" spans="1:14" ht="15.75" thickBot="1" x14ac:dyDescent="0.3">
      <c r="A246" s="4">
        <v>240</v>
      </c>
      <c r="B246" s="5" t="s">
        <v>259</v>
      </c>
      <c r="C246" s="8">
        <v>43279</v>
      </c>
      <c r="D246" s="7">
        <v>98</v>
      </c>
      <c r="E246" s="7">
        <v>2.9</v>
      </c>
      <c r="F246" s="6"/>
      <c r="G246" s="7">
        <v>0</v>
      </c>
      <c r="H246" s="7">
        <v>60.74</v>
      </c>
      <c r="I246" s="7">
        <v>61.98</v>
      </c>
      <c r="J246" s="7">
        <v>1.365</v>
      </c>
      <c r="K246" s="7">
        <v>89.951999999999998</v>
      </c>
      <c r="L246" s="7">
        <v>1.4330000000000001</v>
      </c>
      <c r="M246" s="7">
        <v>127.816</v>
      </c>
      <c r="N246" s="7">
        <v>57.84</v>
      </c>
    </row>
    <row r="247" spans="1:14" ht="15.75" thickBot="1" x14ac:dyDescent="0.3">
      <c r="A247" s="4">
        <v>241</v>
      </c>
      <c r="B247" s="5" t="s">
        <v>260</v>
      </c>
      <c r="C247" s="8">
        <v>43280</v>
      </c>
      <c r="D247" s="7">
        <v>98</v>
      </c>
      <c r="E247" s="7">
        <v>2.9</v>
      </c>
      <c r="F247" s="6"/>
      <c r="G247" s="7">
        <v>0</v>
      </c>
      <c r="H247" s="7">
        <v>56.42</v>
      </c>
      <c r="I247" s="7">
        <v>57.570999999999998</v>
      </c>
      <c r="J247" s="7">
        <v>0</v>
      </c>
      <c r="K247" s="7">
        <v>89.951999999999998</v>
      </c>
      <c r="L247" s="7">
        <v>1.4179999999999999</v>
      </c>
      <c r="M247" s="7">
        <v>129.23400000000001</v>
      </c>
      <c r="N247" s="7">
        <v>53.52</v>
      </c>
    </row>
    <row r="248" spans="1:14" ht="15.75" thickBot="1" x14ac:dyDescent="0.3">
      <c r="A248" s="4">
        <v>242</v>
      </c>
      <c r="B248" s="5" t="s">
        <v>261</v>
      </c>
      <c r="C248" s="8">
        <v>43281</v>
      </c>
      <c r="D248" s="7">
        <v>98</v>
      </c>
      <c r="E248" s="7">
        <v>2.9</v>
      </c>
      <c r="F248" s="6"/>
      <c r="G248" s="7">
        <v>0</v>
      </c>
      <c r="H248" s="7">
        <v>56.24</v>
      </c>
      <c r="I248" s="7">
        <v>57.387999999999998</v>
      </c>
      <c r="J248" s="7">
        <v>1.349</v>
      </c>
      <c r="K248" s="7">
        <v>91.301000000000002</v>
      </c>
      <c r="L248" s="7">
        <v>1.417</v>
      </c>
      <c r="M248" s="7">
        <v>130.65100000000001</v>
      </c>
      <c r="N248" s="7">
        <v>53.34</v>
      </c>
    </row>
    <row r="249" spans="1:14" ht="15.75" thickBot="1" x14ac:dyDescent="0.3">
      <c r="A249" s="4">
        <v>243</v>
      </c>
      <c r="B249" s="5" t="s">
        <v>262</v>
      </c>
      <c r="C249" s="8">
        <v>43282</v>
      </c>
      <c r="D249" s="7">
        <v>98</v>
      </c>
      <c r="E249" s="7">
        <v>2.9</v>
      </c>
      <c r="F249" s="6"/>
      <c r="G249" s="7">
        <v>0</v>
      </c>
      <c r="H249" s="7">
        <v>54.98</v>
      </c>
      <c r="I249" s="7">
        <v>56.101999999999997</v>
      </c>
      <c r="J249" s="7">
        <v>0.26500000000000001</v>
      </c>
      <c r="K249" s="7">
        <v>91.566000000000003</v>
      </c>
      <c r="L249" s="7">
        <v>1.413</v>
      </c>
      <c r="M249" s="7">
        <v>132.06399999999999</v>
      </c>
      <c r="N249" s="7">
        <v>52.08</v>
      </c>
    </row>
    <row r="250" spans="1:14" ht="15.75" thickBot="1" x14ac:dyDescent="0.3">
      <c r="A250" s="4">
        <v>244</v>
      </c>
      <c r="B250" s="5" t="s">
        <v>263</v>
      </c>
      <c r="C250" s="8">
        <v>43283</v>
      </c>
      <c r="D250" s="7">
        <v>98</v>
      </c>
      <c r="E250" s="7">
        <v>2.9</v>
      </c>
      <c r="F250" s="6"/>
      <c r="G250" s="7">
        <v>0</v>
      </c>
      <c r="H250" s="7">
        <v>54.44</v>
      </c>
      <c r="I250" s="7">
        <v>55.551000000000002</v>
      </c>
      <c r="J250" s="7">
        <v>0.98299999999999998</v>
      </c>
      <c r="K250" s="7">
        <v>92.549000000000007</v>
      </c>
      <c r="L250" s="7">
        <v>1.411</v>
      </c>
      <c r="M250" s="7">
        <v>133.47499999999999</v>
      </c>
      <c r="N250" s="7">
        <v>51.54</v>
      </c>
    </row>
    <row r="251" spans="1:14" ht="15.75" thickBot="1" x14ac:dyDescent="0.3">
      <c r="A251" s="4">
        <v>245</v>
      </c>
      <c r="B251" s="5" t="s">
        <v>264</v>
      </c>
      <c r="C251" s="8">
        <v>43284</v>
      </c>
      <c r="D251" s="7">
        <v>98</v>
      </c>
      <c r="E251" s="7">
        <v>2.9</v>
      </c>
      <c r="F251" s="6"/>
      <c r="G251" s="7">
        <v>0</v>
      </c>
      <c r="H251" s="7">
        <v>53</v>
      </c>
      <c r="I251" s="7">
        <v>54.082000000000001</v>
      </c>
      <c r="J251" s="7">
        <v>7.8E-2</v>
      </c>
      <c r="K251" s="7">
        <v>92.626999999999995</v>
      </c>
      <c r="L251" s="7">
        <v>1.4059999999999999</v>
      </c>
      <c r="M251" s="7">
        <v>134.881</v>
      </c>
      <c r="N251" s="7">
        <v>50.1</v>
      </c>
    </row>
    <row r="252" spans="1:14" ht="15.75" thickBot="1" x14ac:dyDescent="0.3">
      <c r="A252" s="4">
        <v>246</v>
      </c>
      <c r="B252" s="5" t="s">
        <v>265</v>
      </c>
      <c r="C252" s="8">
        <v>43285</v>
      </c>
      <c r="D252" s="7">
        <v>98</v>
      </c>
      <c r="E252" s="7">
        <v>2.9</v>
      </c>
      <c r="F252" s="6"/>
      <c r="G252" s="7">
        <v>0</v>
      </c>
      <c r="H252" s="7">
        <v>52.1</v>
      </c>
      <c r="I252" s="7">
        <v>53.162999999999997</v>
      </c>
      <c r="J252" s="7">
        <v>0.61499999999999999</v>
      </c>
      <c r="K252" s="7">
        <v>93.242000000000004</v>
      </c>
      <c r="L252" s="7">
        <v>1.403</v>
      </c>
      <c r="M252" s="7">
        <v>136.28399999999999</v>
      </c>
      <c r="N252" s="7">
        <v>49.2</v>
      </c>
    </row>
    <row r="253" spans="1:14" ht="15.75" thickBot="1" x14ac:dyDescent="0.3">
      <c r="A253" s="4">
        <v>247</v>
      </c>
      <c r="B253" s="5" t="s">
        <v>266</v>
      </c>
      <c r="C253" s="8">
        <v>43286</v>
      </c>
      <c r="D253" s="7">
        <v>98</v>
      </c>
      <c r="E253" s="7">
        <v>2.9</v>
      </c>
      <c r="F253" s="6"/>
      <c r="G253" s="7">
        <v>0</v>
      </c>
      <c r="H253" s="7">
        <v>50.85</v>
      </c>
      <c r="I253" s="7">
        <v>51.887999999999998</v>
      </c>
      <c r="J253" s="7">
        <v>0.26100000000000001</v>
      </c>
      <c r="K253" s="7">
        <v>93.503</v>
      </c>
      <c r="L253" s="7">
        <v>1.399</v>
      </c>
      <c r="M253" s="7">
        <v>137.68299999999999</v>
      </c>
      <c r="N253" s="7">
        <v>47.95</v>
      </c>
    </row>
    <row r="254" spans="1:14" ht="15.75" thickBot="1" x14ac:dyDescent="0.3">
      <c r="A254" s="4">
        <v>248</v>
      </c>
      <c r="B254" s="5" t="s">
        <v>267</v>
      </c>
      <c r="C254" s="8">
        <v>43287</v>
      </c>
      <c r="D254" s="7">
        <v>98</v>
      </c>
      <c r="E254" s="7">
        <v>2.9</v>
      </c>
      <c r="F254" s="6"/>
      <c r="G254" s="7">
        <v>0</v>
      </c>
      <c r="H254" s="7">
        <v>49.4</v>
      </c>
      <c r="I254" s="7">
        <v>50.408000000000001</v>
      </c>
      <c r="J254" s="7">
        <v>5.6000000000000001E-2</v>
      </c>
      <c r="K254" s="7">
        <v>93.558999999999997</v>
      </c>
      <c r="L254" s="7">
        <v>1.3939999999999999</v>
      </c>
      <c r="M254" s="7">
        <v>139.077</v>
      </c>
      <c r="N254" s="7">
        <v>46.5</v>
      </c>
    </row>
    <row r="255" spans="1:14" ht="15.75" thickBot="1" x14ac:dyDescent="0.3">
      <c r="A255" s="4">
        <v>249</v>
      </c>
      <c r="B255" s="5" t="s">
        <v>268</v>
      </c>
      <c r="C255" s="8">
        <v>43288</v>
      </c>
      <c r="D255" s="7">
        <v>98</v>
      </c>
      <c r="E255" s="7">
        <v>2.9</v>
      </c>
      <c r="F255" s="6"/>
      <c r="G255" s="7">
        <v>0</v>
      </c>
      <c r="H255" s="7">
        <v>48.68</v>
      </c>
      <c r="I255" s="7">
        <v>49.673000000000002</v>
      </c>
      <c r="J255" s="7">
        <v>0.78300000000000003</v>
      </c>
      <c r="K255" s="7">
        <v>94.341999999999999</v>
      </c>
      <c r="L255" s="7">
        <v>1.391</v>
      </c>
      <c r="M255" s="7">
        <v>140.46799999999999</v>
      </c>
      <c r="N255" s="7">
        <v>45.78</v>
      </c>
    </row>
    <row r="256" spans="1:14" ht="15.75" thickBot="1" x14ac:dyDescent="0.3">
      <c r="A256" s="4">
        <v>250</v>
      </c>
      <c r="B256" s="5" t="s">
        <v>269</v>
      </c>
      <c r="C256" s="8">
        <v>43289</v>
      </c>
      <c r="D256" s="7">
        <v>98</v>
      </c>
      <c r="E256" s="7">
        <v>2.9</v>
      </c>
      <c r="F256" s="6"/>
      <c r="G256" s="7">
        <v>0</v>
      </c>
      <c r="H256" s="7">
        <v>48.5</v>
      </c>
      <c r="I256" s="7">
        <v>49.49</v>
      </c>
      <c r="J256" s="7">
        <v>1.323</v>
      </c>
      <c r="K256" s="7">
        <v>95.665000000000006</v>
      </c>
      <c r="L256" s="7">
        <v>1.391</v>
      </c>
      <c r="M256" s="7">
        <v>141.85900000000001</v>
      </c>
      <c r="N256" s="7">
        <v>45.6</v>
      </c>
    </row>
    <row r="257" spans="1:14" ht="15.75" thickBot="1" x14ac:dyDescent="0.3">
      <c r="A257" s="4">
        <v>251</v>
      </c>
      <c r="B257" s="5" t="s">
        <v>270</v>
      </c>
      <c r="C257" s="8">
        <v>43290</v>
      </c>
      <c r="D257" s="7">
        <v>98</v>
      </c>
      <c r="E257" s="7">
        <v>2.9</v>
      </c>
      <c r="F257" s="6"/>
      <c r="G257" s="7">
        <v>0</v>
      </c>
      <c r="H257" s="7">
        <v>47.78</v>
      </c>
      <c r="I257" s="7">
        <v>48.755000000000003</v>
      </c>
      <c r="J257" s="7">
        <v>0.78</v>
      </c>
      <c r="K257" s="7">
        <v>96.444999999999993</v>
      </c>
      <c r="L257" s="7">
        <v>1.3879999999999999</v>
      </c>
      <c r="M257" s="7">
        <v>143.24700000000001</v>
      </c>
      <c r="N257" s="7">
        <v>44.88</v>
      </c>
    </row>
    <row r="258" spans="1:14" ht="15.75" thickBot="1" x14ac:dyDescent="0.3">
      <c r="A258" s="4">
        <v>252</v>
      </c>
      <c r="B258" s="5" t="s">
        <v>271</v>
      </c>
      <c r="C258" s="8">
        <v>43291</v>
      </c>
      <c r="D258" s="7">
        <v>98</v>
      </c>
      <c r="E258" s="7">
        <v>2.9</v>
      </c>
      <c r="F258" s="6"/>
      <c r="G258" s="7">
        <v>0</v>
      </c>
      <c r="H258" s="7">
        <v>46.88</v>
      </c>
      <c r="I258" s="7">
        <v>47.837000000000003</v>
      </c>
      <c r="J258" s="7">
        <v>0.59699999999999998</v>
      </c>
      <c r="K258" s="7">
        <v>97.042000000000002</v>
      </c>
      <c r="L258" s="7">
        <v>1.385</v>
      </c>
      <c r="M258" s="7">
        <v>144.63200000000001</v>
      </c>
      <c r="N258" s="7">
        <v>43.98</v>
      </c>
    </row>
    <row r="259" spans="1:14" ht="15.75" thickBot="1" x14ac:dyDescent="0.3">
      <c r="A259" s="4">
        <v>253</v>
      </c>
      <c r="B259" s="5" t="s">
        <v>272</v>
      </c>
      <c r="C259" s="8">
        <v>43292</v>
      </c>
      <c r="D259" s="7">
        <v>98</v>
      </c>
      <c r="E259" s="7">
        <v>2.9</v>
      </c>
      <c r="F259" s="6"/>
      <c r="G259" s="7">
        <v>0</v>
      </c>
      <c r="H259" s="7">
        <v>47.6</v>
      </c>
      <c r="I259" s="7">
        <v>48.570999999999998</v>
      </c>
      <c r="J259" s="7">
        <v>2.2189999999999999</v>
      </c>
      <c r="K259" s="7">
        <v>99.260999999999996</v>
      </c>
      <c r="L259" s="7">
        <v>1.387</v>
      </c>
      <c r="M259" s="7">
        <v>146.01900000000001</v>
      </c>
      <c r="N259" s="7">
        <v>44.7</v>
      </c>
    </row>
    <row r="260" spans="1:14" ht="15.75" thickBot="1" x14ac:dyDescent="0.3">
      <c r="A260" s="4">
        <v>254</v>
      </c>
      <c r="B260" s="5" t="s">
        <v>273</v>
      </c>
      <c r="C260" s="8">
        <v>43293</v>
      </c>
      <c r="D260" s="7">
        <v>98</v>
      </c>
      <c r="E260" s="7">
        <v>2.9</v>
      </c>
      <c r="F260" s="6"/>
      <c r="G260" s="7">
        <v>0</v>
      </c>
      <c r="H260" s="7">
        <v>47.24</v>
      </c>
      <c r="I260" s="7">
        <v>48.204000000000001</v>
      </c>
      <c r="J260" s="7">
        <v>1.1379999999999999</v>
      </c>
      <c r="K260" s="7">
        <v>100.399</v>
      </c>
      <c r="L260" s="7">
        <v>1.3859999999999999</v>
      </c>
      <c r="M260" s="7">
        <v>147.405</v>
      </c>
      <c r="N260" s="7">
        <v>44.34</v>
      </c>
    </row>
    <row r="261" spans="1:14" ht="15.75" thickBot="1" x14ac:dyDescent="0.3">
      <c r="A261" s="4">
        <v>255</v>
      </c>
      <c r="B261" s="5" t="s">
        <v>274</v>
      </c>
      <c r="C261" s="8">
        <v>43294</v>
      </c>
      <c r="D261" s="7">
        <v>98</v>
      </c>
      <c r="E261" s="7">
        <v>2.9</v>
      </c>
      <c r="F261" s="6"/>
      <c r="G261" s="7">
        <v>0</v>
      </c>
      <c r="H261" s="7">
        <v>46.16</v>
      </c>
      <c r="I261" s="7">
        <v>47.101999999999997</v>
      </c>
      <c r="J261" s="7">
        <v>0.41399999999999998</v>
      </c>
      <c r="K261" s="7">
        <v>100.813</v>
      </c>
      <c r="L261" s="7">
        <v>1.3819999999999999</v>
      </c>
      <c r="M261" s="7">
        <v>148.78700000000001</v>
      </c>
      <c r="N261" s="7">
        <v>43.26</v>
      </c>
    </row>
    <row r="262" spans="1:14" ht="15.75" thickBot="1" x14ac:dyDescent="0.3">
      <c r="A262" s="4">
        <v>256</v>
      </c>
      <c r="B262" s="5" t="s">
        <v>275</v>
      </c>
      <c r="C262" s="8">
        <v>43295</v>
      </c>
      <c r="D262" s="7">
        <v>98</v>
      </c>
      <c r="E262" s="7">
        <v>2.9</v>
      </c>
      <c r="F262" s="6"/>
      <c r="G262" s="7">
        <v>0</v>
      </c>
      <c r="H262" s="7">
        <v>44.36</v>
      </c>
      <c r="I262" s="7">
        <v>45.265000000000001</v>
      </c>
      <c r="J262" s="7">
        <v>0</v>
      </c>
      <c r="K262" s="7">
        <v>100.813</v>
      </c>
      <c r="L262" s="7">
        <v>1.377</v>
      </c>
      <c r="M262" s="7">
        <v>150.16399999999999</v>
      </c>
      <c r="N262" s="7">
        <v>41.46</v>
      </c>
    </row>
    <row r="263" spans="1:14" ht="15.75" thickBot="1" x14ac:dyDescent="0.3">
      <c r="A263" s="4">
        <v>257</v>
      </c>
      <c r="B263" s="5" t="s">
        <v>276</v>
      </c>
      <c r="C263" s="8">
        <v>43296</v>
      </c>
      <c r="D263" s="7">
        <v>98</v>
      </c>
      <c r="E263" s="7">
        <v>2.9</v>
      </c>
      <c r="F263" s="6"/>
      <c r="G263" s="7">
        <v>0</v>
      </c>
      <c r="H263" s="7">
        <v>43.58</v>
      </c>
      <c r="I263" s="7">
        <v>44.469000000000001</v>
      </c>
      <c r="J263" s="7">
        <v>0.70499999999999996</v>
      </c>
      <c r="K263" s="7">
        <v>101.518</v>
      </c>
      <c r="L263" s="7">
        <v>1.373</v>
      </c>
      <c r="M263" s="7">
        <v>151.53700000000001</v>
      </c>
      <c r="N263" s="7">
        <v>40.68</v>
      </c>
    </row>
    <row r="264" spans="1:14" ht="15.75" thickBot="1" x14ac:dyDescent="0.3">
      <c r="A264" s="4">
        <v>258</v>
      </c>
      <c r="B264" s="5" t="s">
        <v>277</v>
      </c>
      <c r="C264" s="8">
        <v>43297</v>
      </c>
      <c r="D264" s="7">
        <v>98</v>
      </c>
      <c r="E264" s="7">
        <v>2.9</v>
      </c>
      <c r="F264" s="6"/>
      <c r="G264" s="7">
        <v>0</v>
      </c>
      <c r="H264" s="7">
        <v>42.88</v>
      </c>
      <c r="I264" s="7">
        <v>43.755000000000003</v>
      </c>
      <c r="J264" s="7">
        <v>0.78100000000000003</v>
      </c>
      <c r="K264" s="7">
        <v>102.29900000000001</v>
      </c>
      <c r="L264" s="7">
        <v>1.369</v>
      </c>
      <c r="M264" s="7">
        <v>152.90600000000001</v>
      </c>
      <c r="N264" s="7">
        <v>39.979999999999997</v>
      </c>
    </row>
    <row r="265" spans="1:14" ht="15.75" thickBot="1" x14ac:dyDescent="0.3">
      <c r="A265" s="4">
        <v>259</v>
      </c>
      <c r="B265" s="5" t="s">
        <v>278</v>
      </c>
      <c r="C265" s="8">
        <v>43298</v>
      </c>
      <c r="D265" s="7">
        <v>98</v>
      </c>
      <c r="E265" s="7">
        <v>2.9</v>
      </c>
      <c r="F265" s="6"/>
      <c r="G265" s="7">
        <v>0</v>
      </c>
      <c r="H265" s="7">
        <v>42.18</v>
      </c>
      <c r="I265" s="7">
        <v>43.040999999999997</v>
      </c>
      <c r="J265" s="7">
        <v>0.77700000000000002</v>
      </c>
      <c r="K265" s="7">
        <v>103.07599999999999</v>
      </c>
      <c r="L265" s="7">
        <v>1.365</v>
      </c>
      <c r="M265" s="7">
        <v>154.27099999999999</v>
      </c>
      <c r="N265" s="7">
        <v>39.28</v>
      </c>
    </row>
    <row r="266" spans="1:14" ht="15.75" thickBot="1" x14ac:dyDescent="0.3">
      <c r="A266" s="4">
        <v>260</v>
      </c>
      <c r="B266" s="5" t="s">
        <v>279</v>
      </c>
      <c r="C266" s="8">
        <v>43299</v>
      </c>
      <c r="D266" s="7">
        <v>98</v>
      </c>
      <c r="E266" s="7">
        <v>2.9</v>
      </c>
      <c r="F266" s="6"/>
      <c r="G266" s="7">
        <v>0</v>
      </c>
      <c r="H266" s="7">
        <v>41.06</v>
      </c>
      <c r="I266" s="7">
        <v>41.898000000000003</v>
      </c>
      <c r="J266" s="7">
        <v>0.35099999999999998</v>
      </c>
      <c r="K266" s="7">
        <v>103.42700000000001</v>
      </c>
      <c r="L266" s="7">
        <v>1.359</v>
      </c>
      <c r="M266" s="7">
        <v>155.63</v>
      </c>
      <c r="N266" s="7">
        <v>38.159999999999997</v>
      </c>
    </row>
    <row r="267" spans="1:14" ht="15.75" thickBot="1" x14ac:dyDescent="0.3">
      <c r="A267" s="4">
        <v>261</v>
      </c>
      <c r="B267" s="5" t="s">
        <v>280</v>
      </c>
      <c r="C267" s="8">
        <v>43300</v>
      </c>
      <c r="D267" s="7">
        <v>98</v>
      </c>
      <c r="E267" s="7">
        <v>2.9</v>
      </c>
      <c r="F267" s="6"/>
      <c r="G267" s="7">
        <v>0</v>
      </c>
      <c r="H267" s="7">
        <v>39.94</v>
      </c>
      <c r="I267" s="7">
        <v>40.755000000000003</v>
      </c>
      <c r="J267" s="7">
        <v>0.34499999999999997</v>
      </c>
      <c r="K267" s="7">
        <v>103.77200000000001</v>
      </c>
      <c r="L267" s="7">
        <v>1.353</v>
      </c>
      <c r="M267" s="7">
        <v>156.983</v>
      </c>
      <c r="N267" s="7">
        <v>37.04</v>
      </c>
    </row>
    <row r="268" spans="1:14" ht="15.75" thickBot="1" x14ac:dyDescent="0.3">
      <c r="A268" s="4">
        <v>262</v>
      </c>
      <c r="B268" s="5" t="s">
        <v>281</v>
      </c>
      <c r="C268" s="8">
        <v>43301</v>
      </c>
      <c r="D268" s="7">
        <v>98</v>
      </c>
      <c r="E268" s="7">
        <v>2.9</v>
      </c>
      <c r="F268" s="6"/>
      <c r="G268" s="7">
        <v>0</v>
      </c>
      <c r="H268" s="7">
        <v>38.68</v>
      </c>
      <c r="I268" s="7">
        <v>39.469000000000001</v>
      </c>
      <c r="J268" s="7">
        <v>0.19900000000000001</v>
      </c>
      <c r="K268" s="7">
        <v>103.971</v>
      </c>
      <c r="L268" s="7">
        <v>1.347</v>
      </c>
      <c r="M268" s="7">
        <v>158.33000000000001</v>
      </c>
      <c r="N268" s="7">
        <v>35.78</v>
      </c>
    </row>
    <row r="269" spans="1:14" ht="15.75" thickBot="1" x14ac:dyDescent="0.3">
      <c r="A269" s="4">
        <v>263</v>
      </c>
      <c r="B269" s="5" t="s">
        <v>282</v>
      </c>
      <c r="C269" s="8">
        <v>43302</v>
      </c>
      <c r="D269" s="7">
        <v>98</v>
      </c>
      <c r="E269" s="7">
        <v>2.9</v>
      </c>
      <c r="F269" s="6"/>
      <c r="G269" s="7">
        <v>0</v>
      </c>
      <c r="H269" s="7">
        <v>38.4</v>
      </c>
      <c r="I269" s="7">
        <v>39.183999999999997</v>
      </c>
      <c r="J269" s="7">
        <v>0.27</v>
      </c>
      <c r="K269" s="7">
        <v>104.241</v>
      </c>
      <c r="L269" s="7">
        <v>0.438</v>
      </c>
      <c r="M269" s="7">
        <v>158.768</v>
      </c>
      <c r="N269" s="7">
        <v>35.5</v>
      </c>
    </row>
    <row r="270" spans="1:14" ht="15.75" thickBot="1" x14ac:dyDescent="0.3">
      <c r="A270" s="4">
        <v>264</v>
      </c>
      <c r="B270" s="5" t="s">
        <v>283</v>
      </c>
      <c r="C270" s="8">
        <v>43303</v>
      </c>
      <c r="D270" s="7">
        <v>98</v>
      </c>
      <c r="E270" s="7">
        <v>2.9</v>
      </c>
      <c r="F270" s="6"/>
      <c r="G270" s="7">
        <v>0</v>
      </c>
      <c r="H270" s="7">
        <v>38.119999999999997</v>
      </c>
      <c r="I270" s="7">
        <v>38.898000000000003</v>
      </c>
      <c r="J270" s="7">
        <v>0.32900000000000001</v>
      </c>
      <c r="K270" s="7">
        <v>104.57</v>
      </c>
      <c r="L270" s="7">
        <v>0.437</v>
      </c>
      <c r="M270" s="7">
        <v>159.20500000000001</v>
      </c>
      <c r="N270" s="7">
        <v>35.22</v>
      </c>
    </row>
    <row r="271" spans="1:14" ht="15.75" thickBot="1" x14ac:dyDescent="0.3">
      <c r="A271" s="4">
        <v>265</v>
      </c>
      <c r="B271" s="5" t="s">
        <v>284</v>
      </c>
      <c r="C271" s="8">
        <v>43304</v>
      </c>
      <c r="D271" s="7">
        <v>98</v>
      </c>
      <c r="E271" s="7">
        <v>2.9</v>
      </c>
      <c r="F271" s="6"/>
      <c r="G271" s="7">
        <v>0</v>
      </c>
      <c r="H271" s="7">
        <v>37.979999999999997</v>
      </c>
      <c r="I271" s="7">
        <v>38.755000000000003</v>
      </c>
      <c r="J271" s="7">
        <v>0.40899999999999997</v>
      </c>
      <c r="K271" s="7">
        <v>104.979</v>
      </c>
      <c r="L271" s="7">
        <v>0.437</v>
      </c>
      <c r="M271" s="7">
        <v>159.642</v>
      </c>
      <c r="N271" s="7">
        <v>35.08</v>
      </c>
    </row>
    <row r="272" spans="1:14" ht="15.75" thickBot="1" x14ac:dyDescent="0.3">
      <c r="A272" s="4">
        <v>266</v>
      </c>
      <c r="B272" s="5" t="s">
        <v>285</v>
      </c>
      <c r="C272" s="8">
        <v>43305</v>
      </c>
      <c r="D272" s="7">
        <v>98</v>
      </c>
      <c r="E272" s="7">
        <v>2.9</v>
      </c>
      <c r="F272" s="6"/>
      <c r="G272" s="7">
        <v>0</v>
      </c>
      <c r="H272" s="7">
        <v>37.56</v>
      </c>
      <c r="I272" s="7">
        <v>38.326999999999998</v>
      </c>
      <c r="J272" s="7">
        <v>0.129</v>
      </c>
      <c r="K272" s="7">
        <v>105.108</v>
      </c>
      <c r="L272" s="7">
        <v>0.437</v>
      </c>
      <c r="M272" s="7">
        <v>160.07900000000001</v>
      </c>
      <c r="N272" s="7">
        <v>34.659999999999997</v>
      </c>
    </row>
    <row r="273" spans="1:14" ht="15.75" thickBot="1" x14ac:dyDescent="0.3">
      <c r="A273" s="4">
        <v>267</v>
      </c>
      <c r="B273" s="5" t="s">
        <v>286</v>
      </c>
      <c r="C273" s="8">
        <v>43306</v>
      </c>
      <c r="D273" s="7">
        <v>98</v>
      </c>
      <c r="E273" s="7">
        <v>2.9</v>
      </c>
      <c r="F273" s="6"/>
      <c r="G273" s="7">
        <v>0</v>
      </c>
      <c r="H273" s="7">
        <v>37</v>
      </c>
      <c r="I273" s="7">
        <v>37.755000000000003</v>
      </c>
      <c r="J273" s="7">
        <v>0</v>
      </c>
      <c r="K273" s="7">
        <v>105.108</v>
      </c>
      <c r="L273" s="7">
        <v>0.436</v>
      </c>
      <c r="M273" s="7">
        <v>160.51499999999999</v>
      </c>
      <c r="N273" s="7">
        <v>34.1</v>
      </c>
    </row>
    <row r="274" spans="1:14" ht="15.75" thickBot="1" x14ac:dyDescent="0.3">
      <c r="A274" s="4">
        <v>268</v>
      </c>
      <c r="B274" s="5" t="s">
        <v>287</v>
      </c>
      <c r="C274" s="8">
        <v>43307</v>
      </c>
      <c r="D274" s="7">
        <v>98</v>
      </c>
      <c r="E274" s="7">
        <v>2.9</v>
      </c>
      <c r="F274" s="6"/>
      <c r="G274" s="7">
        <v>0</v>
      </c>
      <c r="H274" s="7">
        <v>36.72</v>
      </c>
      <c r="I274" s="7">
        <v>37.469000000000001</v>
      </c>
      <c r="J274" s="7">
        <v>0.26700000000000002</v>
      </c>
      <c r="K274" s="7">
        <v>105.375</v>
      </c>
      <c r="L274" s="7">
        <v>0.435</v>
      </c>
      <c r="M274" s="7">
        <v>160.94999999999999</v>
      </c>
      <c r="N274" s="7">
        <v>33.82</v>
      </c>
    </row>
    <row r="275" spans="1:14" ht="15.75" thickBot="1" x14ac:dyDescent="0.3">
      <c r="A275" s="4">
        <v>269</v>
      </c>
      <c r="B275" s="5" t="s">
        <v>288</v>
      </c>
      <c r="C275" s="8">
        <v>43308</v>
      </c>
      <c r="D275" s="7">
        <v>98</v>
      </c>
      <c r="E275" s="7">
        <v>2.9</v>
      </c>
      <c r="F275" s="6"/>
      <c r="G275" s="7">
        <v>0</v>
      </c>
      <c r="H275" s="7">
        <v>36.44</v>
      </c>
      <c r="I275" s="7">
        <v>37.183999999999997</v>
      </c>
      <c r="J275" s="7">
        <v>0.26700000000000002</v>
      </c>
      <c r="K275" s="7">
        <v>105.642</v>
      </c>
      <c r="L275" s="7">
        <v>0.435</v>
      </c>
      <c r="M275" s="7">
        <v>161.38499999999999</v>
      </c>
      <c r="N275" s="7">
        <v>33.54</v>
      </c>
    </row>
    <row r="276" spans="1:14" ht="15.75" thickBot="1" x14ac:dyDescent="0.3">
      <c r="A276" s="4">
        <v>270</v>
      </c>
      <c r="B276" s="5" t="s">
        <v>289</v>
      </c>
      <c r="C276" s="8">
        <v>43309</v>
      </c>
      <c r="D276" s="7">
        <v>98</v>
      </c>
      <c r="E276" s="7">
        <v>2.9</v>
      </c>
      <c r="F276" s="6"/>
      <c r="G276" s="7">
        <v>0</v>
      </c>
      <c r="H276" s="7">
        <v>36.159999999999997</v>
      </c>
      <c r="I276" s="7">
        <v>36.898000000000003</v>
      </c>
      <c r="J276" s="7">
        <v>5.0999999999999997E-2</v>
      </c>
      <c r="K276" s="7">
        <v>105.693</v>
      </c>
      <c r="L276" s="7">
        <v>0.219</v>
      </c>
      <c r="M276" s="7">
        <v>161.60400000000001</v>
      </c>
      <c r="N276" s="7">
        <v>33.26</v>
      </c>
    </row>
    <row r="277" spans="1:14" ht="15.75" thickBot="1" x14ac:dyDescent="0.3">
      <c r="A277" s="4">
        <v>271</v>
      </c>
      <c r="B277" s="5" t="s">
        <v>290</v>
      </c>
      <c r="C277" s="8">
        <v>43310</v>
      </c>
      <c r="D277" s="7">
        <v>98</v>
      </c>
      <c r="E277" s="7">
        <v>2.9</v>
      </c>
      <c r="F277" s="6"/>
      <c r="G277" s="7">
        <v>0</v>
      </c>
      <c r="H277" s="7">
        <v>35.74</v>
      </c>
      <c r="I277" s="7">
        <v>36.469000000000001</v>
      </c>
      <c r="J277" s="7">
        <v>0</v>
      </c>
      <c r="K277" s="7">
        <v>105.693</v>
      </c>
      <c r="L277" s="7">
        <v>0.219</v>
      </c>
      <c r="M277" s="7">
        <v>161.82300000000001</v>
      </c>
      <c r="N277" s="7">
        <v>32.840000000000003</v>
      </c>
    </row>
    <row r="278" spans="1:14" ht="15.75" thickBot="1" x14ac:dyDescent="0.3">
      <c r="A278" s="4">
        <v>272</v>
      </c>
      <c r="B278" s="5" t="s">
        <v>291</v>
      </c>
      <c r="C278" s="8">
        <v>43311</v>
      </c>
      <c r="D278" s="7">
        <v>98</v>
      </c>
      <c r="E278" s="7">
        <v>2.9</v>
      </c>
      <c r="F278" s="6"/>
      <c r="G278" s="7">
        <v>0</v>
      </c>
      <c r="H278" s="7">
        <v>35.46</v>
      </c>
      <c r="I278" s="7">
        <v>36.183999999999997</v>
      </c>
      <c r="J278" s="7">
        <v>0.05</v>
      </c>
      <c r="K278" s="7">
        <v>105.74299999999999</v>
      </c>
      <c r="L278" s="7">
        <v>0.218</v>
      </c>
      <c r="M278" s="7">
        <v>162.041</v>
      </c>
      <c r="N278" s="7">
        <v>32.56</v>
      </c>
    </row>
    <row r="279" spans="1:14" ht="15.75" thickBot="1" x14ac:dyDescent="0.3">
      <c r="A279" s="4">
        <v>273</v>
      </c>
      <c r="B279" s="5" t="s">
        <v>292</v>
      </c>
      <c r="C279" s="8">
        <v>43312</v>
      </c>
      <c r="D279" s="7">
        <v>98</v>
      </c>
      <c r="E279" s="7">
        <v>2.9</v>
      </c>
      <c r="F279" s="6"/>
      <c r="G279" s="7">
        <v>0</v>
      </c>
      <c r="H279" s="7">
        <v>35.32</v>
      </c>
      <c r="I279" s="7">
        <v>36.040999999999997</v>
      </c>
      <c r="J279" s="7">
        <v>0.19</v>
      </c>
      <c r="K279" s="7">
        <v>105.93300000000001</v>
      </c>
      <c r="L279" s="7">
        <v>0.218</v>
      </c>
      <c r="M279" s="7">
        <v>162.25899999999999</v>
      </c>
      <c r="N279" s="7">
        <v>32.42</v>
      </c>
    </row>
    <row r="280" spans="1:14" ht="15.75" thickBot="1" x14ac:dyDescent="0.3">
      <c r="A280" s="4">
        <v>274</v>
      </c>
      <c r="B280" s="5" t="s">
        <v>293</v>
      </c>
      <c r="C280" s="8">
        <v>43313</v>
      </c>
      <c r="D280" s="7">
        <v>98</v>
      </c>
      <c r="E280" s="7">
        <v>2.9</v>
      </c>
      <c r="F280" s="6"/>
      <c r="G280" s="7">
        <v>0</v>
      </c>
      <c r="H280" s="7">
        <v>35.04</v>
      </c>
      <c r="I280" s="7">
        <v>35.755000000000003</v>
      </c>
      <c r="J280" s="7">
        <v>0.05</v>
      </c>
      <c r="K280" s="7">
        <v>105.983</v>
      </c>
      <c r="L280" s="7">
        <v>0.218</v>
      </c>
      <c r="M280" s="7">
        <v>162.477</v>
      </c>
      <c r="N280" s="7">
        <v>32.14</v>
      </c>
    </row>
    <row r="281" spans="1:14" ht="15.75" thickBot="1" x14ac:dyDescent="0.3">
      <c r="A281" s="4">
        <v>275</v>
      </c>
      <c r="B281" s="5" t="s">
        <v>294</v>
      </c>
      <c r="C281" s="8">
        <v>43314</v>
      </c>
      <c r="D281" s="7">
        <v>98</v>
      </c>
      <c r="E281" s="7">
        <v>2.9</v>
      </c>
      <c r="F281" s="6"/>
      <c r="G281" s="7">
        <v>0</v>
      </c>
      <c r="H281" s="7">
        <v>34.9</v>
      </c>
      <c r="I281" s="7">
        <v>35.612000000000002</v>
      </c>
      <c r="J281" s="7">
        <v>0.19</v>
      </c>
      <c r="K281" s="7">
        <v>106.173</v>
      </c>
      <c r="L281" s="7">
        <v>0.218</v>
      </c>
      <c r="M281" s="7">
        <v>162.69499999999999</v>
      </c>
      <c r="N281" s="7">
        <v>32</v>
      </c>
    </row>
    <row r="282" spans="1:14" ht="15.75" thickBot="1" x14ac:dyDescent="0.3">
      <c r="A282" s="4">
        <v>276</v>
      </c>
      <c r="B282" s="5" t="s">
        <v>295</v>
      </c>
      <c r="C282" s="8">
        <v>43315</v>
      </c>
      <c r="D282" s="7">
        <v>98</v>
      </c>
      <c r="E282" s="7">
        <v>2.9</v>
      </c>
      <c r="F282" s="6"/>
      <c r="G282" s="7">
        <v>0</v>
      </c>
      <c r="H282" s="7">
        <v>34.76</v>
      </c>
      <c r="I282" s="7">
        <v>35.469000000000001</v>
      </c>
      <c r="J282" s="7">
        <v>0.14899999999999999</v>
      </c>
      <c r="K282" s="7">
        <v>106.322</v>
      </c>
      <c r="L282" s="7">
        <v>0.17699999999999999</v>
      </c>
      <c r="M282" s="7">
        <v>162.87200000000001</v>
      </c>
      <c r="N282" s="7">
        <v>31.86</v>
      </c>
    </row>
    <row r="283" spans="1:14" ht="15.75" thickBot="1" x14ac:dyDescent="0.3">
      <c r="A283" s="4">
        <v>277</v>
      </c>
      <c r="B283" s="5" t="s">
        <v>296</v>
      </c>
      <c r="C283" s="8">
        <v>43316</v>
      </c>
      <c r="D283" s="7">
        <v>98</v>
      </c>
      <c r="E283" s="7">
        <v>2.9</v>
      </c>
      <c r="F283" s="6"/>
      <c r="G283" s="7">
        <v>0</v>
      </c>
      <c r="H283" s="7">
        <v>34.619999999999997</v>
      </c>
      <c r="I283" s="7">
        <v>35.326999999999998</v>
      </c>
      <c r="J283" s="7">
        <v>8.1000000000000003E-2</v>
      </c>
      <c r="K283" s="7">
        <v>106.40300000000001</v>
      </c>
      <c r="L283" s="7">
        <v>0.109</v>
      </c>
      <c r="M283" s="7">
        <v>162.98099999999999</v>
      </c>
      <c r="N283" s="7">
        <v>31.72</v>
      </c>
    </row>
    <row r="284" spans="1:14" ht="15.75" thickBot="1" x14ac:dyDescent="0.3">
      <c r="A284" s="4">
        <v>278</v>
      </c>
      <c r="B284" s="5" t="s">
        <v>297</v>
      </c>
      <c r="C284" s="8">
        <v>43317</v>
      </c>
      <c r="D284" s="7">
        <v>98</v>
      </c>
      <c r="E284" s="7">
        <v>2.9</v>
      </c>
      <c r="F284" s="6"/>
      <c r="G284" s="7">
        <v>0</v>
      </c>
      <c r="H284" s="7">
        <v>34.76</v>
      </c>
      <c r="I284" s="7">
        <v>35.469000000000001</v>
      </c>
      <c r="J284" s="7">
        <v>0.36099999999999999</v>
      </c>
      <c r="K284" s="7">
        <v>106.764</v>
      </c>
      <c r="L284" s="7">
        <v>0.109</v>
      </c>
      <c r="M284" s="7">
        <v>163.09</v>
      </c>
      <c r="N284" s="7">
        <v>31.86</v>
      </c>
    </row>
    <row r="285" spans="1:14" ht="15.75" thickBot="1" x14ac:dyDescent="0.3">
      <c r="A285" s="4">
        <v>279</v>
      </c>
      <c r="B285" s="5" t="s">
        <v>298</v>
      </c>
      <c r="C285" s="8">
        <v>43318</v>
      </c>
      <c r="D285" s="7">
        <v>98</v>
      </c>
      <c r="E285" s="7">
        <v>2.9</v>
      </c>
      <c r="F285" s="6"/>
      <c r="G285" s="7">
        <v>0</v>
      </c>
      <c r="H285" s="7">
        <v>34.9</v>
      </c>
      <c r="I285" s="7">
        <v>35.612000000000002</v>
      </c>
      <c r="J285" s="7">
        <v>0.36099999999999999</v>
      </c>
      <c r="K285" s="7">
        <v>107.125</v>
      </c>
      <c r="L285" s="7">
        <v>0.109</v>
      </c>
      <c r="M285" s="7">
        <v>163.19900000000001</v>
      </c>
      <c r="N285" s="7">
        <v>32</v>
      </c>
    </row>
    <row r="286" spans="1:14" ht="15.75" thickBot="1" x14ac:dyDescent="0.3">
      <c r="A286" s="4">
        <v>280</v>
      </c>
      <c r="B286" s="5" t="s">
        <v>299</v>
      </c>
      <c r="C286" s="8">
        <v>43319</v>
      </c>
      <c r="D286" s="7">
        <v>98</v>
      </c>
      <c r="E286" s="7">
        <v>2.9</v>
      </c>
      <c r="F286" s="6"/>
      <c r="G286" s="7">
        <v>0</v>
      </c>
      <c r="H286" s="7">
        <v>35.04</v>
      </c>
      <c r="I286" s="7">
        <v>35.755000000000003</v>
      </c>
      <c r="J286" s="7">
        <v>0.36099999999999999</v>
      </c>
      <c r="K286" s="7">
        <v>107.486</v>
      </c>
      <c r="L286" s="7">
        <v>0.109</v>
      </c>
      <c r="M286" s="7">
        <v>163.30799999999999</v>
      </c>
      <c r="N286" s="7">
        <v>32.14</v>
      </c>
    </row>
    <row r="287" spans="1:14" ht="15.75" thickBot="1" x14ac:dyDescent="0.3">
      <c r="A287" s="4">
        <v>281</v>
      </c>
      <c r="B287" s="5" t="s">
        <v>300</v>
      </c>
      <c r="C287" s="8">
        <v>43320</v>
      </c>
      <c r="D287" s="7">
        <v>98</v>
      </c>
      <c r="E287" s="7">
        <v>2.9</v>
      </c>
      <c r="F287" s="6"/>
      <c r="G287" s="7">
        <v>0</v>
      </c>
      <c r="H287" s="7">
        <v>35.6</v>
      </c>
      <c r="I287" s="7">
        <v>36.326999999999998</v>
      </c>
      <c r="J287" s="7">
        <v>0.78100000000000003</v>
      </c>
      <c r="K287" s="7">
        <v>108.267</v>
      </c>
      <c r="L287" s="7">
        <v>0.109</v>
      </c>
      <c r="M287" s="7">
        <v>163.417</v>
      </c>
      <c r="N287" s="7">
        <v>32.700000000000003</v>
      </c>
    </row>
    <row r="288" spans="1:14" ht="15.75" thickBot="1" x14ac:dyDescent="0.3">
      <c r="A288" s="4">
        <v>282</v>
      </c>
      <c r="B288" s="5" t="s">
        <v>301</v>
      </c>
      <c r="C288" s="8">
        <v>43321</v>
      </c>
      <c r="D288" s="7">
        <v>98</v>
      </c>
      <c r="E288" s="7">
        <v>2.9</v>
      </c>
      <c r="F288" s="6"/>
      <c r="G288" s="7">
        <v>0</v>
      </c>
      <c r="H288" s="7">
        <v>37.840000000000003</v>
      </c>
      <c r="I288" s="7">
        <v>38.612000000000002</v>
      </c>
      <c r="J288" s="7">
        <v>2.4620000000000002</v>
      </c>
      <c r="K288" s="7">
        <v>110.729</v>
      </c>
      <c r="L288" s="7">
        <v>0.11</v>
      </c>
      <c r="M288" s="7">
        <v>163.52699999999999</v>
      </c>
      <c r="N288" s="7">
        <v>34.94</v>
      </c>
    </row>
    <row r="289" spans="1:14" ht="15.75" thickBot="1" x14ac:dyDescent="0.3">
      <c r="A289" s="4">
        <v>283</v>
      </c>
      <c r="B289" s="5" t="s">
        <v>302</v>
      </c>
      <c r="C289" s="8">
        <v>43322</v>
      </c>
      <c r="D289" s="7">
        <v>98</v>
      </c>
      <c r="E289" s="7">
        <v>2.9</v>
      </c>
      <c r="F289" s="6"/>
      <c r="G289" s="7">
        <v>0</v>
      </c>
      <c r="H289" s="7">
        <v>38.119999999999997</v>
      </c>
      <c r="I289" s="7">
        <v>38.898000000000003</v>
      </c>
      <c r="J289" s="7">
        <v>0.502</v>
      </c>
      <c r="K289" s="7">
        <v>111.23099999999999</v>
      </c>
      <c r="L289" s="7">
        <v>0.11</v>
      </c>
      <c r="M289" s="7">
        <v>163.637</v>
      </c>
      <c r="N289" s="7">
        <v>35.22</v>
      </c>
    </row>
    <row r="290" spans="1:14" ht="15.75" thickBot="1" x14ac:dyDescent="0.3">
      <c r="A290" s="4">
        <v>284</v>
      </c>
      <c r="B290" s="5" t="s">
        <v>303</v>
      </c>
      <c r="C290" s="8">
        <v>43323</v>
      </c>
      <c r="D290" s="7">
        <v>98</v>
      </c>
      <c r="E290" s="7">
        <v>2.9</v>
      </c>
      <c r="F290" s="6"/>
      <c r="G290" s="7">
        <v>0</v>
      </c>
      <c r="H290" s="7">
        <v>38.119999999999997</v>
      </c>
      <c r="I290" s="7">
        <v>38.898000000000003</v>
      </c>
      <c r="J290" s="7">
        <v>0.222</v>
      </c>
      <c r="K290" s="7">
        <v>111.453</v>
      </c>
      <c r="L290" s="7">
        <v>0.11</v>
      </c>
      <c r="M290" s="7">
        <v>163.74700000000001</v>
      </c>
      <c r="N290" s="7">
        <v>35.22</v>
      </c>
    </row>
    <row r="291" spans="1:14" ht="15.75" thickBot="1" x14ac:dyDescent="0.3">
      <c r="A291" s="4">
        <v>285</v>
      </c>
      <c r="B291" s="5" t="s">
        <v>304</v>
      </c>
      <c r="C291" s="8">
        <v>43324</v>
      </c>
      <c r="D291" s="7">
        <v>98</v>
      </c>
      <c r="E291" s="7">
        <v>2.9</v>
      </c>
      <c r="F291" s="6"/>
      <c r="G291" s="7">
        <v>0</v>
      </c>
      <c r="H291" s="7">
        <v>37.979999999999997</v>
      </c>
      <c r="I291" s="7">
        <v>38.755000000000003</v>
      </c>
      <c r="J291" s="7">
        <v>8.2000000000000003E-2</v>
      </c>
      <c r="K291" s="7">
        <v>111.535</v>
      </c>
      <c r="L291" s="7">
        <v>0.11</v>
      </c>
      <c r="M291" s="7">
        <v>163.857</v>
      </c>
      <c r="N291" s="7">
        <v>35.08</v>
      </c>
    </row>
    <row r="292" spans="1:14" ht="15.75" thickBot="1" x14ac:dyDescent="0.3">
      <c r="A292" s="4">
        <v>286</v>
      </c>
      <c r="B292" s="5" t="s">
        <v>305</v>
      </c>
      <c r="C292" s="8">
        <v>43325</v>
      </c>
      <c r="D292" s="7">
        <v>98</v>
      </c>
      <c r="E292" s="7">
        <v>2.9</v>
      </c>
      <c r="F292" s="6"/>
      <c r="G292" s="7">
        <v>0</v>
      </c>
      <c r="H292" s="7">
        <v>37.840000000000003</v>
      </c>
      <c r="I292" s="7">
        <v>38.612000000000002</v>
      </c>
      <c r="J292" s="7">
        <v>8.2000000000000003E-2</v>
      </c>
      <c r="K292" s="7">
        <v>111.617</v>
      </c>
      <c r="L292" s="7">
        <v>0.11</v>
      </c>
      <c r="M292" s="7">
        <v>163.96700000000001</v>
      </c>
      <c r="N292" s="7">
        <v>34.94</v>
      </c>
    </row>
    <row r="293" spans="1:14" ht="15.75" thickBot="1" x14ac:dyDescent="0.3">
      <c r="A293" s="4">
        <v>287</v>
      </c>
      <c r="B293" s="5" t="s">
        <v>306</v>
      </c>
      <c r="C293" s="8">
        <v>43326</v>
      </c>
      <c r="D293" s="7">
        <v>98</v>
      </c>
      <c r="E293" s="7">
        <v>2.9</v>
      </c>
      <c r="F293" s="6"/>
      <c r="G293" s="7">
        <v>0</v>
      </c>
      <c r="H293" s="7">
        <v>37.840000000000003</v>
      </c>
      <c r="I293" s="7">
        <v>38.612000000000002</v>
      </c>
      <c r="J293" s="7">
        <v>0.222</v>
      </c>
      <c r="K293" s="7">
        <v>111.839</v>
      </c>
      <c r="L293" s="7">
        <v>0.11</v>
      </c>
      <c r="M293" s="7">
        <v>164.077</v>
      </c>
      <c r="N293" s="7">
        <v>34.94</v>
      </c>
    </row>
    <row r="294" spans="1:14" ht="15.75" thickBot="1" x14ac:dyDescent="0.3">
      <c r="A294" s="4">
        <v>288</v>
      </c>
      <c r="B294" s="5" t="s">
        <v>307</v>
      </c>
      <c r="C294" s="8">
        <v>43327</v>
      </c>
      <c r="D294" s="7">
        <v>98</v>
      </c>
      <c r="E294" s="7">
        <v>2.9</v>
      </c>
      <c r="F294" s="6"/>
      <c r="G294" s="7">
        <v>0</v>
      </c>
      <c r="H294" s="7">
        <v>37.700000000000003</v>
      </c>
      <c r="I294" s="7">
        <v>38.469000000000001</v>
      </c>
      <c r="J294" s="7">
        <v>8.2000000000000003E-2</v>
      </c>
      <c r="K294" s="7">
        <v>111.92100000000001</v>
      </c>
      <c r="L294" s="7">
        <v>0.11</v>
      </c>
      <c r="M294" s="7">
        <v>164.18700000000001</v>
      </c>
      <c r="N294" s="7">
        <v>34.799999999999997</v>
      </c>
    </row>
    <row r="295" spans="1:14" ht="15.75" thickBot="1" x14ac:dyDescent="0.3">
      <c r="A295" s="4">
        <v>289</v>
      </c>
      <c r="B295" s="5" t="s">
        <v>308</v>
      </c>
      <c r="C295" s="8">
        <v>43328</v>
      </c>
      <c r="D295" s="7">
        <v>98</v>
      </c>
      <c r="E295" s="7">
        <v>2.9</v>
      </c>
      <c r="F295" s="6"/>
      <c r="G295" s="7">
        <v>0</v>
      </c>
      <c r="H295" s="7">
        <v>37.700000000000003</v>
      </c>
      <c r="I295" s="7">
        <v>38.469000000000001</v>
      </c>
      <c r="J295" s="7">
        <v>0.222</v>
      </c>
      <c r="K295" s="7">
        <v>112.143</v>
      </c>
      <c r="L295" s="7">
        <v>0.11</v>
      </c>
      <c r="M295" s="7">
        <v>164.297</v>
      </c>
      <c r="N295" s="7">
        <v>34.799999999999997</v>
      </c>
    </row>
    <row r="296" spans="1:14" ht="15.75" thickBot="1" x14ac:dyDescent="0.3">
      <c r="A296" s="4">
        <v>290</v>
      </c>
      <c r="B296" s="5" t="s">
        <v>309</v>
      </c>
      <c r="C296" s="8">
        <v>43329</v>
      </c>
      <c r="D296" s="7">
        <v>98</v>
      </c>
      <c r="E296" s="7">
        <v>2.9</v>
      </c>
      <c r="F296" s="6"/>
      <c r="G296" s="7">
        <v>0</v>
      </c>
      <c r="H296" s="7">
        <v>37.840000000000003</v>
      </c>
      <c r="I296" s="7">
        <v>38.612000000000002</v>
      </c>
      <c r="J296" s="7">
        <v>0.36199999999999999</v>
      </c>
      <c r="K296" s="7">
        <v>112.505</v>
      </c>
      <c r="L296" s="7">
        <v>0.11</v>
      </c>
      <c r="M296" s="7">
        <v>164.40700000000001</v>
      </c>
      <c r="N296" s="7">
        <v>34.94</v>
      </c>
    </row>
    <row r="297" spans="1:14" ht="15.75" thickBot="1" x14ac:dyDescent="0.3">
      <c r="A297" s="4">
        <v>291</v>
      </c>
      <c r="B297" s="5" t="s">
        <v>310</v>
      </c>
      <c r="C297" s="8">
        <v>43330</v>
      </c>
      <c r="D297" s="7">
        <v>98</v>
      </c>
      <c r="E297" s="7">
        <v>2.9</v>
      </c>
      <c r="F297" s="6"/>
      <c r="G297" s="7">
        <v>0</v>
      </c>
      <c r="H297" s="7">
        <v>37.56</v>
      </c>
      <c r="I297" s="7">
        <v>38.326999999999998</v>
      </c>
      <c r="J297" s="7">
        <v>0</v>
      </c>
      <c r="K297" s="7">
        <v>112.505</v>
      </c>
      <c r="L297" s="7">
        <v>0.11</v>
      </c>
      <c r="M297" s="7">
        <v>164.517</v>
      </c>
      <c r="N297" s="7">
        <v>34.659999999999997</v>
      </c>
    </row>
    <row r="298" spans="1:14" ht="15.75" thickBot="1" x14ac:dyDescent="0.3">
      <c r="A298" s="4">
        <v>292</v>
      </c>
      <c r="B298" s="5" t="s">
        <v>311</v>
      </c>
      <c r="C298" s="8">
        <v>43331</v>
      </c>
      <c r="D298" s="7">
        <v>98</v>
      </c>
      <c r="E298" s="7">
        <v>2.9</v>
      </c>
      <c r="F298" s="6"/>
      <c r="G298" s="7">
        <v>0</v>
      </c>
      <c r="H298" s="7">
        <v>37.56</v>
      </c>
      <c r="I298" s="7">
        <v>38.326999999999998</v>
      </c>
      <c r="J298" s="7">
        <v>0.222</v>
      </c>
      <c r="K298" s="7">
        <v>112.727</v>
      </c>
      <c r="L298" s="7">
        <v>0.11</v>
      </c>
      <c r="M298" s="7">
        <v>164.62700000000001</v>
      </c>
      <c r="N298" s="7">
        <v>34.659999999999997</v>
      </c>
    </row>
    <row r="299" spans="1:14" ht="15.75" thickBot="1" x14ac:dyDescent="0.3">
      <c r="A299" s="4">
        <v>293</v>
      </c>
      <c r="B299" s="5" t="s">
        <v>312</v>
      </c>
      <c r="C299" s="8">
        <v>43332</v>
      </c>
      <c r="D299" s="7">
        <v>98</v>
      </c>
      <c r="E299" s="7">
        <v>2.9</v>
      </c>
      <c r="F299" s="6"/>
      <c r="G299" s="7">
        <v>0</v>
      </c>
      <c r="H299" s="7">
        <v>37.28</v>
      </c>
      <c r="I299" s="7">
        <v>38.040999999999997</v>
      </c>
      <c r="J299" s="7">
        <v>0</v>
      </c>
      <c r="K299" s="7">
        <v>112.727</v>
      </c>
      <c r="L299" s="7">
        <v>0.11</v>
      </c>
      <c r="M299" s="7">
        <v>164.73699999999999</v>
      </c>
      <c r="N299" s="7">
        <v>34.380000000000003</v>
      </c>
    </row>
    <row r="300" spans="1:14" ht="15.75" thickBot="1" x14ac:dyDescent="0.3">
      <c r="A300" s="4">
        <v>294</v>
      </c>
      <c r="B300" s="5" t="s">
        <v>313</v>
      </c>
      <c r="C300" s="8">
        <v>43333</v>
      </c>
      <c r="D300" s="7">
        <v>98</v>
      </c>
      <c r="E300" s="7">
        <v>2.9</v>
      </c>
      <c r="F300" s="6"/>
      <c r="G300" s="7">
        <v>0</v>
      </c>
      <c r="H300" s="7">
        <v>37.28</v>
      </c>
      <c r="I300" s="7">
        <v>38.040999999999997</v>
      </c>
      <c r="J300" s="7">
        <v>0.222</v>
      </c>
      <c r="K300" s="7">
        <v>112.949</v>
      </c>
      <c r="L300" s="7">
        <v>0.11</v>
      </c>
      <c r="M300" s="7">
        <v>164.84700000000001</v>
      </c>
      <c r="N300" s="7">
        <v>34.380000000000003</v>
      </c>
    </row>
    <row r="301" spans="1:14" ht="15.75" thickBot="1" x14ac:dyDescent="0.3">
      <c r="A301" s="4">
        <v>295</v>
      </c>
      <c r="B301" s="5" t="s">
        <v>314</v>
      </c>
      <c r="C301" s="8">
        <v>43334</v>
      </c>
      <c r="D301" s="7">
        <v>98</v>
      </c>
      <c r="E301" s="7">
        <v>2.9</v>
      </c>
      <c r="F301" s="6"/>
      <c r="G301" s="7">
        <v>0</v>
      </c>
      <c r="H301" s="7">
        <v>37.14</v>
      </c>
      <c r="I301" s="7">
        <v>37.898000000000003</v>
      </c>
      <c r="J301" s="7">
        <v>8.2000000000000003E-2</v>
      </c>
      <c r="K301" s="7">
        <v>113.03100000000001</v>
      </c>
      <c r="L301" s="7">
        <v>0.11</v>
      </c>
      <c r="M301" s="7">
        <v>164.95699999999999</v>
      </c>
      <c r="N301" s="7">
        <v>34.24</v>
      </c>
    </row>
    <row r="302" spans="1:14" ht="15.75" thickBot="1" x14ac:dyDescent="0.3">
      <c r="A302" s="4">
        <v>296</v>
      </c>
      <c r="B302" s="5" t="s">
        <v>315</v>
      </c>
      <c r="C302" s="8">
        <v>43335</v>
      </c>
      <c r="D302" s="7">
        <v>98</v>
      </c>
      <c r="E302" s="7">
        <v>2.9</v>
      </c>
      <c r="F302" s="6"/>
      <c r="G302" s="7">
        <v>0</v>
      </c>
      <c r="H302" s="7">
        <v>37.14</v>
      </c>
      <c r="I302" s="7">
        <v>37.898000000000003</v>
      </c>
      <c r="J302" s="7">
        <v>0.222</v>
      </c>
      <c r="K302" s="7">
        <v>113.253</v>
      </c>
      <c r="L302" s="7">
        <v>0.11</v>
      </c>
      <c r="M302" s="7">
        <v>165.06700000000001</v>
      </c>
      <c r="N302" s="7">
        <v>34.24</v>
      </c>
    </row>
    <row r="303" spans="1:14" ht="15.75" thickBot="1" x14ac:dyDescent="0.3">
      <c r="A303" s="4">
        <v>297</v>
      </c>
      <c r="B303" s="5" t="s">
        <v>316</v>
      </c>
      <c r="C303" s="8">
        <v>43336</v>
      </c>
      <c r="D303" s="7">
        <v>98</v>
      </c>
      <c r="E303" s="7">
        <v>2.9</v>
      </c>
      <c r="F303" s="6"/>
      <c r="G303" s="7">
        <v>0</v>
      </c>
      <c r="H303" s="7">
        <v>37.14</v>
      </c>
      <c r="I303" s="7">
        <v>37.898000000000003</v>
      </c>
      <c r="J303" s="7">
        <v>0.222</v>
      </c>
      <c r="K303" s="7">
        <v>113.47499999999999</v>
      </c>
      <c r="L303" s="7">
        <v>0.11</v>
      </c>
      <c r="M303" s="7">
        <v>165.17699999999999</v>
      </c>
      <c r="N303" s="7">
        <v>34.24</v>
      </c>
    </row>
    <row r="304" spans="1:14" ht="15.75" thickBot="1" x14ac:dyDescent="0.3">
      <c r="A304" s="4">
        <v>298</v>
      </c>
      <c r="B304" s="5" t="s">
        <v>317</v>
      </c>
      <c r="C304" s="8">
        <v>43337</v>
      </c>
      <c r="D304" s="7">
        <v>98</v>
      </c>
      <c r="E304" s="7">
        <v>2.9</v>
      </c>
      <c r="F304" s="6"/>
      <c r="G304" s="7">
        <v>0</v>
      </c>
      <c r="H304" s="7">
        <v>37.700000000000003</v>
      </c>
      <c r="I304" s="7">
        <v>38.469000000000001</v>
      </c>
      <c r="J304" s="7">
        <v>8.2000000000000003E-2</v>
      </c>
      <c r="K304" s="7">
        <v>113.557</v>
      </c>
      <c r="L304" s="7">
        <v>0.11</v>
      </c>
      <c r="M304" s="7">
        <v>165.28700000000001</v>
      </c>
      <c r="N304" s="7">
        <v>34.799999999999997</v>
      </c>
    </row>
    <row r="305" spans="1:14" ht="15.75" thickBot="1" x14ac:dyDescent="0.3">
      <c r="A305" s="4">
        <v>299</v>
      </c>
      <c r="B305" s="5" t="s">
        <v>318</v>
      </c>
      <c r="C305" s="8">
        <v>43338</v>
      </c>
      <c r="D305" s="7">
        <v>98</v>
      </c>
      <c r="E305" s="7">
        <v>2.9</v>
      </c>
      <c r="F305" s="6"/>
      <c r="G305" s="7">
        <v>0</v>
      </c>
      <c r="H305" s="7">
        <v>36.86</v>
      </c>
      <c r="I305" s="7">
        <v>37.612000000000002</v>
      </c>
      <c r="J305" s="7">
        <v>6.0999999999999999E-2</v>
      </c>
      <c r="K305" s="7">
        <v>113.61799999999999</v>
      </c>
      <c r="L305" s="7">
        <v>0.1</v>
      </c>
      <c r="M305" s="7">
        <v>165.387</v>
      </c>
      <c r="N305" s="7">
        <v>33.96</v>
      </c>
    </row>
    <row r="306" spans="1:14" ht="15.75" thickBot="1" x14ac:dyDescent="0.3">
      <c r="A306" s="4">
        <v>300</v>
      </c>
      <c r="B306" s="5" t="s">
        <v>319</v>
      </c>
      <c r="C306" s="8">
        <v>43339</v>
      </c>
      <c r="D306" s="7">
        <v>98</v>
      </c>
      <c r="E306" s="7">
        <v>2.9</v>
      </c>
      <c r="F306" s="6"/>
      <c r="G306" s="7">
        <v>0</v>
      </c>
      <c r="H306" s="7">
        <v>37</v>
      </c>
      <c r="I306" s="7">
        <v>37.755000000000003</v>
      </c>
      <c r="J306" s="7">
        <v>0.35199999999999998</v>
      </c>
      <c r="K306" s="7">
        <v>113.97</v>
      </c>
      <c r="L306" s="7">
        <v>0.1</v>
      </c>
      <c r="M306" s="7">
        <v>165.48699999999999</v>
      </c>
      <c r="N306" s="7">
        <v>34.1</v>
      </c>
    </row>
    <row r="307" spans="1:14" ht="15.75" thickBot="1" x14ac:dyDescent="0.3">
      <c r="A307" s="4">
        <v>301</v>
      </c>
      <c r="B307" s="5" t="s">
        <v>320</v>
      </c>
      <c r="C307" s="8">
        <v>43340</v>
      </c>
      <c r="D307" s="7">
        <v>98</v>
      </c>
      <c r="E307" s="7">
        <v>2.9</v>
      </c>
      <c r="F307" s="6"/>
      <c r="G307" s="7">
        <v>0</v>
      </c>
      <c r="H307" s="7">
        <v>37</v>
      </c>
      <c r="I307" s="7">
        <v>37.755000000000003</v>
      </c>
      <c r="J307" s="7">
        <v>0.35199999999999998</v>
      </c>
      <c r="K307" s="7">
        <v>114.322</v>
      </c>
      <c r="L307" s="7">
        <v>0.1</v>
      </c>
      <c r="M307" s="7">
        <v>165.58699999999999</v>
      </c>
      <c r="N307" s="7">
        <v>34.1</v>
      </c>
    </row>
    <row r="308" spans="1:14" ht="15.75" thickBot="1" x14ac:dyDescent="0.3">
      <c r="A308" s="4">
        <v>302</v>
      </c>
      <c r="B308" s="5" t="s">
        <v>321</v>
      </c>
      <c r="C308" s="8">
        <v>43341</v>
      </c>
      <c r="D308" s="7">
        <v>98</v>
      </c>
      <c r="E308" s="7">
        <v>2.9</v>
      </c>
      <c r="F308" s="6"/>
      <c r="G308" s="7">
        <v>0</v>
      </c>
      <c r="H308" s="7">
        <v>37</v>
      </c>
      <c r="I308" s="7">
        <v>37.755000000000003</v>
      </c>
      <c r="J308" s="7">
        <v>0.21199999999999999</v>
      </c>
      <c r="K308" s="7">
        <v>114.53400000000001</v>
      </c>
      <c r="L308" s="7">
        <v>0.1</v>
      </c>
      <c r="M308" s="7">
        <v>165.68700000000001</v>
      </c>
      <c r="N308" s="7">
        <v>34.1</v>
      </c>
    </row>
    <row r="309" spans="1:14" ht="15.75" thickBot="1" x14ac:dyDescent="0.3">
      <c r="A309" s="4">
        <v>303</v>
      </c>
      <c r="B309" s="5" t="s">
        <v>322</v>
      </c>
      <c r="C309" s="8">
        <v>43342</v>
      </c>
      <c r="D309" s="7">
        <v>98</v>
      </c>
      <c r="E309" s="7">
        <v>2.9</v>
      </c>
      <c r="F309" s="6"/>
      <c r="G309" s="7">
        <v>0</v>
      </c>
      <c r="H309" s="7">
        <v>36.72</v>
      </c>
      <c r="I309" s="7">
        <v>37.469000000000001</v>
      </c>
      <c r="J309" s="7">
        <v>0</v>
      </c>
      <c r="K309" s="7">
        <v>114.53400000000001</v>
      </c>
      <c r="L309" s="7">
        <v>0.109</v>
      </c>
      <c r="M309" s="7">
        <v>165.79599999999999</v>
      </c>
      <c r="N309" s="7">
        <v>33.82</v>
      </c>
    </row>
    <row r="310" spans="1:14" ht="15.75" thickBot="1" x14ac:dyDescent="0.3">
      <c r="A310" s="4">
        <v>304</v>
      </c>
      <c r="B310" s="5" t="s">
        <v>323</v>
      </c>
      <c r="C310" s="8">
        <v>43343</v>
      </c>
      <c r="D310" s="7">
        <v>98</v>
      </c>
      <c r="E310" s="7">
        <v>2.9</v>
      </c>
      <c r="F310" s="6"/>
      <c r="G310" s="7">
        <v>0</v>
      </c>
      <c r="H310" s="7">
        <v>36.58</v>
      </c>
      <c r="I310" s="7">
        <v>37.326999999999998</v>
      </c>
      <c r="J310" s="7">
        <v>8.1000000000000003E-2</v>
      </c>
      <c r="K310" s="7">
        <v>114.61499999999999</v>
      </c>
      <c r="L310" s="7">
        <v>0.109</v>
      </c>
      <c r="M310" s="7">
        <v>165.905</v>
      </c>
      <c r="N310" s="7">
        <v>33.68</v>
      </c>
    </row>
    <row r="311" spans="1:14" ht="15.75" thickBot="1" x14ac:dyDescent="0.3">
      <c r="A311" s="4">
        <v>305</v>
      </c>
      <c r="B311" s="5" t="s">
        <v>324</v>
      </c>
      <c r="C311" s="8">
        <v>43344</v>
      </c>
      <c r="D311" s="7">
        <v>98</v>
      </c>
      <c r="E311" s="7">
        <v>2.9</v>
      </c>
      <c r="F311" s="6"/>
      <c r="G311" s="7">
        <v>0</v>
      </c>
      <c r="H311" s="7">
        <v>36.72</v>
      </c>
      <c r="I311" s="7">
        <v>37.469000000000001</v>
      </c>
      <c r="J311" s="7">
        <v>0.36099999999999999</v>
      </c>
      <c r="K311" s="7">
        <v>114.976</v>
      </c>
      <c r="L311" s="7">
        <v>0.109</v>
      </c>
      <c r="M311" s="7">
        <v>166.01400000000001</v>
      </c>
      <c r="N311" s="7">
        <v>33.82</v>
      </c>
    </row>
    <row r="312" spans="1:14" ht="15.75" thickBot="1" x14ac:dyDescent="0.3">
      <c r="A312" s="4">
        <v>306</v>
      </c>
      <c r="B312" s="5" t="s">
        <v>325</v>
      </c>
      <c r="C312" s="8">
        <v>43345</v>
      </c>
      <c r="D312" s="7">
        <v>98</v>
      </c>
      <c r="E312" s="7">
        <v>2.9</v>
      </c>
      <c r="F312" s="6"/>
      <c r="G312" s="7">
        <v>0</v>
      </c>
      <c r="H312" s="7">
        <v>36.72</v>
      </c>
      <c r="I312" s="7">
        <v>37.469000000000001</v>
      </c>
      <c r="J312" s="7">
        <v>0.112</v>
      </c>
      <c r="K312" s="7">
        <v>115.08799999999999</v>
      </c>
      <c r="L312" s="7">
        <v>0</v>
      </c>
      <c r="M312" s="7">
        <v>166.01400000000001</v>
      </c>
      <c r="N312" s="7">
        <v>33.82</v>
      </c>
    </row>
    <row r="313" spans="1:14" ht="15.75" thickBot="1" x14ac:dyDescent="0.3">
      <c r="A313" s="4">
        <v>307</v>
      </c>
      <c r="B313" s="5" t="s">
        <v>326</v>
      </c>
      <c r="C313" s="8">
        <v>43346</v>
      </c>
      <c r="D313" s="7">
        <v>98</v>
      </c>
      <c r="E313" s="7">
        <v>2.9</v>
      </c>
      <c r="F313" s="6"/>
      <c r="G313" s="7">
        <v>0</v>
      </c>
      <c r="H313" s="7">
        <v>36.86</v>
      </c>
      <c r="I313" s="7">
        <v>37.612000000000002</v>
      </c>
      <c r="J313" s="7">
        <v>0.252</v>
      </c>
      <c r="K313" s="7">
        <v>115.34</v>
      </c>
      <c r="L313" s="7">
        <v>0</v>
      </c>
      <c r="M313" s="7">
        <v>166.01400000000001</v>
      </c>
      <c r="N313" s="7">
        <v>33.96</v>
      </c>
    </row>
    <row r="314" spans="1:14" ht="15.75" thickBot="1" x14ac:dyDescent="0.3">
      <c r="A314" s="4">
        <v>308</v>
      </c>
      <c r="B314" s="5" t="s">
        <v>327</v>
      </c>
      <c r="C314" s="8">
        <v>43347</v>
      </c>
      <c r="D314" s="7">
        <v>98</v>
      </c>
      <c r="E314" s="7">
        <v>2.9</v>
      </c>
      <c r="F314" s="6"/>
      <c r="G314" s="7">
        <v>0</v>
      </c>
      <c r="H314" s="7">
        <v>36.72</v>
      </c>
      <c r="I314" s="7">
        <v>37.469000000000001</v>
      </c>
      <c r="J314" s="7">
        <v>0</v>
      </c>
      <c r="K314" s="7">
        <v>115.34</v>
      </c>
      <c r="L314" s="7">
        <v>0</v>
      </c>
      <c r="M314" s="7">
        <v>166.01400000000001</v>
      </c>
      <c r="N314" s="7">
        <v>33.82</v>
      </c>
    </row>
    <row r="315" spans="1:14" ht="15.75" thickBot="1" x14ac:dyDescent="0.3">
      <c r="A315" s="4">
        <v>309</v>
      </c>
      <c r="B315" s="5" t="s">
        <v>328</v>
      </c>
      <c r="C315" s="8">
        <v>43348</v>
      </c>
      <c r="D315" s="7">
        <v>98</v>
      </c>
      <c r="E315" s="7">
        <v>2.9</v>
      </c>
      <c r="F315" s="6"/>
      <c r="G315" s="7">
        <v>0</v>
      </c>
      <c r="H315" s="7">
        <v>36.86</v>
      </c>
      <c r="I315" s="7">
        <v>37.612000000000002</v>
      </c>
      <c r="J315" s="7">
        <v>0.252</v>
      </c>
      <c r="K315" s="7">
        <v>115.592</v>
      </c>
      <c r="L315" s="7">
        <v>0</v>
      </c>
      <c r="M315" s="7">
        <v>166.01400000000001</v>
      </c>
      <c r="N315" s="7">
        <v>33.96</v>
      </c>
    </row>
    <row r="316" spans="1:14" ht="15.75" thickBot="1" x14ac:dyDescent="0.3">
      <c r="A316" s="4">
        <v>310</v>
      </c>
      <c r="B316" s="5" t="s">
        <v>329</v>
      </c>
      <c r="C316" s="8">
        <v>43349</v>
      </c>
      <c r="D316" s="7">
        <v>98</v>
      </c>
      <c r="E316" s="7">
        <v>2.9</v>
      </c>
      <c r="F316" s="6"/>
      <c r="G316" s="7">
        <v>0</v>
      </c>
      <c r="H316" s="7">
        <v>37</v>
      </c>
      <c r="I316" s="7">
        <v>37.755000000000003</v>
      </c>
      <c r="J316" s="7">
        <v>0.252</v>
      </c>
      <c r="K316" s="7">
        <v>115.84399999999999</v>
      </c>
      <c r="L316" s="7">
        <v>0</v>
      </c>
      <c r="M316" s="7">
        <v>166.01400000000001</v>
      </c>
      <c r="N316" s="7">
        <v>34.1</v>
      </c>
    </row>
    <row r="317" spans="1:14" ht="15.75" thickBot="1" x14ac:dyDescent="0.3">
      <c r="A317" s="4">
        <v>311</v>
      </c>
      <c r="B317" s="5" t="s">
        <v>330</v>
      </c>
      <c r="C317" s="8">
        <v>43350</v>
      </c>
      <c r="D317" s="7">
        <v>98</v>
      </c>
      <c r="E317" s="7">
        <v>2.9</v>
      </c>
      <c r="F317" s="6"/>
      <c r="G317" s="7">
        <v>0</v>
      </c>
      <c r="H317" s="7">
        <v>37</v>
      </c>
      <c r="I317" s="7">
        <v>37.755000000000003</v>
      </c>
      <c r="J317" s="7">
        <v>0.112</v>
      </c>
      <c r="K317" s="7">
        <v>115.956</v>
      </c>
      <c r="L317" s="7">
        <v>0</v>
      </c>
      <c r="M317" s="7">
        <v>166.01400000000001</v>
      </c>
      <c r="N317" s="7">
        <v>34.1</v>
      </c>
    </row>
    <row r="318" spans="1:14" ht="15.75" thickBot="1" x14ac:dyDescent="0.3">
      <c r="A318" s="4">
        <v>312</v>
      </c>
      <c r="B318" s="5" t="s">
        <v>331</v>
      </c>
      <c r="C318" s="8">
        <v>43351</v>
      </c>
      <c r="D318" s="7">
        <v>98</v>
      </c>
      <c r="E318" s="7">
        <v>2.9</v>
      </c>
      <c r="F318" s="6"/>
      <c r="G318" s="7">
        <v>0</v>
      </c>
      <c r="H318" s="7">
        <v>36.86</v>
      </c>
      <c r="I318" s="7">
        <v>37.612000000000002</v>
      </c>
      <c r="J318" s="7">
        <v>0</v>
      </c>
      <c r="K318" s="7">
        <v>115.956</v>
      </c>
      <c r="L318" s="7">
        <v>0</v>
      </c>
      <c r="M318" s="7">
        <v>166.01400000000001</v>
      </c>
      <c r="N318" s="7">
        <v>33.96</v>
      </c>
    </row>
    <row r="319" spans="1:14" ht="15.75" thickBot="1" x14ac:dyDescent="0.3">
      <c r="A319" s="4">
        <v>313</v>
      </c>
      <c r="B319" s="5" t="s">
        <v>332</v>
      </c>
      <c r="C319" s="8">
        <v>43352</v>
      </c>
      <c r="D319" s="7">
        <v>98</v>
      </c>
      <c r="E319" s="7">
        <v>2.9</v>
      </c>
      <c r="F319" s="6"/>
      <c r="G319" s="7">
        <v>0</v>
      </c>
      <c r="H319" s="7">
        <v>36.86</v>
      </c>
      <c r="I319" s="7">
        <v>37.612000000000002</v>
      </c>
      <c r="J319" s="7">
        <v>0.112</v>
      </c>
      <c r="K319" s="7">
        <v>116.068</v>
      </c>
      <c r="L319" s="7">
        <v>0</v>
      </c>
      <c r="M319" s="7">
        <v>166.01400000000001</v>
      </c>
      <c r="N319" s="7">
        <v>33.96</v>
      </c>
    </row>
    <row r="320" spans="1:14" ht="15.75" thickBot="1" x14ac:dyDescent="0.3">
      <c r="A320" s="4">
        <v>314</v>
      </c>
      <c r="B320" s="5" t="s">
        <v>333</v>
      </c>
      <c r="C320" s="8">
        <v>43353</v>
      </c>
      <c r="D320" s="7">
        <v>98</v>
      </c>
      <c r="E320" s="7">
        <v>2.9</v>
      </c>
      <c r="F320" s="6"/>
      <c r="G320" s="7">
        <v>0</v>
      </c>
      <c r="H320" s="7">
        <v>37.42</v>
      </c>
      <c r="I320" s="7">
        <v>38.183999999999997</v>
      </c>
      <c r="J320" s="7">
        <v>0.67200000000000004</v>
      </c>
      <c r="K320" s="7">
        <v>116.74</v>
      </c>
      <c r="L320" s="7">
        <v>0</v>
      </c>
      <c r="M320" s="7">
        <v>166.01400000000001</v>
      </c>
      <c r="N320" s="7">
        <v>34.520000000000003</v>
      </c>
    </row>
    <row r="321" spans="1:14" ht="15.75" thickBot="1" x14ac:dyDescent="0.3">
      <c r="A321" s="4">
        <v>315</v>
      </c>
      <c r="B321" s="5" t="s">
        <v>334</v>
      </c>
      <c r="C321" s="8">
        <v>43354</v>
      </c>
      <c r="D321" s="7">
        <v>98</v>
      </c>
      <c r="E321" s="7">
        <v>2.9</v>
      </c>
      <c r="F321" s="6"/>
      <c r="G321" s="7">
        <v>0</v>
      </c>
      <c r="H321" s="7">
        <v>37.700000000000003</v>
      </c>
      <c r="I321" s="7">
        <v>38.469000000000001</v>
      </c>
      <c r="J321" s="7">
        <v>0.39200000000000002</v>
      </c>
      <c r="K321" s="7">
        <v>117.13200000000001</v>
      </c>
      <c r="L321" s="7">
        <v>0</v>
      </c>
      <c r="M321" s="7">
        <v>166.01400000000001</v>
      </c>
      <c r="N321" s="7">
        <v>34.799999999999997</v>
      </c>
    </row>
    <row r="322" spans="1:14" ht="15.75" thickBot="1" x14ac:dyDescent="0.3">
      <c r="A322" s="4">
        <v>316</v>
      </c>
      <c r="B322" s="5" t="s">
        <v>335</v>
      </c>
      <c r="C322" s="8">
        <v>43355</v>
      </c>
      <c r="D322" s="7">
        <v>98</v>
      </c>
      <c r="E322" s="7">
        <v>2.9</v>
      </c>
      <c r="F322" s="6"/>
      <c r="G322" s="7">
        <v>0</v>
      </c>
      <c r="H322" s="7">
        <v>38.119999999999997</v>
      </c>
      <c r="I322" s="7">
        <v>38.898000000000003</v>
      </c>
      <c r="J322" s="7">
        <v>0.53200000000000003</v>
      </c>
      <c r="K322" s="7">
        <v>117.664</v>
      </c>
      <c r="L322" s="7">
        <v>0</v>
      </c>
      <c r="M322" s="7">
        <v>166.01400000000001</v>
      </c>
      <c r="N322" s="7">
        <v>35.22</v>
      </c>
    </row>
    <row r="323" spans="1:14" ht="15.75" thickBot="1" x14ac:dyDescent="0.3">
      <c r="A323" s="4">
        <v>317</v>
      </c>
      <c r="B323" s="5" t="s">
        <v>336</v>
      </c>
      <c r="C323" s="8">
        <v>43356</v>
      </c>
      <c r="D323" s="7">
        <v>98</v>
      </c>
      <c r="E323" s="7">
        <v>2.9</v>
      </c>
      <c r="F323" s="6"/>
      <c r="G323" s="7">
        <v>0</v>
      </c>
      <c r="H323" s="7">
        <v>38.68</v>
      </c>
      <c r="I323" s="7">
        <v>39.469000000000001</v>
      </c>
      <c r="J323" s="7">
        <v>0.67200000000000004</v>
      </c>
      <c r="K323" s="7">
        <v>118.336</v>
      </c>
      <c r="L323" s="7">
        <v>0</v>
      </c>
      <c r="M323" s="7">
        <v>166.01400000000001</v>
      </c>
      <c r="N323" s="7">
        <v>35.78</v>
      </c>
    </row>
    <row r="324" spans="1:14" ht="15.75" thickBot="1" x14ac:dyDescent="0.3">
      <c r="A324" s="4">
        <v>318</v>
      </c>
      <c r="B324" s="5" t="s">
        <v>337</v>
      </c>
      <c r="C324" s="8">
        <v>43357</v>
      </c>
      <c r="D324" s="7">
        <v>98</v>
      </c>
      <c r="E324" s="7">
        <v>2.9</v>
      </c>
      <c r="F324" s="6"/>
      <c r="G324" s="7">
        <v>0</v>
      </c>
      <c r="H324" s="7">
        <v>45.8</v>
      </c>
      <c r="I324" s="7">
        <v>46.734999999999999</v>
      </c>
      <c r="J324" s="7">
        <v>7.2320000000000002</v>
      </c>
      <c r="K324" s="7">
        <v>125.568</v>
      </c>
      <c r="L324" s="7">
        <v>0</v>
      </c>
      <c r="M324" s="7">
        <v>166.01400000000001</v>
      </c>
      <c r="N324" s="7">
        <v>42.9</v>
      </c>
    </row>
    <row r="325" spans="1:14" ht="15.75" thickBot="1" x14ac:dyDescent="0.3">
      <c r="A325" s="4">
        <v>319</v>
      </c>
      <c r="B325" s="5" t="s">
        <v>338</v>
      </c>
      <c r="C325" s="8">
        <v>43358</v>
      </c>
      <c r="D325" s="7">
        <v>98</v>
      </c>
      <c r="E325" s="7">
        <v>2.9</v>
      </c>
      <c r="F325" s="6"/>
      <c r="G325" s="7">
        <v>0</v>
      </c>
      <c r="H325" s="7">
        <v>54.62</v>
      </c>
      <c r="I325" s="7">
        <v>55.734999999999999</v>
      </c>
      <c r="J325" s="7">
        <v>8.9320000000000004</v>
      </c>
      <c r="K325" s="7">
        <v>134.5</v>
      </c>
      <c r="L325" s="7">
        <v>0</v>
      </c>
      <c r="M325" s="7">
        <v>166.01400000000001</v>
      </c>
      <c r="N325" s="7">
        <v>51.72</v>
      </c>
    </row>
    <row r="326" spans="1:14" ht="15.75" thickBot="1" x14ac:dyDescent="0.3">
      <c r="A326" s="4">
        <v>320</v>
      </c>
      <c r="B326" s="5" t="s">
        <v>339</v>
      </c>
      <c r="C326" s="8">
        <v>43359</v>
      </c>
      <c r="D326" s="7">
        <v>98</v>
      </c>
      <c r="E326" s="7">
        <v>2.9</v>
      </c>
      <c r="F326" s="6"/>
      <c r="G326" s="7">
        <v>0</v>
      </c>
      <c r="H326" s="7">
        <v>56.24</v>
      </c>
      <c r="I326" s="7">
        <v>57.387999999999998</v>
      </c>
      <c r="J326" s="7">
        <v>1.732</v>
      </c>
      <c r="K326" s="7">
        <v>136.232</v>
      </c>
      <c r="L326" s="7">
        <v>0</v>
      </c>
      <c r="M326" s="7">
        <v>166.01400000000001</v>
      </c>
      <c r="N326" s="7">
        <v>53.34</v>
      </c>
    </row>
    <row r="327" spans="1:14" ht="15.75" thickBot="1" x14ac:dyDescent="0.3">
      <c r="A327" s="4">
        <v>321</v>
      </c>
      <c r="B327" s="5" t="s">
        <v>340</v>
      </c>
      <c r="C327" s="8">
        <v>43360</v>
      </c>
      <c r="D327" s="7">
        <v>98</v>
      </c>
      <c r="E327" s="7">
        <v>2.9</v>
      </c>
      <c r="F327" s="6"/>
      <c r="G327" s="7">
        <v>0</v>
      </c>
      <c r="H327" s="7">
        <v>56.96</v>
      </c>
      <c r="I327" s="7">
        <v>58.122</v>
      </c>
      <c r="J327" s="7">
        <v>0.83199999999999996</v>
      </c>
      <c r="K327" s="7">
        <v>137.06399999999999</v>
      </c>
      <c r="L327" s="7">
        <v>0</v>
      </c>
      <c r="M327" s="7">
        <v>166.01400000000001</v>
      </c>
      <c r="N327" s="7">
        <v>54.06</v>
      </c>
    </row>
    <row r="328" spans="1:14" ht="15.75" thickBot="1" x14ac:dyDescent="0.3">
      <c r="A328" s="4">
        <v>322</v>
      </c>
      <c r="B328" s="5" t="s">
        <v>341</v>
      </c>
      <c r="C328" s="8">
        <v>43361</v>
      </c>
      <c r="D328" s="7">
        <v>98</v>
      </c>
      <c r="E328" s="7">
        <v>2.9</v>
      </c>
      <c r="F328" s="6"/>
      <c r="G328" s="7">
        <v>0</v>
      </c>
      <c r="H328" s="7">
        <v>57.68</v>
      </c>
      <c r="I328" s="7">
        <v>58.856999999999999</v>
      </c>
      <c r="J328" s="7">
        <v>0.83199999999999996</v>
      </c>
      <c r="K328" s="7">
        <v>137.89599999999999</v>
      </c>
      <c r="L328" s="7">
        <v>0</v>
      </c>
      <c r="M328" s="7">
        <v>166.01400000000001</v>
      </c>
      <c r="N328" s="7">
        <v>54.78</v>
      </c>
    </row>
    <row r="329" spans="1:14" ht="15.75" thickBot="1" x14ac:dyDescent="0.3">
      <c r="A329" s="4">
        <v>323</v>
      </c>
      <c r="B329" s="5" t="s">
        <v>342</v>
      </c>
      <c r="C329" s="8">
        <v>43362</v>
      </c>
      <c r="D329" s="7">
        <v>98</v>
      </c>
      <c r="E329" s="7">
        <v>2.9</v>
      </c>
      <c r="F329" s="6"/>
      <c r="G329" s="7">
        <v>0</v>
      </c>
      <c r="H329" s="7">
        <v>58.04</v>
      </c>
      <c r="I329" s="7">
        <v>59.223999999999997</v>
      </c>
      <c r="J329" s="7">
        <v>0.47199999999999998</v>
      </c>
      <c r="K329" s="7">
        <v>138.36799999999999</v>
      </c>
      <c r="L329" s="7">
        <v>0</v>
      </c>
      <c r="M329" s="7">
        <v>166.01400000000001</v>
      </c>
      <c r="N329" s="7">
        <v>55.14</v>
      </c>
    </row>
    <row r="330" spans="1:14" ht="15.75" thickBot="1" x14ac:dyDescent="0.3">
      <c r="A330" s="4">
        <v>324</v>
      </c>
      <c r="B330" s="5" t="s">
        <v>343</v>
      </c>
      <c r="C330" s="8">
        <v>43363</v>
      </c>
      <c r="D330" s="7">
        <v>98</v>
      </c>
      <c r="E330" s="7">
        <v>2.9</v>
      </c>
      <c r="F330" s="6"/>
      <c r="G330" s="7">
        <v>0</v>
      </c>
      <c r="H330" s="7">
        <v>58.58</v>
      </c>
      <c r="I330" s="7">
        <v>59.776000000000003</v>
      </c>
      <c r="J330" s="7">
        <v>0.65200000000000002</v>
      </c>
      <c r="K330" s="7">
        <v>139.02000000000001</v>
      </c>
      <c r="L330" s="7">
        <v>0</v>
      </c>
      <c r="M330" s="7">
        <v>166.01400000000001</v>
      </c>
      <c r="N330" s="7">
        <v>55.68</v>
      </c>
    </row>
    <row r="331" spans="1:14" ht="15.75" thickBot="1" x14ac:dyDescent="0.3">
      <c r="A331" s="4">
        <v>325</v>
      </c>
      <c r="B331" s="5" t="s">
        <v>344</v>
      </c>
      <c r="C331" s="8">
        <v>43364</v>
      </c>
      <c r="D331" s="7">
        <v>98</v>
      </c>
      <c r="E331" s="7">
        <v>2.9</v>
      </c>
      <c r="F331" s="6"/>
      <c r="G331" s="7">
        <v>0</v>
      </c>
      <c r="H331" s="7">
        <v>59.12</v>
      </c>
      <c r="I331" s="7">
        <v>60.326999999999998</v>
      </c>
      <c r="J331" s="7">
        <v>0.65200000000000002</v>
      </c>
      <c r="K331" s="7">
        <v>139.672</v>
      </c>
      <c r="L331" s="7">
        <v>0</v>
      </c>
      <c r="M331" s="7">
        <v>166.01400000000001</v>
      </c>
      <c r="N331" s="7">
        <v>56.22</v>
      </c>
    </row>
    <row r="332" spans="1:14" ht="15.75" thickBot="1" x14ac:dyDescent="0.3">
      <c r="A332" s="4">
        <v>326</v>
      </c>
      <c r="B332" s="5" t="s">
        <v>345</v>
      </c>
      <c r="C332" s="8">
        <v>43365</v>
      </c>
      <c r="D332" s="7">
        <v>98</v>
      </c>
      <c r="E332" s="7">
        <v>2.9</v>
      </c>
      <c r="F332" s="6"/>
      <c r="G332" s="7">
        <v>0</v>
      </c>
      <c r="H332" s="7">
        <v>59.66</v>
      </c>
      <c r="I332" s="7">
        <v>60.878</v>
      </c>
      <c r="J332" s="7">
        <v>0.65200000000000002</v>
      </c>
      <c r="K332" s="7">
        <v>140.32400000000001</v>
      </c>
      <c r="L332" s="7">
        <v>0</v>
      </c>
      <c r="M332" s="7">
        <v>166.01400000000001</v>
      </c>
      <c r="N332" s="7">
        <v>56.76</v>
      </c>
    </row>
    <row r="333" spans="1:14" ht="15.75" thickBot="1" x14ac:dyDescent="0.3">
      <c r="A333" s="4">
        <v>327</v>
      </c>
      <c r="B333" s="5" t="s">
        <v>346</v>
      </c>
      <c r="C333" s="8">
        <v>43366</v>
      </c>
      <c r="D333" s="7">
        <v>98</v>
      </c>
      <c r="E333" s="7">
        <v>2.9</v>
      </c>
      <c r="F333" s="6"/>
      <c r="G333" s="7">
        <v>0</v>
      </c>
      <c r="H333" s="7">
        <v>59.84</v>
      </c>
      <c r="I333" s="7">
        <v>61.061</v>
      </c>
      <c r="J333" s="7">
        <v>0.29199999999999998</v>
      </c>
      <c r="K333" s="7">
        <v>140.61600000000001</v>
      </c>
      <c r="L333" s="7">
        <v>0</v>
      </c>
      <c r="M333" s="7">
        <v>166.01400000000001</v>
      </c>
      <c r="N333" s="7">
        <v>56.94</v>
      </c>
    </row>
    <row r="334" spans="1:14" ht="15.75" thickBot="1" x14ac:dyDescent="0.3">
      <c r="A334" s="4">
        <v>328</v>
      </c>
      <c r="B334" s="5" t="s">
        <v>347</v>
      </c>
      <c r="C334" s="8">
        <v>43367</v>
      </c>
      <c r="D334" s="7">
        <v>98</v>
      </c>
      <c r="E334" s="7">
        <v>2.9</v>
      </c>
      <c r="F334" s="6"/>
      <c r="G334" s="7">
        <v>0</v>
      </c>
      <c r="H334" s="7">
        <v>59.84</v>
      </c>
      <c r="I334" s="7">
        <v>61.061</v>
      </c>
      <c r="J334" s="7">
        <v>0.112</v>
      </c>
      <c r="K334" s="7">
        <v>140.72800000000001</v>
      </c>
      <c r="L334" s="7">
        <v>0</v>
      </c>
      <c r="M334" s="7">
        <v>166.01400000000001</v>
      </c>
      <c r="N334" s="7">
        <v>56.94</v>
      </c>
    </row>
    <row r="335" spans="1:14" ht="15.75" thickBot="1" x14ac:dyDescent="0.3">
      <c r="A335" s="4">
        <v>329</v>
      </c>
      <c r="B335" s="5" t="s">
        <v>348</v>
      </c>
      <c r="C335" s="8">
        <v>43368</v>
      </c>
      <c r="D335" s="7">
        <v>98</v>
      </c>
      <c r="E335" s="7">
        <v>2.9</v>
      </c>
      <c r="F335" s="6"/>
      <c r="G335" s="7">
        <v>0</v>
      </c>
      <c r="H335" s="7">
        <v>61.46</v>
      </c>
      <c r="I335" s="7">
        <v>62.713999999999999</v>
      </c>
      <c r="J335" s="7">
        <v>1.732</v>
      </c>
      <c r="K335" s="7">
        <v>142.46</v>
      </c>
      <c r="L335" s="7">
        <v>0</v>
      </c>
      <c r="M335" s="7">
        <v>166.01400000000001</v>
      </c>
      <c r="N335" s="7">
        <v>58.56</v>
      </c>
    </row>
    <row r="336" spans="1:14" ht="15.75" thickBot="1" x14ac:dyDescent="0.3">
      <c r="A336" s="4">
        <v>330</v>
      </c>
      <c r="B336" s="5" t="s">
        <v>349</v>
      </c>
      <c r="C336" s="8">
        <v>43369</v>
      </c>
      <c r="D336" s="7">
        <v>98</v>
      </c>
      <c r="E336" s="7">
        <v>2.9</v>
      </c>
      <c r="F336" s="6"/>
      <c r="G336" s="7">
        <v>0</v>
      </c>
      <c r="H336" s="7">
        <v>62.23</v>
      </c>
      <c r="I336" s="7">
        <v>63.5</v>
      </c>
      <c r="J336" s="7">
        <v>0.88200000000000001</v>
      </c>
      <c r="K336" s="7">
        <v>143.34200000000001</v>
      </c>
      <c r="L336" s="7">
        <v>0</v>
      </c>
      <c r="M336" s="7">
        <v>166.01400000000001</v>
      </c>
      <c r="N336" s="7">
        <v>59.33</v>
      </c>
    </row>
    <row r="337" spans="1:14" ht="15.75" thickBot="1" x14ac:dyDescent="0.3">
      <c r="A337" s="4">
        <v>331</v>
      </c>
      <c r="B337" s="5" t="s">
        <v>350</v>
      </c>
      <c r="C337" s="8">
        <v>43370</v>
      </c>
      <c r="D337" s="7">
        <v>98</v>
      </c>
      <c r="E337" s="7">
        <v>2.9</v>
      </c>
      <c r="F337" s="6"/>
      <c r="G337" s="7">
        <v>0</v>
      </c>
      <c r="H337" s="7">
        <v>62.69</v>
      </c>
      <c r="I337" s="7">
        <v>63.969000000000001</v>
      </c>
      <c r="J337" s="7">
        <v>0.57199999999999995</v>
      </c>
      <c r="K337" s="7">
        <v>143.91399999999999</v>
      </c>
      <c r="L337" s="7">
        <v>0</v>
      </c>
      <c r="M337" s="7">
        <v>166.01400000000001</v>
      </c>
      <c r="N337" s="7">
        <v>59.79</v>
      </c>
    </row>
    <row r="338" spans="1:14" ht="15.75" thickBot="1" x14ac:dyDescent="0.3">
      <c r="A338" s="4">
        <v>332</v>
      </c>
      <c r="B338" s="5" t="s">
        <v>351</v>
      </c>
      <c r="C338" s="8">
        <v>43371</v>
      </c>
      <c r="D338" s="7">
        <v>98</v>
      </c>
      <c r="E338" s="7">
        <v>2.9</v>
      </c>
      <c r="F338" s="6"/>
      <c r="G338" s="7">
        <v>0</v>
      </c>
      <c r="H338" s="7">
        <v>62.69</v>
      </c>
      <c r="I338" s="7">
        <v>63.969000000000001</v>
      </c>
      <c r="J338" s="7">
        <v>0.112</v>
      </c>
      <c r="K338" s="7">
        <v>144.02600000000001</v>
      </c>
      <c r="L338" s="7">
        <v>0</v>
      </c>
      <c r="M338" s="7">
        <v>166.01400000000001</v>
      </c>
      <c r="N338" s="7">
        <v>59.79</v>
      </c>
    </row>
    <row r="339" spans="1:14" ht="15.75" thickBot="1" x14ac:dyDescent="0.3">
      <c r="A339" s="4">
        <v>333</v>
      </c>
      <c r="B339" s="5" t="s">
        <v>352</v>
      </c>
      <c r="C339" s="8">
        <v>43372</v>
      </c>
      <c r="D339" s="7">
        <v>98</v>
      </c>
      <c r="E339" s="7">
        <v>2.9</v>
      </c>
      <c r="F339" s="6"/>
      <c r="G339" s="7">
        <v>0</v>
      </c>
      <c r="H339" s="7">
        <v>64.069999999999993</v>
      </c>
      <c r="I339" s="7">
        <v>65.378</v>
      </c>
      <c r="J339" s="7">
        <v>1.492</v>
      </c>
      <c r="K339" s="7">
        <v>145.518</v>
      </c>
      <c r="L339" s="7">
        <v>0</v>
      </c>
      <c r="M339" s="7">
        <v>166.01400000000001</v>
      </c>
      <c r="N339" s="7">
        <v>61.17</v>
      </c>
    </row>
    <row r="340" spans="1:14" ht="15.75" thickBot="1" x14ac:dyDescent="0.3">
      <c r="A340" s="4">
        <v>334</v>
      </c>
      <c r="B340" s="5" t="s">
        <v>353</v>
      </c>
      <c r="C340" s="8">
        <v>43373</v>
      </c>
      <c r="D340" s="7">
        <v>98</v>
      </c>
      <c r="E340" s="7">
        <v>2.9</v>
      </c>
      <c r="F340" s="6"/>
      <c r="G340" s="7">
        <v>0</v>
      </c>
      <c r="H340" s="7">
        <v>65.45</v>
      </c>
      <c r="I340" s="7">
        <v>66.786000000000001</v>
      </c>
      <c r="J340" s="7">
        <v>1.492</v>
      </c>
      <c r="K340" s="7">
        <v>147.01</v>
      </c>
      <c r="L340" s="7">
        <v>0</v>
      </c>
      <c r="M340" s="7">
        <v>166.01400000000001</v>
      </c>
      <c r="N340" s="7">
        <v>62.55</v>
      </c>
    </row>
    <row r="341" spans="1:14" ht="15.75" thickBot="1" x14ac:dyDescent="0.3">
      <c r="A341" s="4">
        <v>335</v>
      </c>
      <c r="B341" s="5" t="s">
        <v>354</v>
      </c>
      <c r="C341" s="8">
        <v>43374</v>
      </c>
      <c r="D341" s="7">
        <v>98</v>
      </c>
      <c r="E341" s="7">
        <v>2.9</v>
      </c>
      <c r="F341" s="6"/>
      <c r="G341" s="7">
        <v>0</v>
      </c>
      <c r="H341" s="7">
        <v>65.45</v>
      </c>
      <c r="I341" s="7">
        <v>66.786000000000001</v>
      </c>
      <c r="J341" s="7">
        <v>1.492</v>
      </c>
      <c r="K341" s="7">
        <v>148.50200000000001</v>
      </c>
      <c r="L341" s="7">
        <v>0</v>
      </c>
      <c r="M341" s="7">
        <v>166.01400000000001</v>
      </c>
      <c r="N341" s="7">
        <v>62.55</v>
      </c>
    </row>
    <row r="342" spans="1:14" ht="15.75" thickBot="1" x14ac:dyDescent="0.3">
      <c r="A342" s="4">
        <v>336</v>
      </c>
      <c r="B342" s="5" t="s">
        <v>355</v>
      </c>
      <c r="C342" s="8">
        <v>43375</v>
      </c>
      <c r="D342" s="7">
        <v>98</v>
      </c>
      <c r="E342" s="7">
        <v>2.9</v>
      </c>
      <c r="F342" s="6"/>
      <c r="G342" s="7">
        <v>0</v>
      </c>
      <c r="H342" s="7">
        <v>79.709999999999994</v>
      </c>
      <c r="I342" s="7">
        <v>81.337000000000003</v>
      </c>
      <c r="J342" s="7">
        <v>9.6649999999999991</v>
      </c>
      <c r="K342" s="7">
        <v>158.167</v>
      </c>
      <c r="L342" s="7">
        <v>0.123</v>
      </c>
      <c r="M342" s="7">
        <v>166.137</v>
      </c>
      <c r="N342" s="7">
        <v>76.81</v>
      </c>
    </row>
    <row r="343" spans="1:14" ht="15.75" thickBot="1" x14ac:dyDescent="0.3">
      <c r="A343" s="4">
        <v>337</v>
      </c>
      <c r="B343" s="5" t="s">
        <v>356</v>
      </c>
      <c r="C343" s="8">
        <v>43376</v>
      </c>
      <c r="D343" s="7">
        <v>98</v>
      </c>
      <c r="E343" s="7">
        <v>2.9</v>
      </c>
      <c r="F343" s="6"/>
      <c r="G343" s="7">
        <v>0</v>
      </c>
      <c r="H343" s="7">
        <v>79.02</v>
      </c>
      <c r="I343" s="7">
        <v>80.632999999999996</v>
      </c>
      <c r="J343" s="7">
        <v>0</v>
      </c>
      <c r="K343" s="7">
        <v>158.167</v>
      </c>
      <c r="L343" s="7">
        <v>0.123</v>
      </c>
      <c r="M343" s="7">
        <v>166.26</v>
      </c>
      <c r="N343" s="7">
        <v>76.12</v>
      </c>
    </row>
    <row r="344" spans="1:14" ht="15.75" thickBot="1" x14ac:dyDescent="0.3">
      <c r="A344" s="4">
        <v>338</v>
      </c>
      <c r="B344" s="5" t="s">
        <v>357</v>
      </c>
      <c r="C344" s="8">
        <v>43377</v>
      </c>
      <c r="D344" s="7">
        <v>98</v>
      </c>
      <c r="E344" s="7">
        <v>2.9</v>
      </c>
      <c r="F344" s="6"/>
      <c r="G344" s="7">
        <v>0</v>
      </c>
      <c r="H344" s="7">
        <v>80.17</v>
      </c>
      <c r="I344" s="7">
        <v>81.805999999999997</v>
      </c>
      <c r="J344" s="7">
        <v>1.385</v>
      </c>
      <c r="K344" s="7">
        <v>159.55199999999999</v>
      </c>
      <c r="L344" s="7">
        <v>0.124</v>
      </c>
      <c r="M344" s="7">
        <v>166.38399999999999</v>
      </c>
      <c r="N344" s="7">
        <v>77.27</v>
      </c>
    </row>
    <row r="345" spans="1:14" ht="15.75" thickBot="1" x14ac:dyDescent="0.3">
      <c r="A345" s="4">
        <v>339</v>
      </c>
      <c r="B345" s="5" t="s">
        <v>358</v>
      </c>
      <c r="C345" s="8">
        <v>43378</v>
      </c>
      <c r="D345" s="7">
        <v>98</v>
      </c>
      <c r="E345" s="7">
        <v>2.9</v>
      </c>
      <c r="F345" s="6"/>
      <c r="G345" s="7">
        <v>0</v>
      </c>
      <c r="H345" s="7">
        <v>81.78</v>
      </c>
      <c r="I345" s="7">
        <v>83.448999999999998</v>
      </c>
      <c r="J345" s="7">
        <v>1.845</v>
      </c>
      <c r="K345" s="7">
        <v>161.39699999999999</v>
      </c>
      <c r="L345" s="7">
        <v>0.124</v>
      </c>
      <c r="M345" s="7">
        <v>166.50800000000001</v>
      </c>
      <c r="N345" s="7">
        <v>78.88</v>
      </c>
    </row>
    <row r="346" spans="1:14" ht="15.75" thickBot="1" x14ac:dyDescent="0.3">
      <c r="A346" s="4">
        <v>340</v>
      </c>
      <c r="B346" s="5" t="s">
        <v>359</v>
      </c>
      <c r="C346" s="8">
        <v>43379</v>
      </c>
      <c r="D346" s="7">
        <v>98</v>
      </c>
      <c r="E346" s="7">
        <v>2.9</v>
      </c>
      <c r="F346" s="6"/>
      <c r="G346" s="7">
        <v>0</v>
      </c>
      <c r="H346" s="7">
        <v>84.54</v>
      </c>
      <c r="I346" s="7">
        <v>86.265000000000001</v>
      </c>
      <c r="J346" s="7">
        <v>2.9950000000000001</v>
      </c>
      <c r="K346" s="7">
        <v>164.392</v>
      </c>
      <c r="L346" s="7">
        <v>0.125</v>
      </c>
      <c r="M346" s="7">
        <v>166.63300000000001</v>
      </c>
      <c r="N346" s="7">
        <v>81.64</v>
      </c>
    </row>
    <row r="347" spans="1:14" ht="15.75" thickBot="1" x14ac:dyDescent="0.3">
      <c r="A347" s="4">
        <v>341</v>
      </c>
      <c r="B347" s="5" t="s">
        <v>360</v>
      </c>
      <c r="C347" s="8">
        <v>43380</v>
      </c>
      <c r="D347" s="7">
        <v>98</v>
      </c>
      <c r="E347" s="7">
        <v>2.9</v>
      </c>
      <c r="F347" s="6"/>
      <c r="G347" s="7">
        <v>0</v>
      </c>
      <c r="H347" s="7">
        <v>86.82</v>
      </c>
      <c r="I347" s="7">
        <v>88.591999999999999</v>
      </c>
      <c r="J347" s="7">
        <v>2.5150000000000001</v>
      </c>
      <c r="K347" s="7">
        <v>166.90700000000001</v>
      </c>
      <c r="L347" s="7">
        <v>0.125</v>
      </c>
      <c r="M347" s="7">
        <v>166.75800000000001</v>
      </c>
      <c r="N347" s="7">
        <v>83.92</v>
      </c>
    </row>
    <row r="348" spans="1:14" ht="15.75" thickBot="1" x14ac:dyDescent="0.3">
      <c r="A348" s="4">
        <v>342</v>
      </c>
      <c r="B348" s="5" t="s">
        <v>361</v>
      </c>
      <c r="C348" s="8">
        <v>43381</v>
      </c>
      <c r="D348" s="7">
        <v>98</v>
      </c>
      <c r="E348" s="7">
        <v>2.9</v>
      </c>
      <c r="F348" s="6"/>
      <c r="G348" s="7">
        <v>0</v>
      </c>
      <c r="H348" s="7">
        <v>86.82</v>
      </c>
      <c r="I348" s="7">
        <v>88.591999999999999</v>
      </c>
      <c r="J348" s="7">
        <v>2.5150000000000001</v>
      </c>
      <c r="K348" s="7">
        <v>169.422</v>
      </c>
      <c r="L348" s="7">
        <v>0.125</v>
      </c>
      <c r="M348" s="7">
        <v>166.88300000000001</v>
      </c>
      <c r="N348" s="7">
        <v>83.92</v>
      </c>
    </row>
    <row r="349" spans="1:14" ht="15.75" thickBot="1" x14ac:dyDescent="0.3">
      <c r="A349" s="4">
        <v>343</v>
      </c>
      <c r="B349" s="5" t="s">
        <v>362</v>
      </c>
      <c r="C349" s="8">
        <v>43382</v>
      </c>
      <c r="D349" s="7">
        <v>98</v>
      </c>
      <c r="E349" s="7">
        <v>2.9</v>
      </c>
      <c r="F349" s="6"/>
      <c r="G349" s="7">
        <v>0</v>
      </c>
      <c r="H349" s="7">
        <v>86.82</v>
      </c>
      <c r="I349" s="7">
        <v>88.591999999999999</v>
      </c>
      <c r="J349" s="7">
        <v>2.5150000000000001</v>
      </c>
      <c r="K349" s="7">
        <v>171.93700000000001</v>
      </c>
      <c r="L349" s="7">
        <v>0.125</v>
      </c>
      <c r="M349" s="7">
        <v>167.00800000000001</v>
      </c>
      <c r="N349" s="7">
        <v>83.92</v>
      </c>
    </row>
    <row r="350" spans="1:14" ht="15.75" thickBot="1" x14ac:dyDescent="0.3">
      <c r="A350" s="4">
        <v>344</v>
      </c>
      <c r="B350" s="5" t="s">
        <v>363</v>
      </c>
      <c r="C350" s="8">
        <v>43383</v>
      </c>
      <c r="D350" s="7">
        <v>98</v>
      </c>
      <c r="E350" s="7">
        <v>2.9</v>
      </c>
      <c r="F350" s="6"/>
      <c r="G350" s="7">
        <v>0</v>
      </c>
      <c r="H350" s="7">
        <v>88.64</v>
      </c>
      <c r="I350" s="7">
        <v>90.448999999999998</v>
      </c>
      <c r="J350" s="7">
        <v>1.0149999999999999</v>
      </c>
      <c r="K350" s="7">
        <v>172.952</v>
      </c>
      <c r="L350" s="7">
        <v>0.126</v>
      </c>
      <c r="M350" s="7">
        <v>167.13399999999999</v>
      </c>
      <c r="N350" s="7">
        <v>85.74</v>
      </c>
    </row>
    <row r="351" spans="1:14" ht="15.75" thickBot="1" x14ac:dyDescent="0.3">
      <c r="A351" s="4">
        <v>345</v>
      </c>
      <c r="B351" s="5" t="s">
        <v>364</v>
      </c>
      <c r="C351" s="8">
        <v>43384</v>
      </c>
      <c r="D351" s="7">
        <v>98</v>
      </c>
      <c r="E351" s="7">
        <v>2.9</v>
      </c>
      <c r="F351" s="6"/>
      <c r="G351" s="7">
        <v>0</v>
      </c>
      <c r="H351" s="7">
        <v>88.64</v>
      </c>
      <c r="I351" s="7">
        <v>90.448999999999998</v>
      </c>
      <c r="J351" s="7">
        <v>0.23499999999999999</v>
      </c>
      <c r="K351" s="7">
        <v>173.18700000000001</v>
      </c>
      <c r="L351" s="7">
        <v>0.126</v>
      </c>
      <c r="M351" s="7">
        <v>167.26</v>
      </c>
      <c r="N351" s="7">
        <v>85.74</v>
      </c>
    </row>
    <row r="352" spans="1:14" ht="15.75" thickBot="1" x14ac:dyDescent="0.3">
      <c r="A352" s="4">
        <v>346</v>
      </c>
      <c r="B352" s="5" t="s">
        <v>365</v>
      </c>
      <c r="C352" s="8">
        <v>43385</v>
      </c>
      <c r="D352" s="7">
        <v>98</v>
      </c>
      <c r="E352" s="7">
        <v>2.9</v>
      </c>
      <c r="F352" s="6"/>
      <c r="G352" s="7">
        <v>0</v>
      </c>
      <c r="H352" s="7">
        <v>88.9</v>
      </c>
      <c r="I352" s="7">
        <v>90.713999999999999</v>
      </c>
      <c r="J352" s="7">
        <v>0.495</v>
      </c>
      <c r="K352" s="7">
        <v>173.68199999999999</v>
      </c>
      <c r="L352" s="7">
        <v>0.126</v>
      </c>
      <c r="M352" s="7">
        <v>167.386</v>
      </c>
      <c r="N352" s="7">
        <v>86</v>
      </c>
    </row>
    <row r="353" spans="1:14" ht="15.75" thickBot="1" x14ac:dyDescent="0.3">
      <c r="A353" s="4">
        <v>347</v>
      </c>
      <c r="B353" s="5" t="s">
        <v>366</v>
      </c>
      <c r="C353" s="8">
        <v>43386</v>
      </c>
      <c r="D353" s="7">
        <v>98</v>
      </c>
      <c r="E353" s="7">
        <v>2.9</v>
      </c>
      <c r="F353" s="6"/>
      <c r="G353" s="7">
        <v>0</v>
      </c>
      <c r="H353" s="7">
        <v>88.64</v>
      </c>
      <c r="I353" s="7">
        <v>90.448999999999998</v>
      </c>
      <c r="J353" s="7">
        <v>0</v>
      </c>
      <c r="K353" s="7">
        <v>173.68199999999999</v>
      </c>
      <c r="L353" s="7">
        <v>0.126</v>
      </c>
      <c r="M353" s="7">
        <v>167.512</v>
      </c>
      <c r="N353" s="7">
        <v>85.74</v>
      </c>
    </row>
    <row r="354" spans="1:14" ht="15.75" thickBot="1" x14ac:dyDescent="0.3">
      <c r="A354" s="4">
        <v>348</v>
      </c>
      <c r="B354" s="5" t="s">
        <v>367</v>
      </c>
      <c r="C354" s="8">
        <v>43387</v>
      </c>
      <c r="D354" s="7">
        <v>98</v>
      </c>
      <c r="E354" s="7">
        <v>2.9</v>
      </c>
      <c r="F354" s="6"/>
      <c r="G354" s="7">
        <v>0</v>
      </c>
      <c r="H354" s="7">
        <v>88.64</v>
      </c>
      <c r="I354" s="7">
        <v>90.448999999999998</v>
      </c>
      <c r="J354" s="7">
        <v>0</v>
      </c>
      <c r="K354" s="7">
        <v>173.68199999999999</v>
      </c>
      <c r="L354" s="7">
        <v>0.126</v>
      </c>
      <c r="M354" s="7">
        <v>167.63800000000001</v>
      </c>
      <c r="N354" s="7">
        <v>85.74</v>
      </c>
    </row>
    <row r="355" spans="1:14" ht="15.75" thickBot="1" x14ac:dyDescent="0.3">
      <c r="A355" s="4">
        <v>349</v>
      </c>
      <c r="B355" s="5" t="s">
        <v>368</v>
      </c>
      <c r="C355" s="8">
        <v>43388</v>
      </c>
      <c r="D355" s="7">
        <v>98</v>
      </c>
      <c r="E355" s="7">
        <v>2.9</v>
      </c>
      <c r="F355" s="6"/>
      <c r="G355" s="7">
        <v>0</v>
      </c>
      <c r="H355" s="7">
        <v>88.9</v>
      </c>
      <c r="I355" s="7">
        <v>90.713999999999999</v>
      </c>
      <c r="J355" s="7">
        <v>0.755</v>
      </c>
      <c r="K355" s="7">
        <v>174.43700000000001</v>
      </c>
      <c r="L355" s="7">
        <v>0</v>
      </c>
      <c r="M355" s="7">
        <v>167.63800000000001</v>
      </c>
      <c r="N355" s="7">
        <v>86</v>
      </c>
    </row>
    <row r="356" spans="1:14" ht="15.75" thickBot="1" x14ac:dyDescent="0.3">
      <c r="A356" s="4">
        <v>350</v>
      </c>
      <c r="B356" s="5" t="s">
        <v>369</v>
      </c>
      <c r="C356" s="8">
        <v>43389</v>
      </c>
      <c r="D356" s="7">
        <v>98</v>
      </c>
      <c r="E356" s="7">
        <v>2.9</v>
      </c>
      <c r="F356" s="6"/>
      <c r="G356" s="7">
        <v>0</v>
      </c>
      <c r="H356" s="7">
        <v>89.16</v>
      </c>
      <c r="I356" s="7">
        <v>90.98</v>
      </c>
      <c r="J356" s="7">
        <v>0.495</v>
      </c>
      <c r="K356" s="7">
        <v>174.93199999999999</v>
      </c>
      <c r="L356" s="7">
        <v>0</v>
      </c>
      <c r="M356" s="7">
        <v>167.63800000000001</v>
      </c>
      <c r="N356" s="7">
        <v>86.26</v>
      </c>
    </row>
    <row r="357" spans="1:14" ht="15.75" thickBot="1" x14ac:dyDescent="0.3">
      <c r="A357" s="4">
        <v>351</v>
      </c>
      <c r="B357" s="5" t="s">
        <v>370</v>
      </c>
      <c r="C357" s="8">
        <v>43390</v>
      </c>
      <c r="D357" s="7">
        <v>98</v>
      </c>
      <c r="E357" s="7">
        <v>2.9</v>
      </c>
      <c r="F357" s="6"/>
      <c r="G357" s="7">
        <v>0</v>
      </c>
      <c r="H357" s="7">
        <v>90.46</v>
      </c>
      <c r="I357" s="7">
        <v>92.305999999999997</v>
      </c>
      <c r="J357" s="7">
        <v>1.5349999999999999</v>
      </c>
      <c r="K357" s="7">
        <v>176.46700000000001</v>
      </c>
      <c r="L357" s="7">
        <v>0</v>
      </c>
      <c r="M357" s="7">
        <v>167.63800000000001</v>
      </c>
      <c r="N357" s="7">
        <v>87.56</v>
      </c>
    </row>
    <row r="358" spans="1:14" ht="15.75" thickBot="1" x14ac:dyDescent="0.3">
      <c r="A358" s="4">
        <v>352</v>
      </c>
      <c r="B358" s="5" t="s">
        <v>371</v>
      </c>
      <c r="C358" s="8">
        <v>43391</v>
      </c>
      <c r="D358" s="7">
        <v>98</v>
      </c>
      <c r="E358" s="7">
        <v>2.9</v>
      </c>
      <c r="F358" s="6"/>
      <c r="G358" s="7">
        <v>0</v>
      </c>
      <c r="H358" s="7">
        <v>90.46</v>
      </c>
      <c r="I358" s="7">
        <v>92.305999999999997</v>
      </c>
      <c r="J358" s="7">
        <v>0.23499999999999999</v>
      </c>
      <c r="K358" s="7">
        <v>176.702</v>
      </c>
      <c r="L358" s="7">
        <v>0</v>
      </c>
      <c r="M358" s="7">
        <v>167.63800000000001</v>
      </c>
      <c r="N358" s="7">
        <v>87.56</v>
      </c>
    </row>
    <row r="359" spans="1:14" ht="15.75" thickBot="1" x14ac:dyDescent="0.3">
      <c r="A359" s="4">
        <v>353</v>
      </c>
      <c r="B359" s="5" t="s">
        <v>372</v>
      </c>
      <c r="C359" s="8">
        <v>43392</v>
      </c>
      <c r="D359" s="7">
        <v>98</v>
      </c>
      <c r="E359" s="7">
        <v>2.9</v>
      </c>
      <c r="F359" s="6"/>
      <c r="G359" s="7">
        <v>0</v>
      </c>
      <c r="H359" s="7">
        <v>90.46</v>
      </c>
      <c r="I359" s="7">
        <v>92.305999999999997</v>
      </c>
      <c r="J359" s="7">
        <v>0.23499999999999999</v>
      </c>
      <c r="K359" s="7">
        <v>176.93700000000001</v>
      </c>
      <c r="L359" s="7">
        <v>0</v>
      </c>
      <c r="M359" s="7">
        <v>167.63800000000001</v>
      </c>
      <c r="N359" s="7">
        <v>87.56</v>
      </c>
    </row>
    <row r="360" spans="1:14" ht="15.75" thickBot="1" x14ac:dyDescent="0.3">
      <c r="A360" s="4">
        <v>354</v>
      </c>
      <c r="B360" s="5" t="s">
        <v>373</v>
      </c>
      <c r="C360" s="8">
        <v>43393</v>
      </c>
      <c r="D360" s="7">
        <v>98</v>
      </c>
      <c r="E360" s="7">
        <v>2.9</v>
      </c>
      <c r="F360" s="6"/>
      <c r="G360" s="7">
        <v>0</v>
      </c>
      <c r="H360" s="7">
        <v>90.72</v>
      </c>
      <c r="I360" s="7">
        <v>92.570999999999998</v>
      </c>
      <c r="J360" s="7">
        <v>0.495</v>
      </c>
      <c r="K360" s="7">
        <v>177.43199999999999</v>
      </c>
      <c r="L360" s="7">
        <v>0</v>
      </c>
      <c r="M360" s="7">
        <v>167.63800000000001</v>
      </c>
      <c r="N360" s="7">
        <v>87.82</v>
      </c>
    </row>
    <row r="361" spans="1:14" ht="15.75" thickBot="1" x14ac:dyDescent="0.3">
      <c r="A361" s="4">
        <v>355</v>
      </c>
      <c r="B361" s="5" t="s">
        <v>374</v>
      </c>
      <c r="C361" s="8">
        <v>43394</v>
      </c>
      <c r="D361" s="7">
        <v>98</v>
      </c>
      <c r="E361" s="7">
        <v>2.9</v>
      </c>
      <c r="F361" s="6"/>
      <c r="G361" s="7">
        <v>0</v>
      </c>
      <c r="H361" s="7">
        <v>91.24</v>
      </c>
      <c r="I361" s="7">
        <v>93.102000000000004</v>
      </c>
      <c r="J361" s="7">
        <v>1.0149999999999999</v>
      </c>
      <c r="K361" s="7">
        <v>178.447</v>
      </c>
      <c r="L361" s="7">
        <v>0</v>
      </c>
      <c r="M361" s="7">
        <v>167.63800000000001</v>
      </c>
      <c r="N361" s="7">
        <v>88.34</v>
      </c>
    </row>
    <row r="362" spans="1:14" ht="15.75" thickBot="1" x14ac:dyDescent="0.3">
      <c r="A362" s="4">
        <v>356</v>
      </c>
      <c r="B362" s="5" t="s">
        <v>375</v>
      </c>
      <c r="C362" s="8">
        <v>43395</v>
      </c>
      <c r="D362" s="7">
        <v>98</v>
      </c>
      <c r="E362" s="7">
        <v>2.9</v>
      </c>
      <c r="F362" s="6"/>
      <c r="G362" s="7">
        <v>0</v>
      </c>
      <c r="H362" s="7">
        <v>91.76</v>
      </c>
      <c r="I362" s="7">
        <v>93.632999999999996</v>
      </c>
      <c r="J362" s="7">
        <v>0.755</v>
      </c>
      <c r="K362" s="7">
        <v>179.202</v>
      </c>
      <c r="L362" s="7">
        <v>0</v>
      </c>
      <c r="M362" s="7">
        <v>167.63800000000001</v>
      </c>
      <c r="N362" s="7">
        <v>88.86</v>
      </c>
    </row>
    <row r="363" spans="1:14" ht="15.75" thickBot="1" x14ac:dyDescent="0.3">
      <c r="A363" s="4">
        <v>357</v>
      </c>
      <c r="B363" s="5" t="s">
        <v>376</v>
      </c>
      <c r="C363" s="8">
        <v>43396</v>
      </c>
      <c r="D363" s="7">
        <v>98</v>
      </c>
      <c r="E363" s="7">
        <v>2.9</v>
      </c>
      <c r="F363" s="6"/>
      <c r="G363" s="7">
        <v>0</v>
      </c>
      <c r="H363" s="7">
        <v>92.02</v>
      </c>
      <c r="I363" s="7">
        <v>93.897999999999996</v>
      </c>
      <c r="J363" s="7">
        <v>0.495</v>
      </c>
      <c r="K363" s="7">
        <v>179.697</v>
      </c>
      <c r="L363" s="7">
        <v>0</v>
      </c>
      <c r="M363" s="7">
        <v>167.63800000000001</v>
      </c>
      <c r="N363" s="7">
        <v>89.12</v>
      </c>
    </row>
    <row r="364" spans="1:14" ht="15.75" thickBot="1" x14ac:dyDescent="0.3">
      <c r="A364" s="4">
        <v>358</v>
      </c>
      <c r="B364" s="5" t="s">
        <v>377</v>
      </c>
      <c r="C364" s="8">
        <v>43397</v>
      </c>
      <c r="D364" s="7">
        <v>98</v>
      </c>
      <c r="E364" s="7">
        <v>2.9</v>
      </c>
      <c r="F364" s="6"/>
      <c r="G364" s="7">
        <v>0</v>
      </c>
      <c r="H364" s="7">
        <v>93.06</v>
      </c>
      <c r="I364" s="7">
        <v>94.959000000000003</v>
      </c>
      <c r="J364" s="7">
        <v>1.2749999999999999</v>
      </c>
      <c r="K364" s="7">
        <v>180.97200000000001</v>
      </c>
      <c r="L364" s="7">
        <v>0</v>
      </c>
      <c r="M364" s="7">
        <v>167.63800000000001</v>
      </c>
      <c r="N364" s="7">
        <v>90.16</v>
      </c>
    </row>
    <row r="365" spans="1:14" ht="15.75" thickBot="1" x14ac:dyDescent="0.3">
      <c r="A365" s="4">
        <v>359</v>
      </c>
      <c r="B365" s="5" t="s">
        <v>378</v>
      </c>
      <c r="C365" s="8">
        <v>43398</v>
      </c>
      <c r="D365" s="7">
        <v>98</v>
      </c>
      <c r="E365" s="7">
        <v>2.9</v>
      </c>
      <c r="F365" s="6"/>
      <c r="G365" s="7">
        <v>0</v>
      </c>
      <c r="H365" s="7">
        <v>93.32</v>
      </c>
      <c r="I365" s="7">
        <v>95.224000000000004</v>
      </c>
      <c r="J365" s="7">
        <v>0.495</v>
      </c>
      <c r="K365" s="7">
        <v>181.46700000000001</v>
      </c>
      <c r="L365" s="7">
        <v>0</v>
      </c>
      <c r="M365" s="7">
        <v>167.63800000000001</v>
      </c>
      <c r="N365" s="7">
        <v>90.42</v>
      </c>
    </row>
    <row r="366" spans="1:14" ht="15.75" thickBot="1" x14ac:dyDescent="0.3">
      <c r="A366" s="4">
        <v>360</v>
      </c>
      <c r="B366" s="5" t="s">
        <v>379</v>
      </c>
      <c r="C366" s="8">
        <v>43399</v>
      </c>
      <c r="D366" s="7">
        <v>98</v>
      </c>
      <c r="E366" s="7">
        <v>2.9</v>
      </c>
      <c r="F366" s="6"/>
      <c r="G366" s="7">
        <v>0</v>
      </c>
      <c r="H366" s="7">
        <v>93.32</v>
      </c>
      <c r="I366" s="7">
        <v>95.224000000000004</v>
      </c>
      <c r="J366" s="7">
        <v>0.23499999999999999</v>
      </c>
      <c r="K366" s="7">
        <v>181.702</v>
      </c>
      <c r="L366" s="7">
        <v>0</v>
      </c>
      <c r="M366" s="7">
        <v>167.63800000000001</v>
      </c>
      <c r="N366" s="7">
        <v>90.42</v>
      </c>
    </row>
    <row r="367" spans="1:14" ht="15.75" thickBot="1" x14ac:dyDescent="0.3">
      <c r="A367" s="4">
        <v>361</v>
      </c>
      <c r="B367" s="5" t="s">
        <v>380</v>
      </c>
      <c r="C367" s="8">
        <v>43400</v>
      </c>
      <c r="D367" s="7">
        <v>98</v>
      </c>
      <c r="E367" s="7">
        <v>2.9</v>
      </c>
      <c r="F367" s="6"/>
      <c r="G367" s="7">
        <v>0</v>
      </c>
      <c r="H367" s="7">
        <v>93.32</v>
      </c>
      <c r="I367" s="7">
        <v>95.224000000000004</v>
      </c>
      <c r="J367" s="7">
        <v>0.23499999999999999</v>
      </c>
      <c r="K367" s="7">
        <v>181.93700000000001</v>
      </c>
      <c r="L367" s="7">
        <v>0</v>
      </c>
      <c r="M367" s="7">
        <v>167.63800000000001</v>
      </c>
      <c r="N367" s="7">
        <v>90.42</v>
      </c>
    </row>
    <row r="368" spans="1:14" ht="15.75" thickBot="1" x14ac:dyDescent="0.3">
      <c r="A368" s="4">
        <v>362</v>
      </c>
      <c r="B368" s="5" t="s">
        <v>381</v>
      </c>
      <c r="C368" s="8">
        <v>43401</v>
      </c>
      <c r="D368" s="7">
        <v>98</v>
      </c>
      <c r="E368" s="7">
        <v>2.9</v>
      </c>
      <c r="F368" s="6"/>
      <c r="G368" s="7">
        <v>0</v>
      </c>
      <c r="H368" s="7">
        <v>93.32</v>
      </c>
      <c r="I368" s="7">
        <v>95.224000000000004</v>
      </c>
      <c r="J368" s="7">
        <v>0.23499999999999999</v>
      </c>
      <c r="K368" s="7">
        <v>182.172</v>
      </c>
      <c r="L368" s="7">
        <v>0</v>
      </c>
      <c r="M368" s="7">
        <v>167.63800000000001</v>
      </c>
      <c r="N368" s="7">
        <v>90.42</v>
      </c>
    </row>
    <row r="369" spans="1:14" ht="15.75" thickBot="1" x14ac:dyDescent="0.3">
      <c r="A369" s="4">
        <v>363</v>
      </c>
      <c r="B369" s="5" t="s">
        <v>382</v>
      </c>
      <c r="C369" s="8">
        <v>43402</v>
      </c>
      <c r="D369" s="7">
        <v>98</v>
      </c>
      <c r="E369" s="7">
        <v>2.9</v>
      </c>
      <c r="F369" s="6"/>
      <c r="G369" s="7">
        <v>0</v>
      </c>
      <c r="H369" s="7">
        <v>93.58</v>
      </c>
      <c r="I369" s="7">
        <v>95.49</v>
      </c>
      <c r="J369" s="7">
        <v>0.495</v>
      </c>
      <c r="K369" s="7">
        <v>182.667</v>
      </c>
      <c r="L369" s="7">
        <v>0</v>
      </c>
      <c r="M369" s="7">
        <v>167.63800000000001</v>
      </c>
      <c r="N369" s="7">
        <v>90.68</v>
      </c>
    </row>
    <row r="370" spans="1:14" ht="15.75" thickBot="1" x14ac:dyDescent="0.3">
      <c r="A370" s="4">
        <v>364</v>
      </c>
      <c r="B370" s="5" t="s">
        <v>383</v>
      </c>
      <c r="C370" s="8">
        <v>43403</v>
      </c>
      <c r="D370" s="7">
        <v>98</v>
      </c>
      <c r="E370" s="7">
        <v>2.9</v>
      </c>
      <c r="F370" s="6"/>
      <c r="G370" s="7">
        <v>0</v>
      </c>
      <c r="H370" s="7">
        <v>93.32</v>
      </c>
      <c r="I370" s="7">
        <v>95.224000000000004</v>
      </c>
      <c r="J370" s="7">
        <v>0</v>
      </c>
      <c r="K370" s="7">
        <v>182.667</v>
      </c>
      <c r="L370" s="7">
        <v>0.253</v>
      </c>
      <c r="M370" s="7">
        <v>167.89099999999999</v>
      </c>
      <c r="N370" s="7">
        <v>90.42</v>
      </c>
    </row>
    <row r="371" spans="1:14" ht="15.75" thickBot="1" x14ac:dyDescent="0.3">
      <c r="A371" s="4">
        <v>365</v>
      </c>
      <c r="B371" s="5" t="s">
        <v>384</v>
      </c>
      <c r="C371" s="8">
        <v>43404</v>
      </c>
      <c r="D371" s="7">
        <v>98</v>
      </c>
      <c r="E371" s="7">
        <v>2.9</v>
      </c>
      <c r="F371" s="6"/>
      <c r="G371" s="7">
        <v>0</v>
      </c>
      <c r="H371" s="7">
        <v>92.8</v>
      </c>
      <c r="I371" s="7">
        <v>94.694000000000003</v>
      </c>
      <c r="J371" s="7">
        <v>0</v>
      </c>
      <c r="K371" s="7">
        <v>182.667</v>
      </c>
      <c r="L371" s="7">
        <v>0.32700000000000001</v>
      </c>
      <c r="M371" s="7">
        <v>168.21799999999999</v>
      </c>
      <c r="N371" s="7">
        <v>89.9</v>
      </c>
    </row>
    <row r="372" spans="1:14" ht="15.75" thickBot="1" x14ac:dyDescent="0.3">
      <c r="A372" s="4">
        <v>366</v>
      </c>
      <c r="B372" s="5" t="s">
        <v>385</v>
      </c>
      <c r="C372" s="8">
        <v>43405</v>
      </c>
      <c r="D372" s="7">
        <v>98</v>
      </c>
      <c r="E372" s="7">
        <v>2.9</v>
      </c>
      <c r="F372" s="7">
        <v>98.24</v>
      </c>
      <c r="G372" s="7">
        <v>100.245</v>
      </c>
      <c r="H372" s="7">
        <v>92.54</v>
      </c>
      <c r="I372" s="7">
        <v>94.429000000000002</v>
      </c>
      <c r="J372" s="7">
        <v>0</v>
      </c>
      <c r="K372" s="7">
        <v>182.667</v>
      </c>
      <c r="L372" s="7">
        <v>0.32600000000000001</v>
      </c>
      <c r="M372" s="7">
        <v>168.54400000000001</v>
      </c>
      <c r="N372" s="7">
        <v>89.64</v>
      </c>
    </row>
    <row r="373" spans="1:14" ht="15.75" thickBot="1" x14ac:dyDescent="0.3">
      <c r="A373" s="4">
        <v>367</v>
      </c>
      <c r="B373" s="5" t="s">
        <v>386</v>
      </c>
      <c r="C373" s="8">
        <v>43406</v>
      </c>
      <c r="D373" s="7">
        <v>98</v>
      </c>
      <c r="E373" s="7">
        <v>2.9</v>
      </c>
      <c r="F373" s="7">
        <v>98.24</v>
      </c>
      <c r="G373" s="7">
        <v>100.245</v>
      </c>
      <c r="H373" s="7">
        <v>91.76</v>
      </c>
      <c r="I373" s="7">
        <v>93.632999999999996</v>
      </c>
      <c r="J373" s="7">
        <v>0</v>
      </c>
      <c r="K373" s="7">
        <v>182.667</v>
      </c>
      <c r="L373" s="7">
        <v>0.32300000000000001</v>
      </c>
      <c r="M373" s="7">
        <v>168.86699999999999</v>
      </c>
      <c r="N373" s="7">
        <v>88.86</v>
      </c>
    </row>
    <row r="374" spans="1:14" ht="15.75" thickBot="1" x14ac:dyDescent="0.3">
      <c r="A374" s="4">
        <v>368</v>
      </c>
      <c r="B374" s="5" t="s">
        <v>387</v>
      </c>
      <c r="C374" s="8">
        <v>43407</v>
      </c>
      <c r="D374" s="7">
        <v>98</v>
      </c>
      <c r="E374" s="7">
        <v>2.9</v>
      </c>
      <c r="F374" s="7">
        <v>98.24</v>
      </c>
      <c r="G374" s="7">
        <v>100.245</v>
      </c>
      <c r="H374" s="7">
        <v>91.5</v>
      </c>
      <c r="I374" s="7">
        <v>93.367000000000004</v>
      </c>
      <c r="J374" s="7">
        <v>0</v>
      </c>
      <c r="K374" s="7">
        <v>182.667</v>
      </c>
      <c r="L374" s="7">
        <v>0.32300000000000001</v>
      </c>
      <c r="M374" s="7">
        <v>169.19</v>
      </c>
      <c r="N374" s="7">
        <v>88.6</v>
      </c>
    </row>
    <row r="375" spans="1:14" ht="15.75" thickBot="1" x14ac:dyDescent="0.3">
      <c r="A375" s="4">
        <v>369</v>
      </c>
      <c r="B375" s="5" t="s">
        <v>388</v>
      </c>
      <c r="C375" s="8">
        <v>43408</v>
      </c>
      <c r="D375" s="7">
        <v>98</v>
      </c>
      <c r="E375" s="7">
        <v>2.9</v>
      </c>
      <c r="F375" s="7">
        <v>98.24</v>
      </c>
      <c r="G375" s="7">
        <v>100.245</v>
      </c>
      <c r="H375" s="7">
        <v>90.98</v>
      </c>
      <c r="I375" s="7">
        <v>92.837000000000003</v>
      </c>
      <c r="J375" s="7">
        <v>0</v>
      </c>
      <c r="K375" s="7">
        <v>182.667</v>
      </c>
      <c r="L375" s="7">
        <v>0.32100000000000001</v>
      </c>
      <c r="M375" s="7">
        <v>169.511</v>
      </c>
      <c r="N375" s="7">
        <v>88.08</v>
      </c>
    </row>
    <row r="376" spans="1:14" ht="15.75" thickBot="1" x14ac:dyDescent="0.3">
      <c r="A376" s="4">
        <v>370</v>
      </c>
      <c r="B376" s="5" t="s">
        <v>389</v>
      </c>
      <c r="C376" s="8">
        <v>43409</v>
      </c>
      <c r="D376" s="7">
        <v>98</v>
      </c>
      <c r="E376" s="7">
        <v>2.9</v>
      </c>
      <c r="F376" s="7">
        <v>98.24</v>
      </c>
      <c r="G376" s="7">
        <v>100.245</v>
      </c>
      <c r="H376" s="7">
        <v>90.72</v>
      </c>
      <c r="I376" s="7">
        <v>92.570999999999998</v>
      </c>
      <c r="J376" s="7">
        <v>0</v>
      </c>
      <c r="K376" s="7">
        <v>182.667</v>
      </c>
      <c r="L376" s="7">
        <v>0.32</v>
      </c>
      <c r="M376" s="7">
        <v>169.83099999999999</v>
      </c>
      <c r="N376" s="7">
        <v>87.82</v>
      </c>
    </row>
    <row r="377" spans="1:14" ht="15.75" thickBot="1" x14ac:dyDescent="0.3">
      <c r="A377" s="4">
        <v>371</v>
      </c>
      <c r="B377" s="5" t="s">
        <v>390</v>
      </c>
      <c r="C377" s="8">
        <v>43410</v>
      </c>
      <c r="D377" s="7">
        <v>98</v>
      </c>
      <c r="E377" s="7">
        <v>2.9</v>
      </c>
      <c r="F377" s="7">
        <v>98.24</v>
      </c>
      <c r="G377" s="7">
        <v>100.245</v>
      </c>
      <c r="H377" s="7">
        <v>90.46</v>
      </c>
      <c r="I377" s="7">
        <v>92.305999999999997</v>
      </c>
      <c r="J377" s="7">
        <v>0</v>
      </c>
      <c r="K377" s="7">
        <v>182.667</v>
      </c>
      <c r="L377" s="7">
        <v>0.20200000000000001</v>
      </c>
      <c r="M377" s="7">
        <v>170.03299999999999</v>
      </c>
      <c r="N377" s="7">
        <v>87.56</v>
      </c>
    </row>
    <row r="378" spans="1:14" ht="15.75" thickBot="1" x14ac:dyDescent="0.3">
      <c r="A378" s="4">
        <v>372</v>
      </c>
      <c r="B378" s="5" t="s">
        <v>391</v>
      </c>
      <c r="C378" s="8">
        <v>43411</v>
      </c>
      <c r="D378" s="7">
        <v>98</v>
      </c>
      <c r="E378" s="7">
        <v>2.9</v>
      </c>
      <c r="F378" s="7">
        <v>98.24</v>
      </c>
      <c r="G378" s="7">
        <v>100.245</v>
      </c>
      <c r="H378" s="7">
        <v>89.94</v>
      </c>
      <c r="I378" s="7">
        <v>91.775999999999996</v>
      </c>
      <c r="J378" s="7">
        <v>0</v>
      </c>
      <c r="K378" s="7">
        <v>182.667</v>
      </c>
      <c r="L378" s="7">
        <v>0.20200000000000001</v>
      </c>
      <c r="M378" s="7">
        <v>170.23500000000001</v>
      </c>
      <c r="N378" s="7">
        <v>87.04</v>
      </c>
    </row>
    <row r="379" spans="1:14" ht="15.75" thickBot="1" x14ac:dyDescent="0.3">
      <c r="A379" s="4">
        <v>373</v>
      </c>
      <c r="B379" s="5" t="s">
        <v>392</v>
      </c>
      <c r="C379" s="8">
        <v>43412</v>
      </c>
      <c r="D379" s="7">
        <v>98</v>
      </c>
      <c r="E379" s="7">
        <v>2.9</v>
      </c>
      <c r="F379" s="7">
        <v>98.24</v>
      </c>
      <c r="G379" s="7">
        <v>100.245</v>
      </c>
      <c r="H379" s="7">
        <v>89.42</v>
      </c>
      <c r="I379" s="7">
        <v>91.245000000000005</v>
      </c>
      <c r="J379" s="7">
        <v>0</v>
      </c>
      <c r="K379" s="7">
        <v>182.667</v>
      </c>
      <c r="L379" s="7">
        <v>0.20100000000000001</v>
      </c>
      <c r="M379" s="7">
        <v>170.43600000000001</v>
      </c>
      <c r="N379" s="7">
        <v>86.52</v>
      </c>
    </row>
    <row r="380" spans="1:14" ht="15.75" thickBot="1" x14ac:dyDescent="0.3">
      <c r="A380" s="4">
        <v>374</v>
      </c>
      <c r="B380" s="5" t="s">
        <v>393</v>
      </c>
      <c r="C380" s="8">
        <v>43413</v>
      </c>
      <c r="D380" s="7">
        <v>98</v>
      </c>
      <c r="E380" s="7">
        <v>2.9</v>
      </c>
      <c r="F380" s="7">
        <v>98.24</v>
      </c>
      <c r="G380" s="7">
        <v>100.245</v>
      </c>
      <c r="H380" s="7">
        <v>89.16</v>
      </c>
      <c r="I380" s="7">
        <v>90.98</v>
      </c>
      <c r="J380" s="7">
        <v>0</v>
      </c>
      <c r="K380" s="7">
        <v>182.667</v>
      </c>
      <c r="L380" s="7">
        <v>0.20100000000000001</v>
      </c>
      <c r="M380" s="7">
        <v>170.637</v>
      </c>
      <c r="N380" s="7">
        <v>86.26</v>
      </c>
    </row>
    <row r="381" spans="1:14" ht="15.75" thickBot="1" x14ac:dyDescent="0.3">
      <c r="A381" s="4">
        <v>375</v>
      </c>
      <c r="B381" s="5" t="s">
        <v>394</v>
      </c>
      <c r="C381" s="8">
        <v>43414</v>
      </c>
      <c r="D381" s="7">
        <v>98</v>
      </c>
      <c r="E381" s="7">
        <v>2.9</v>
      </c>
      <c r="F381" s="7">
        <v>98.24</v>
      </c>
      <c r="G381" s="7">
        <v>100.245</v>
      </c>
      <c r="H381" s="7">
        <v>89.16</v>
      </c>
      <c r="I381" s="7">
        <v>90.98</v>
      </c>
      <c r="J381" s="7">
        <v>0.23499999999999999</v>
      </c>
      <c r="K381" s="7">
        <v>182.90199999999999</v>
      </c>
      <c r="L381" s="7">
        <v>0.20100000000000001</v>
      </c>
      <c r="M381" s="7">
        <v>170.83799999999999</v>
      </c>
      <c r="N381" s="7">
        <v>86.26</v>
      </c>
    </row>
    <row r="382" spans="1:14" ht="15.75" thickBot="1" x14ac:dyDescent="0.3">
      <c r="A382" s="4">
        <v>376</v>
      </c>
      <c r="B382" s="5" t="s">
        <v>395</v>
      </c>
      <c r="C382" s="8">
        <v>43415</v>
      </c>
      <c r="D382" s="7">
        <v>98</v>
      </c>
      <c r="E382" s="7">
        <v>2.9</v>
      </c>
      <c r="F382" s="7">
        <v>98</v>
      </c>
      <c r="G382" s="7">
        <v>100</v>
      </c>
      <c r="H382" s="7">
        <v>88.9</v>
      </c>
      <c r="I382" s="7">
        <v>90.713999999999999</v>
      </c>
      <c r="J382" s="7">
        <v>0</v>
      </c>
      <c r="K382" s="7">
        <v>182.90199999999999</v>
      </c>
      <c r="L382" s="7">
        <v>0.20100000000000001</v>
      </c>
      <c r="M382" s="7">
        <v>171.03899999999999</v>
      </c>
      <c r="N382" s="7">
        <v>86</v>
      </c>
    </row>
    <row r="383" spans="1:14" ht="15.75" thickBot="1" x14ac:dyDescent="0.3">
      <c r="A383" s="4">
        <v>377</v>
      </c>
      <c r="B383" s="5" t="s">
        <v>396</v>
      </c>
      <c r="C383" s="8">
        <v>43416</v>
      </c>
      <c r="D383" s="7">
        <v>98</v>
      </c>
      <c r="E383" s="7">
        <v>2.9</v>
      </c>
      <c r="F383" s="7">
        <v>98</v>
      </c>
      <c r="G383" s="7">
        <v>100</v>
      </c>
      <c r="H383" s="7">
        <v>88.64</v>
      </c>
      <c r="I383" s="7">
        <v>90.448999999999998</v>
      </c>
      <c r="J383" s="7">
        <v>0</v>
      </c>
      <c r="K383" s="7">
        <v>182.90199999999999</v>
      </c>
      <c r="L383" s="7">
        <v>0.20100000000000001</v>
      </c>
      <c r="M383" s="7">
        <v>171.24</v>
      </c>
      <c r="N383" s="7">
        <v>85.74</v>
      </c>
    </row>
    <row r="384" spans="1:14" ht="15.75" thickBot="1" x14ac:dyDescent="0.3">
      <c r="A384" s="4">
        <v>378</v>
      </c>
      <c r="B384" s="5" t="s">
        <v>397</v>
      </c>
      <c r="C384" s="8">
        <v>43417</v>
      </c>
      <c r="D384" s="7">
        <v>98</v>
      </c>
      <c r="E384" s="7">
        <v>2.9</v>
      </c>
      <c r="F384" s="7">
        <v>98</v>
      </c>
      <c r="G384" s="7">
        <v>100</v>
      </c>
      <c r="H384" s="7">
        <v>88.38</v>
      </c>
      <c r="I384" s="7">
        <v>90.183999999999997</v>
      </c>
      <c r="J384" s="7">
        <v>0</v>
      </c>
      <c r="K384" s="7">
        <v>182.90199999999999</v>
      </c>
      <c r="L384" s="7">
        <v>0.312</v>
      </c>
      <c r="M384" s="7">
        <v>171.55199999999999</v>
      </c>
      <c r="N384" s="7">
        <v>85.48</v>
      </c>
    </row>
    <row r="385" spans="1:14" ht="15.75" thickBot="1" x14ac:dyDescent="0.3">
      <c r="A385" s="4">
        <v>379</v>
      </c>
      <c r="B385" s="5" t="s">
        <v>398</v>
      </c>
      <c r="C385" s="8">
        <v>43418</v>
      </c>
      <c r="D385" s="7">
        <v>98</v>
      </c>
      <c r="E385" s="7">
        <v>2.9</v>
      </c>
      <c r="F385" s="7">
        <v>98</v>
      </c>
      <c r="G385" s="7">
        <v>100</v>
      </c>
      <c r="H385" s="7">
        <v>87.86</v>
      </c>
      <c r="I385" s="7">
        <v>89.653000000000006</v>
      </c>
      <c r="J385" s="7">
        <v>0</v>
      </c>
      <c r="K385" s="7">
        <v>182.90199999999999</v>
      </c>
      <c r="L385" s="7">
        <v>0.31</v>
      </c>
      <c r="M385" s="7">
        <v>171.86199999999999</v>
      </c>
      <c r="N385" s="7">
        <v>84.96</v>
      </c>
    </row>
    <row r="386" spans="1:14" ht="15.75" thickBot="1" x14ac:dyDescent="0.3">
      <c r="A386" s="4">
        <v>380</v>
      </c>
      <c r="B386" s="5" t="s">
        <v>399</v>
      </c>
      <c r="C386" s="8">
        <v>43419</v>
      </c>
      <c r="D386" s="7">
        <v>98</v>
      </c>
      <c r="E386" s="7">
        <v>2.9</v>
      </c>
      <c r="F386" s="7">
        <v>98.24</v>
      </c>
      <c r="G386" s="7">
        <v>100.245</v>
      </c>
      <c r="H386" s="7">
        <v>87.6</v>
      </c>
      <c r="I386" s="7">
        <v>89.388000000000005</v>
      </c>
      <c r="J386" s="7">
        <v>0</v>
      </c>
      <c r="K386" s="7">
        <v>182.90199999999999</v>
      </c>
      <c r="L386" s="7">
        <v>0.40699999999999997</v>
      </c>
      <c r="M386" s="7">
        <v>172.26900000000001</v>
      </c>
      <c r="N386" s="7">
        <v>84.7</v>
      </c>
    </row>
    <row r="387" spans="1:14" ht="15.75" thickBot="1" x14ac:dyDescent="0.3">
      <c r="A387" s="4">
        <v>381</v>
      </c>
      <c r="B387" s="5" t="s">
        <v>400</v>
      </c>
      <c r="C387" s="8">
        <v>43420</v>
      </c>
      <c r="D387" s="7">
        <v>98</v>
      </c>
      <c r="E387" s="7">
        <v>2.9</v>
      </c>
      <c r="F387" s="7">
        <v>98.24</v>
      </c>
      <c r="G387" s="7">
        <v>100.245</v>
      </c>
      <c r="H387" s="7">
        <v>87.08</v>
      </c>
      <c r="I387" s="7">
        <v>88.856999999999999</v>
      </c>
      <c r="J387" s="7">
        <v>0</v>
      </c>
      <c r="K387" s="7">
        <v>182.90199999999999</v>
      </c>
      <c r="L387" s="7">
        <v>0.4</v>
      </c>
      <c r="M387" s="7">
        <v>172.66900000000001</v>
      </c>
      <c r="N387" s="7">
        <v>84.18</v>
      </c>
    </row>
    <row r="388" spans="1:14" ht="15.75" thickBot="1" x14ac:dyDescent="0.3">
      <c r="A388" s="4">
        <v>382</v>
      </c>
      <c r="B388" s="5" t="s">
        <v>401</v>
      </c>
      <c r="C388" s="8">
        <v>43421</v>
      </c>
      <c r="D388" s="7">
        <v>98</v>
      </c>
      <c r="E388" s="7">
        <v>2.9</v>
      </c>
      <c r="F388" s="7">
        <v>98.24</v>
      </c>
      <c r="G388" s="7">
        <v>100.245</v>
      </c>
      <c r="H388" s="7">
        <v>86.82</v>
      </c>
      <c r="I388" s="7">
        <v>88.591999999999999</v>
      </c>
      <c r="J388" s="7">
        <v>0</v>
      </c>
      <c r="K388" s="7">
        <v>182.90199999999999</v>
      </c>
      <c r="L388" s="7">
        <v>0.39700000000000002</v>
      </c>
      <c r="M388" s="7">
        <v>173.066</v>
      </c>
      <c r="N388" s="7">
        <v>83.92</v>
      </c>
    </row>
    <row r="389" spans="1:14" ht="15.75" thickBot="1" x14ac:dyDescent="0.3">
      <c r="A389" s="4">
        <v>383</v>
      </c>
      <c r="B389" s="5" t="s">
        <v>402</v>
      </c>
      <c r="C389" s="8">
        <v>43422</v>
      </c>
      <c r="D389" s="7">
        <v>98</v>
      </c>
      <c r="E389" s="7">
        <v>2.9</v>
      </c>
      <c r="F389" s="7">
        <v>98.24</v>
      </c>
      <c r="G389" s="7">
        <v>100.245</v>
      </c>
      <c r="H389" s="7">
        <v>86.04</v>
      </c>
      <c r="I389" s="7">
        <v>87.796000000000006</v>
      </c>
      <c r="J389" s="7">
        <v>0</v>
      </c>
      <c r="K389" s="7">
        <v>182.90199999999999</v>
      </c>
      <c r="L389" s="7">
        <v>0.73099999999999998</v>
      </c>
      <c r="M389" s="7">
        <v>173.797</v>
      </c>
      <c r="N389" s="7">
        <v>83.14</v>
      </c>
    </row>
    <row r="390" spans="1:14" ht="15.75" thickBot="1" x14ac:dyDescent="0.3">
      <c r="A390" s="4">
        <v>384</v>
      </c>
      <c r="B390" s="5" t="s">
        <v>403</v>
      </c>
      <c r="C390" s="8">
        <v>43423</v>
      </c>
      <c r="D390" s="7">
        <v>98</v>
      </c>
      <c r="E390" s="7">
        <v>2.9</v>
      </c>
      <c r="F390" s="7">
        <v>98.24</v>
      </c>
      <c r="G390" s="7">
        <v>100.245</v>
      </c>
      <c r="H390" s="7">
        <v>85.26</v>
      </c>
      <c r="I390" s="7">
        <v>87</v>
      </c>
      <c r="J390" s="7">
        <v>0</v>
      </c>
      <c r="K390" s="7">
        <v>182.90199999999999</v>
      </c>
      <c r="L390" s="7">
        <v>0.73099999999999998</v>
      </c>
      <c r="M390" s="7">
        <v>174.52799999999999</v>
      </c>
      <c r="N390" s="7">
        <v>82.36</v>
      </c>
    </row>
    <row r="391" spans="1:14" ht="15.75" thickBot="1" x14ac:dyDescent="0.3">
      <c r="A391" s="4">
        <v>385</v>
      </c>
      <c r="B391" s="5" t="s">
        <v>404</v>
      </c>
      <c r="C391" s="8">
        <v>43424</v>
      </c>
      <c r="D391" s="7">
        <v>98</v>
      </c>
      <c r="E391" s="7">
        <v>2.9</v>
      </c>
      <c r="F391" s="7">
        <v>98.24</v>
      </c>
      <c r="G391" s="7">
        <v>100.245</v>
      </c>
      <c r="H391" s="7">
        <v>86.82</v>
      </c>
      <c r="I391" s="7">
        <v>88.591999999999999</v>
      </c>
      <c r="J391" s="7">
        <v>1.7949999999999999</v>
      </c>
      <c r="K391" s="7">
        <v>184.697</v>
      </c>
      <c r="L391" s="7">
        <v>0.73199999999999998</v>
      </c>
      <c r="M391" s="7">
        <v>175.26</v>
      </c>
      <c r="N391" s="7">
        <v>83.92</v>
      </c>
    </row>
    <row r="392" spans="1:14" ht="15.75" thickBot="1" x14ac:dyDescent="0.3">
      <c r="A392" s="4">
        <v>386</v>
      </c>
      <c r="B392" s="5" t="s">
        <v>405</v>
      </c>
      <c r="C392" s="8">
        <v>43425</v>
      </c>
      <c r="D392" s="7">
        <v>98</v>
      </c>
      <c r="E392" s="7">
        <v>2.9</v>
      </c>
      <c r="F392" s="7">
        <v>98.24</v>
      </c>
      <c r="G392" s="7">
        <v>100.245</v>
      </c>
      <c r="H392" s="7">
        <v>87.6</v>
      </c>
      <c r="I392" s="7">
        <v>89.388000000000005</v>
      </c>
      <c r="J392" s="7">
        <v>0</v>
      </c>
      <c r="K392" s="7">
        <v>184.697</v>
      </c>
      <c r="L392" s="7">
        <v>0.73199999999999998</v>
      </c>
      <c r="M392" s="7">
        <v>175.99199999999999</v>
      </c>
      <c r="N392" s="7">
        <v>84.7</v>
      </c>
    </row>
    <row r="393" spans="1:14" ht="15.75" thickBot="1" x14ac:dyDescent="0.3">
      <c r="A393" s="4">
        <v>387</v>
      </c>
      <c r="B393" s="5" t="s">
        <v>406</v>
      </c>
      <c r="C393" s="8">
        <v>43426</v>
      </c>
      <c r="D393" s="7">
        <v>98</v>
      </c>
      <c r="E393" s="7">
        <v>2.9</v>
      </c>
      <c r="F393" s="7">
        <v>98.24</v>
      </c>
      <c r="G393" s="7">
        <v>100.245</v>
      </c>
      <c r="H393" s="7">
        <v>87.34</v>
      </c>
      <c r="I393" s="7">
        <v>89.122</v>
      </c>
      <c r="J393" s="7">
        <v>0</v>
      </c>
      <c r="K393" s="7">
        <v>184.697</v>
      </c>
      <c r="L393" s="7">
        <v>0.15</v>
      </c>
      <c r="M393" s="7">
        <v>176.142</v>
      </c>
      <c r="N393" s="7">
        <v>84.44</v>
      </c>
    </row>
    <row r="394" spans="1:14" ht="15.75" thickBot="1" x14ac:dyDescent="0.3">
      <c r="A394" s="4">
        <v>388</v>
      </c>
      <c r="B394" s="5" t="s">
        <v>407</v>
      </c>
      <c r="C394" s="8">
        <v>43427</v>
      </c>
      <c r="D394" s="7">
        <v>98</v>
      </c>
      <c r="E394" s="7">
        <v>2.9</v>
      </c>
      <c r="F394" s="7">
        <v>98.24</v>
      </c>
      <c r="G394" s="7">
        <v>100.245</v>
      </c>
      <c r="H394" s="7">
        <v>87.6</v>
      </c>
      <c r="I394" s="7">
        <v>89.388000000000005</v>
      </c>
      <c r="J394" s="7">
        <v>0.495</v>
      </c>
      <c r="K394" s="7">
        <v>185.19200000000001</v>
      </c>
      <c r="L394" s="7">
        <v>0.15</v>
      </c>
      <c r="M394" s="7">
        <v>176.292</v>
      </c>
      <c r="N394" s="7">
        <v>84.7</v>
      </c>
    </row>
    <row r="395" spans="1:14" ht="15.75" thickBot="1" x14ac:dyDescent="0.3">
      <c r="A395" s="4">
        <v>389</v>
      </c>
      <c r="B395" s="5" t="s">
        <v>408</v>
      </c>
      <c r="C395" s="8">
        <v>43428</v>
      </c>
      <c r="D395" s="7">
        <v>98</v>
      </c>
      <c r="E395" s="7">
        <v>2.9</v>
      </c>
      <c r="F395" s="7">
        <v>98.24</v>
      </c>
      <c r="G395" s="7">
        <v>100.245</v>
      </c>
      <c r="H395" s="7">
        <v>87.6</v>
      </c>
      <c r="I395" s="7">
        <v>89.388000000000005</v>
      </c>
      <c r="J395" s="7">
        <v>0.23499999999999999</v>
      </c>
      <c r="K395" s="7">
        <v>185.42699999999999</v>
      </c>
      <c r="L395" s="7">
        <v>0.15</v>
      </c>
      <c r="M395" s="7">
        <v>176.44200000000001</v>
      </c>
      <c r="N395" s="7">
        <v>84.7</v>
      </c>
    </row>
    <row r="396" spans="1:14" ht="15.75" thickBot="1" x14ac:dyDescent="0.3">
      <c r="A396" s="4">
        <v>390</v>
      </c>
      <c r="B396" s="5" t="s">
        <v>409</v>
      </c>
      <c r="C396" s="8">
        <v>43429</v>
      </c>
      <c r="D396" s="7">
        <v>98</v>
      </c>
      <c r="E396" s="7">
        <v>2.9</v>
      </c>
      <c r="F396" s="7">
        <v>98.24</v>
      </c>
      <c r="G396" s="7">
        <v>100.245</v>
      </c>
      <c r="H396" s="7">
        <v>87.34</v>
      </c>
      <c r="I396" s="7">
        <v>89.122</v>
      </c>
      <c r="J396" s="7">
        <v>0</v>
      </c>
      <c r="K396" s="7">
        <v>185.42699999999999</v>
      </c>
      <c r="L396" s="7">
        <v>0.15</v>
      </c>
      <c r="M396" s="7">
        <v>176.59200000000001</v>
      </c>
      <c r="N396" s="7">
        <v>84.44</v>
      </c>
    </row>
    <row r="397" spans="1:14" ht="15.75" thickBot="1" x14ac:dyDescent="0.3">
      <c r="A397" s="4">
        <v>391</v>
      </c>
      <c r="B397" s="5" t="s">
        <v>410</v>
      </c>
      <c r="C397" s="8">
        <v>43430</v>
      </c>
      <c r="D397" s="7">
        <v>98</v>
      </c>
      <c r="E397" s="7">
        <v>2.9</v>
      </c>
      <c r="F397" s="7">
        <v>98.24</v>
      </c>
      <c r="G397" s="7">
        <v>100.245</v>
      </c>
      <c r="H397" s="7">
        <v>87.08</v>
      </c>
      <c r="I397" s="7">
        <v>88.856999999999999</v>
      </c>
      <c r="J397" s="7">
        <v>0</v>
      </c>
      <c r="K397" s="7">
        <v>185.42699999999999</v>
      </c>
      <c r="L397" s="7">
        <v>0.15</v>
      </c>
      <c r="M397" s="7">
        <v>176.74199999999999</v>
      </c>
      <c r="N397" s="7">
        <v>84.18</v>
      </c>
    </row>
    <row r="398" spans="1:14" ht="15.75" thickBot="1" x14ac:dyDescent="0.3">
      <c r="A398" s="4">
        <v>392</v>
      </c>
      <c r="B398" s="5" t="s">
        <v>411</v>
      </c>
      <c r="C398" s="8">
        <v>43431</v>
      </c>
      <c r="D398" s="7">
        <v>98</v>
      </c>
      <c r="E398" s="7">
        <v>2.9</v>
      </c>
      <c r="F398" s="7">
        <v>98.24</v>
      </c>
      <c r="G398" s="7">
        <v>100.245</v>
      </c>
      <c r="H398" s="7">
        <v>86.82</v>
      </c>
      <c r="I398" s="7">
        <v>88.591999999999999</v>
      </c>
      <c r="J398" s="7">
        <v>0</v>
      </c>
      <c r="K398" s="7">
        <v>185.42699999999999</v>
      </c>
      <c r="L398" s="7">
        <v>0.15</v>
      </c>
      <c r="M398" s="7">
        <v>176.892</v>
      </c>
      <c r="N398" s="7">
        <v>83.92</v>
      </c>
    </row>
    <row r="399" spans="1:14" ht="15.75" thickBot="1" x14ac:dyDescent="0.3">
      <c r="A399" s="4">
        <v>393</v>
      </c>
      <c r="B399" s="5" t="s">
        <v>412</v>
      </c>
      <c r="C399" s="8">
        <v>43432</v>
      </c>
      <c r="D399" s="7">
        <v>98</v>
      </c>
      <c r="E399" s="7">
        <v>2.9</v>
      </c>
      <c r="F399" s="7">
        <v>98.24</v>
      </c>
      <c r="G399" s="7">
        <v>100.245</v>
      </c>
      <c r="H399" s="7">
        <v>86.56</v>
      </c>
      <c r="I399" s="7">
        <v>88.326999999999998</v>
      </c>
      <c r="J399" s="7">
        <v>0</v>
      </c>
      <c r="K399" s="7">
        <v>185.42699999999999</v>
      </c>
      <c r="L399" s="7">
        <v>0.15</v>
      </c>
      <c r="M399" s="7">
        <v>177.042</v>
      </c>
      <c r="N399" s="7">
        <v>83.66</v>
      </c>
    </row>
    <row r="400" spans="1:14" ht="15.75" thickBot="1" x14ac:dyDescent="0.3">
      <c r="A400" s="4">
        <v>394</v>
      </c>
      <c r="B400" s="5" t="s">
        <v>413</v>
      </c>
      <c r="C400" s="8">
        <v>43433</v>
      </c>
      <c r="D400" s="7">
        <v>98</v>
      </c>
      <c r="E400" s="7">
        <v>2.9</v>
      </c>
      <c r="F400" s="7">
        <v>98</v>
      </c>
      <c r="G400" s="7">
        <v>100</v>
      </c>
      <c r="H400" s="7">
        <v>86.3</v>
      </c>
      <c r="I400" s="7">
        <v>88.061000000000007</v>
      </c>
      <c r="J400" s="7">
        <v>0</v>
      </c>
      <c r="K400" s="7">
        <v>185.42699999999999</v>
      </c>
      <c r="L400" s="7">
        <v>0.15</v>
      </c>
      <c r="M400" s="7">
        <v>177.19200000000001</v>
      </c>
      <c r="N400" s="7">
        <v>83.4</v>
      </c>
    </row>
    <row r="401" spans="1:14" ht="15.75" thickBot="1" x14ac:dyDescent="0.3">
      <c r="A401" s="4">
        <v>395</v>
      </c>
      <c r="B401" s="5" t="s">
        <v>414</v>
      </c>
      <c r="C401" s="8">
        <v>43434</v>
      </c>
      <c r="D401" s="7">
        <v>98</v>
      </c>
      <c r="E401" s="7">
        <v>2.9</v>
      </c>
      <c r="F401" s="7">
        <v>98</v>
      </c>
      <c r="G401" s="7">
        <v>100</v>
      </c>
      <c r="H401" s="7">
        <v>86.04</v>
      </c>
      <c r="I401" s="7">
        <v>87.796000000000006</v>
      </c>
      <c r="J401" s="7">
        <v>0</v>
      </c>
      <c r="K401" s="7">
        <v>185.42699999999999</v>
      </c>
      <c r="L401" s="7">
        <v>0.15</v>
      </c>
      <c r="M401" s="7">
        <v>177.34200000000001</v>
      </c>
      <c r="N401" s="7">
        <v>83.14</v>
      </c>
    </row>
    <row r="402" spans="1:14" ht="15.75" thickBot="1" x14ac:dyDescent="0.3">
      <c r="A402" s="4">
        <v>396</v>
      </c>
      <c r="B402" s="5" t="s">
        <v>415</v>
      </c>
      <c r="C402" s="8">
        <v>43435</v>
      </c>
      <c r="D402" s="7">
        <v>98</v>
      </c>
      <c r="E402" s="7">
        <v>2.9</v>
      </c>
      <c r="F402" s="7">
        <v>98</v>
      </c>
      <c r="G402" s="7">
        <v>100</v>
      </c>
      <c r="H402" s="7">
        <v>85.52</v>
      </c>
      <c r="I402" s="7">
        <v>87.265000000000001</v>
      </c>
      <c r="J402" s="7">
        <v>0</v>
      </c>
      <c r="K402" s="7">
        <v>185.42699999999999</v>
      </c>
      <c r="L402" s="7">
        <v>0.15</v>
      </c>
      <c r="M402" s="7">
        <v>177.49199999999999</v>
      </c>
      <c r="N402" s="7">
        <v>82.62</v>
      </c>
    </row>
    <row r="403" spans="1:14" ht="15.75" thickBot="1" x14ac:dyDescent="0.3">
      <c r="A403" s="4">
        <v>397</v>
      </c>
      <c r="B403" s="5" t="s">
        <v>416</v>
      </c>
      <c r="C403" s="8">
        <v>43436</v>
      </c>
      <c r="D403" s="7">
        <v>98</v>
      </c>
      <c r="E403" s="7">
        <v>2.9</v>
      </c>
      <c r="F403" s="7">
        <v>98</v>
      </c>
      <c r="G403" s="7">
        <v>100</v>
      </c>
      <c r="H403" s="7">
        <v>85.26</v>
      </c>
      <c r="I403" s="7">
        <v>87</v>
      </c>
      <c r="J403" s="7">
        <v>0</v>
      </c>
      <c r="K403" s="7">
        <v>185.42699999999999</v>
      </c>
      <c r="L403" s="7">
        <v>0.15</v>
      </c>
      <c r="M403" s="7">
        <v>177.642</v>
      </c>
      <c r="N403" s="7">
        <v>82.36</v>
      </c>
    </row>
    <row r="404" spans="1:14" ht="15.75" thickBot="1" x14ac:dyDescent="0.3">
      <c r="A404" s="4">
        <v>398</v>
      </c>
      <c r="B404" s="5" t="s">
        <v>417</v>
      </c>
      <c r="C404" s="8">
        <v>43437</v>
      </c>
      <c r="D404" s="7">
        <v>98</v>
      </c>
      <c r="E404" s="7">
        <v>2.9</v>
      </c>
      <c r="F404" s="7">
        <v>98</v>
      </c>
      <c r="G404" s="7">
        <v>100</v>
      </c>
      <c r="H404" s="7">
        <v>85</v>
      </c>
      <c r="I404" s="7">
        <v>86.734999999999999</v>
      </c>
      <c r="J404" s="7">
        <v>0</v>
      </c>
      <c r="K404" s="7">
        <v>185.42699999999999</v>
      </c>
      <c r="L404" s="7">
        <v>0.15</v>
      </c>
      <c r="M404" s="7">
        <v>177.792</v>
      </c>
      <c r="N404" s="7">
        <v>82.1</v>
      </c>
    </row>
    <row r="405" spans="1:14" ht="15.75" thickBot="1" x14ac:dyDescent="0.3">
      <c r="A405" s="4">
        <v>399</v>
      </c>
      <c r="B405" s="5" t="s">
        <v>418</v>
      </c>
      <c r="C405" s="8">
        <v>43438</v>
      </c>
      <c r="D405" s="7">
        <v>98</v>
      </c>
      <c r="E405" s="7">
        <v>2.9</v>
      </c>
      <c r="F405" s="7">
        <v>98</v>
      </c>
      <c r="G405" s="7">
        <v>100</v>
      </c>
      <c r="H405" s="7">
        <v>84.77</v>
      </c>
      <c r="I405" s="7">
        <v>86.5</v>
      </c>
      <c r="J405" s="7">
        <v>5.0000000000000001E-3</v>
      </c>
      <c r="K405" s="7">
        <v>185.43199999999999</v>
      </c>
      <c r="L405" s="7">
        <v>0.15</v>
      </c>
      <c r="M405" s="7">
        <v>177.94200000000001</v>
      </c>
      <c r="N405" s="7">
        <v>81.87</v>
      </c>
    </row>
    <row r="406" spans="1:14" ht="15.75" thickBot="1" x14ac:dyDescent="0.3">
      <c r="A406" s="4">
        <v>400</v>
      </c>
      <c r="B406" s="5" t="s">
        <v>419</v>
      </c>
      <c r="C406" s="8">
        <v>43439</v>
      </c>
      <c r="D406" s="7">
        <v>98</v>
      </c>
      <c r="E406" s="7">
        <v>2.9</v>
      </c>
      <c r="F406" s="7">
        <v>98</v>
      </c>
      <c r="G406" s="7">
        <v>100</v>
      </c>
      <c r="H406" s="7">
        <v>84.54</v>
      </c>
      <c r="I406" s="7">
        <v>86.265000000000001</v>
      </c>
      <c r="J406" s="7">
        <v>5.0000000000000001E-3</v>
      </c>
      <c r="K406" s="7">
        <v>185.43700000000001</v>
      </c>
      <c r="L406" s="7">
        <v>0.15</v>
      </c>
      <c r="M406" s="7">
        <v>178.09200000000001</v>
      </c>
      <c r="N406" s="7">
        <v>81.64</v>
      </c>
    </row>
    <row r="407" spans="1:14" ht="15.75" thickBot="1" x14ac:dyDescent="0.3">
      <c r="A407" s="4">
        <v>401</v>
      </c>
      <c r="B407" s="5" t="s">
        <v>420</v>
      </c>
      <c r="C407" s="8">
        <v>43440</v>
      </c>
      <c r="D407" s="7">
        <v>98</v>
      </c>
      <c r="E407" s="7">
        <v>2.9</v>
      </c>
      <c r="F407" s="7">
        <v>98</v>
      </c>
      <c r="G407" s="7">
        <v>100</v>
      </c>
      <c r="H407" s="7">
        <v>84.31</v>
      </c>
      <c r="I407" s="7">
        <v>86.031000000000006</v>
      </c>
      <c r="J407" s="7">
        <v>5.0000000000000001E-3</v>
      </c>
      <c r="K407" s="7">
        <v>185.44200000000001</v>
      </c>
      <c r="L407" s="7">
        <v>0.15</v>
      </c>
      <c r="M407" s="7">
        <v>178.24199999999999</v>
      </c>
      <c r="N407" s="7">
        <v>81.41</v>
      </c>
    </row>
    <row r="408" spans="1:14" ht="15.75" thickBot="1" x14ac:dyDescent="0.3">
      <c r="A408" s="4">
        <v>402</v>
      </c>
      <c r="B408" s="5" t="s">
        <v>421</v>
      </c>
      <c r="C408" s="8">
        <v>43441</v>
      </c>
      <c r="D408" s="7">
        <v>98</v>
      </c>
      <c r="E408" s="7">
        <v>2.9</v>
      </c>
      <c r="F408" s="7">
        <v>97.48</v>
      </c>
      <c r="G408" s="7">
        <v>99.468999999999994</v>
      </c>
      <c r="H408" s="7">
        <v>84.08</v>
      </c>
      <c r="I408" s="7">
        <v>85.796000000000006</v>
      </c>
      <c r="J408" s="7">
        <v>5.0000000000000001E-3</v>
      </c>
      <c r="K408" s="7">
        <v>185.447</v>
      </c>
      <c r="L408" s="7">
        <v>0.15</v>
      </c>
      <c r="M408" s="7">
        <v>178.392</v>
      </c>
      <c r="N408" s="7">
        <v>81.180000000000007</v>
      </c>
    </row>
    <row r="409" spans="1:14" ht="15.75" thickBot="1" x14ac:dyDescent="0.3">
      <c r="A409" s="4">
        <v>403</v>
      </c>
      <c r="B409" s="5" t="s">
        <v>422</v>
      </c>
      <c r="C409" s="8">
        <v>43442</v>
      </c>
      <c r="D409" s="7">
        <v>98</v>
      </c>
      <c r="E409" s="7">
        <v>2.9</v>
      </c>
      <c r="F409" s="7">
        <v>96.7</v>
      </c>
      <c r="G409" s="7">
        <v>98.673000000000002</v>
      </c>
      <c r="H409" s="7">
        <v>83.62</v>
      </c>
      <c r="I409" s="7">
        <v>85.326999999999998</v>
      </c>
      <c r="J409" s="7">
        <v>0</v>
      </c>
      <c r="K409" s="7">
        <v>185.447</v>
      </c>
      <c r="L409" s="7">
        <v>0.32300000000000001</v>
      </c>
      <c r="M409" s="7">
        <v>178.715</v>
      </c>
      <c r="N409" s="7">
        <v>80.72</v>
      </c>
    </row>
    <row r="410" spans="1:14" ht="15.75" thickBot="1" x14ac:dyDescent="0.3">
      <c r="A410" s="4">
        <v>404</v>
      </c>
      <c r="B410" s="5" t="s">
        <v>423</v>
      </c>
      <c r="C410" s="8">
        <v>43443</v>
      </c>
      <c r="D410" s="7">
        <v>98</v>
      </c>
      <c r="E410" s="7">
        <v>2.9</v>
      </c>
      <c r="F410" s="7">
        <v>96.18</v>
      </c>
      <c r="G410" s="7">
        <v>98.143000000000001</v>
      </c>
      <c r="H410" s="7">
        <v>83.39</v>
      </c>
      <c r="I410" s="7">
        <v>85.091999999999999</v>
      </c>
      <c r="J410" s="7">
        <v>5.0000000000000001E-3</v>
      </c>
      <c r="K410" s="7">
        <v>185.452</v>
      </c>
      <c r="L410" s="7">
        <v>0.32300000000000001</v>
      </c>
      <c r="M410" s="7">
        <v>179.03800000000001</v>
      </c>
      <c r="N410" s="7">
        <v>80.489999999999995</v>
      </c>
    </row>
    <row r="411" spans="1:14" ht="15.75" thickBot="1" x14ac:dyDescent="0.3">
      <c r="A411" s="4">
        <v>405</v>
      </c>
      <c r="B411" s="5" t="s">
        <v>424</v>
      </c>
      <c r="C411" s="8">
        <v>43444</v>
      </c>
      <c r="D411" s="7">
        <v>98</v>
      </c>
      <c r="E411" s="7">
        <v>2.9</v>
      </c>
      <c r="F411" s="7">
        <v>95.4</v>
      </c>
      <c r="G411" s="7">
        <v>97.346999999999994</v>
      </c>
      <c r="H411" s="7">
        <v>83.16</v>
      </c>
      <c r="I411" s="7">
        <v>84.856999999999999</v>
      </c>
      <c r="J411" s="7">
        <v>5.0000000000000001E-3</v>
      </c>
      <c r="K411" s="7">
        <v>185.45699999999999</v>
      </c>
      <c r="L411" s="7">
        <v>0.51800000000000002</v>
      </c>
      <c r="M411" s="7">
        <v>179.55600000000001</v>
      </c>
      <c r="N411" s="7">
        <v>80.260000000000005</v>
      </c>
    </row>
    <row r="412" spans="1:14" ht="15.75" thickBot="1" x14ac:dyDescent="0.3">
      <c r="A412" s="4">
        <v>406</v>
      </c>
      <c r="B412" s="5" t="s">
        <v>425</v>
      </c>
      <c r="C412" s="8">
        <v>43445</v>
      </c>
      <c r="D412" s="7">
        <v>98</v>
      </c>
      <c r="E412" s="7">
        <v>2.9</v>
      </c>
      <c r="F412" s="7">
        <v>94.62</v>
      </c>
      <c r="G412" s="7">
        <v>96.551000000000002</v>
      </c>
      <c r="H412" s="7">
        <v>82.7</v>
      </c>
      <c r="I412" s="7">
        <v>84.388000000000005</v>
      </c>
      <c r="J412" s="7">
        <v>0</v>
      </c>
      <c r="K412" s="7">
        <v>185.45699999999999</v>
      </c>
      <c r="L412" s="7">
        <v>0.51700000000000002</v>
      </c>
      <c r="M412" s="7">
        <v>180.07300000000001</v>
      </c>
      <c r="N412" s="7">
        <v>79.8</v>
      </c>
    </row>
    <row r="413" spans="1:14" ht="15.75" thickBot="1" x14ac:dyDescent="0.3">
      <c r="A413" s="4">
        <v>407</v>
      </c>
      <c r="B413" s="5" t="s">
        <v>426</v>
      </c>
      <c r="C413" s="8">
        <v>43446</v>
      </c>
      <c r="D413" s="7">
        <v>98</v>
      </c>
      <c r="E413" s="7">
        <v>2.9</v>
      </c>
      <c r="F413" s="7">
        <v>93.84</v>
      </c>
      <c r="G413" s="7">
        <v>95.754999999999995</v>
      </c>
      <c r="H413" s="7">
        <v>82.24</v>
      </c>
      <c r="I413" s="7">
        <v>83.918000000000006</v>
      </c>
      <c r="J413" s="7">
        <v>0</v>
      </c>
      <c r="K413" s="7">
        <v>185.45699999999999</v>
      </c>
      <c r="L413" s="7">
        <v>0.51700000000000002</v>
      </c>
      <c r="M413" s="7">
        <v>180.59</v>
      </c>
      <c r="N413" s="7">
        <v>79.34</v>
      </c>
    </row>
    <row r="414" spans="1:14" ht="15.75" thickBot="1" x14ac:dyDescent="0.3">
      <c r="A414" s="4">
        <v>408</v>
      </c>
      <c r="B414" s="5" t="s">
        <v>427</v>
      </c>
      <c r="C414" s="8">
        <v>43447</v>
      </c>
      <c r="D414" s="7">
        <v>98</v>
      </c>
      <c r="E414" s="7">
        <v>2.9</v>
      </c>
      <c r="F414" s="7">
        <v>93.06</v>
      </c>
      <c r="G414" s="7">
        <v>94.959000000000003</v>
      </c>
      <c r="H414" s="7">
        <v>81.78</v>
      </c>
      <c r="I414" s="7">
        <v>83.448999999999998</v>
      </c>
      <c r="J414" s="7">
        <v>0</v>
      </c>
      <c r="K414" s="7">
        <v>185.45699999999999</v>
      </c>
      <c r="L414" s="7">
        <v>0.51600000000000001</v>
      </c>
      <c r="M414" s="7">
        <v>181.10599999999999</v>
      </c>
      <c r="N414" s="7">
        <v>78.88</v>
      </c>
    </row>
    <row r="415" spans="1:14" ht="15.75" thickBot="1" x14ac:dyDescent="0.3">
      <c r="A415" s="4">
        <v>409</v>
      </c>
      <c r="B415" s="5" t="s">
        <v>428</v>
      </c>
      <c r="C415" s="8">
        <v>43448</v>
      </c>
      <c r="D415" s="7">
        <v>98</v>
      </c>
      <c r="E415" s="7">
        <v>2.9</v>
      </c>
      <c r="F415" s="7">
        <v>92.02</v>
      </c>
      <c r="G415" s="7">
        <v>93.897999999999996</v>
      </c>
      <c r="H415" s="7">
        <v>81.09</v>
      </c>
      <c r="I415" s="7">
        <v>82.745000000000005</v>
      </c>
      <c r="J415" s="7">
        <v>0</v>
      </c>
      <c r="K415" s="7">
        <v>185.45699999999999</v>
      </c>
      <c r="L415" s="7">
        <v>0.51600000000000001</v>
      </c>
      <c r="M415" s="7">
        <v>181.62200000000001</v>
      </c>
      <c r="N415" s="7">
        <v>78.19</v>
      </c>
    </row>
    <row r="416" spans="1:14" ht="15.75" thickBot="1" x14ac:dyDescent="0.3">
      <c r="A416" s="4">
        <v>410</v>
      </c>
      <c r="B416" s="5" t="s">
        <v>429</v>
      </c>
      <c r="C416" s="8">
        <v>43449</v>
      </c>
      <c r="D416" s="7">
        <v>98</v>
      </c>
      <c r="E416" s="7">
        <v>2.9</v>
      </c>
      <c r="F416" s="7">
        <v>91.24</v>
      </c>
      <c r="G416" s="7">
        <v>93.102000000000004</v>
      </c>
      <c r="H416" s="7">
        <v>80.63</v>
      </c>
      <c r="I416" s="7">
        <v>82.275999999999996</v>
      </c>
      <c r="J416" s="7">
        <v>0</v>
      </c>
      <c r="K416" s="7">
        <v>185.45699999999999</v>
      </c>
      <c r="L416" s="7">
        <v>0.51500000000000001</v>
      </c>
      <c r="M416" s="7">
        <v>182.137</v>
      </c>
      <c r="N416" s="7">
        <v>77.73</v>
      </c>
    </row>
    <row r="417" spans="1:14" ht="15.75" thickBot="1" x14ac:dyDescent="0.3">
      <c r="A417" s="4">
        <v>411</v>
      </c>
      <c r="B417" s="5" t="s">
        <v>430</v>
      </c>
      <c r="C417" s="8">
        <v>43450</v>
      </c>
      <c r="D417" s="7">
        <v>98</v>
      </c>
      <c r="E417" s="7">
        <v>2.9</v>
      </c>
      <c r="F417" s="7">
        <v>90.72</v>
      </c>
      <c r="G417" s="7">
        <v>92.570999999999998</v>
      </c>
      <c r="H417" s="7">
        <v>80.17</v>
      </c>
      <c r="I417" s="7">
        <v>81.805999999999997</v>
      </c>
      <c r="J417" s="7">
        <v>0</v>
      </c>
      <c r="K417" s="7">
        <v>185.45699999999999</v>
      </c>
      <c r="L417" s="7">
        <v>0.51500000000000001</v>
      </c>
      <c r="M417" s="7">
        <v>182.65199999999999</v>
      </c>
      <c r="N417" s="7">
        <v>77.27</v>
      </c>
    </row>
    <row r="418" spans="1:14" ht="15.75" thickBot="1" x14ac:dyDescent="0.3">
      <c r="A418" s="4">
        <v>412</v>
      </c>
      <c r="B418" s="5" t="s">
        <v>431</v>
      </c>
      <c r="C418" s="8">
        <v>43451</v>
      </c>
      <c r="D418" s="7">
        <v>98</v>
      </c>
      <c r="E418" s="7">
        <v>2.9</v>
      </c>
      <c r="F418" s="7">
        <v>90.46</v>
      </c>
      <c r="G418" s="7">
        <v>92.305999999999997</v>
      </c>
      <c r="H418" s="7">
        <v>79.48</v>
      </c>
      <c r="I418" s="7">
        <v>81.102000000000004</v>
      </c>
      <c r="J418" s="7">
        <v>0</v>
      </c>
      <c r="K418" s="7">
        <v>185.45699999999999</v>
      </c>
      <c r="L418" s="7">
        <v>0.51400000000000001</v>
      </c>
      <c r="M418" s="7">
        <v>183.166</v>
      </c>
      <c r="N418" s="7">
        <v>76.58</v>
      </c>
    </row>
    <row r="419" spans="1:14" ht="15.75" thickBot="1" x14ac:dyDescent="0.3">
      <c r="A419" s="4">
        <v>413</v>
      </c>
      <c r="B419" s="5" t="s">
        <v>432</v>
      </c>
      <c r="C419" s="8">
        <v>43452</v>
      </c>
      <c r="D419" s="7">
        <v>98</v>
      </c>
      <c r="E419" s="7">
        <v>2.9</v>
      </c>
      <c r="F419" s="7">
        <v>89.94</v>
      </c>
      <c r="G419" s="7">
        <v>91.775999999999996</v>
      </c>
      <c r="H419" s="7">
        <v>78.33</v>
      </c>
      <c r="I419" s="7">
        <v>79.929000000000002</v>
      </c>
      <c r="J419" s="7">
        <v>0</v>
      </c>
      <c r="K419" s="7">
        <v>185.45699999999999</v>
      </c>
      <c r="L419" s="7">
        <v>0.51300000000000001</v>
      </c>
      <c r="M419" s="7">
        <v>183.679</v>
      </c>
      <c r="N419" s="7">
        <v>75.430000000000007</v>
      </c>
    </row>
    <row r="420" spans="1:14" ht="15.75" thickBot="1" x14ac:dyDescent="0.3">
      <c r="A420" s="4">
        <v>414</v>
      </c>
      <c r="B420" s="5" t="s">
        <v>433</v>
      </c>
      <c r="C420" s="8">
        <v>43453</v>
      </c>
      <c r="D420" s="7">
        <v>98</v>
      </c>
      <c r="E420" s="7">
        <v>2.9</v>
      </c>
      <c r="F420" s="7">
        <v>89.42</v>
      </c>
      <c r="G420" s="7">
        <v>91.245000000000005</v>
      </c>
      <c r="H420" s="7">
        <v>77.87</v>
      </c>
      <c r="I420" s="7">
        <v>79.459000000000003</v>
      </c>
      <c r="J420" s="7">
        <v>0</v>
      </c>
      <c r="K420" s="7">
        <v>185.45699999999999</v>
      </c>
      <c r="L420" s="7">
        <v>0.51200000000000001</v>
      </c>
      <c r="M420" s="7">
        <v>184.191</v>
      </c>
      <c r="N420" s="7">
        <v>74.97</v>
      </c>
    </row>
    <row r="421" spans="1:14" ht="15.75" thickBot="1" x14ac:dyDescent="0.3">
      <c r="A421" s="4">
        <v>415</v>
      </c>
      <c r="B421" s="5" t="s">
        <v>434</v>
      </c>
      <c r="C421" s="8">
        <v>43454</v>
      </c>
      <c r="D421" s="7">
        <v>98</v>
      </c>
      <c r="E421" s="7">
        <v>2.9</v>
      </c>
      <c r="F421" s="7">
        <v>88.9</v>
      </c>
      <c r="G421" s="7">
        <v>90.713999999999999</v>
      </c>
      <c r="H421" s="7">
        <v>77.41</v>
      </c>
      <c r="I421" s="7">
        <v>78.989999999999995</v>
      </c>
      <c r="J421" s="7">
        <v>0</v>
      </c>
      <c r="K421" s="7">
        <v>185.45699999999999</v>
      </c>
      <c r="L421" s="7">
        <v>0.51200000000000001</v>
      </c>
      <c r="M421" s="7">
        <v>184.703</v>
      </c>
      <c r="N421" s="7">
        <v>74.510000000000005</v>
      </c>
    </row>
    <row r="422" spans="1:14" ht="15.75" thickBot="1" x14ac:dyDescent="0.3">
      <c r="A422" s="4">
        <v>416</v>
      </c>
      <c r="B422" s="5" t="s">
        <v>435</v>
      </c>
      <c r="C422" s="8">
        <v>43455</v>
      </c>
      <c r="D422" s="7">
        <v>98</v>
      </c>
      <c r="E422" s="7">
        <v>2.9</v>
      </c>
      <c r="F422" s="7">
        <v>88.38</v>
      </c>
      <c r="G422" s="7">
        <v>90.183999999999997</v>
      </c>
      <c r="H422" s="7">
        <v>76.95</v>
      </c>
      <c r="I422" s="7">
        <v>78.52</v>
      </c>
      <c r="J422" s="7">
        <v>0</v>
      </c>
      <c r="K422" s="7">
        <v>185.45699999999999</v>
      </c>
      <c r="L422" s="7">
        <v>0.51100000000000001</v>
      </c>
      <c r="M422" s="7">
        <v>185.214</v>
      </c>
      <c r="N422" s="7">
        <v>74.05</v>
      </c>
    </row>
    <row r="423" spans="1:14" ht="15.75" thickBot="1" x14ac:dyDescent="0.3">
      <c r="A423" s="4">
        <v>417</v>
      </c>
      <c r="B423" s="5" t="s">
        <v>436</v>
      </c>
      <c r="C423" s="8">
        <v>43456</v>
      </c>
      <c r="D423" s="7">
        <v>98</v>
      </c>
      <c r="E423" s="7">
        <v>2.9</v>
      </c>
      <c r="F423" s="7">
        <v>87.86</v>
      </c>
      <c r="G423" s="7">
        <v>89.653000000000006</v>
      </c>
      <c r="H423" s="7">
        <v>76.489999999999995</v>
      </c>
      <c r="I423" s="7">
        <v>78.051000000000002</v>
      </c>
      <c r="J423" s="7">
        <v>0</v>
      </c>
      <c r="K423" s="7">
        <v>185.45699999999999</v>
      </c>
      <c r="L423" s="7">
        <v>0.51100000000000001</v>
      </c>
      <c r="M423" s="7">
        <v>185.72499999999999</v>
      </c>
      <c r="N423" s="7">
        <v>73.59</v>
      </c>
    </row>
    <row r="424" spans="1:14" ht="15.75" thickBot="1" x14ac:dyDescent="0.3">
      <c r="A424" s="4">
        <v>418</v>
      </c>
      <c r="B424" s="5" t="s">
        <v>437</v>
      </c>
      <c r="C424" s="8">
        <v>43457</v>
      </c>
      <c r="D424" s="7">
        <v>98</v>
      </c>
      <c r="E424" s="7">
        <v>2.9</v>
      </c>
      <c r="F424" s="7">
        <v>87.34</v>
      </c>
      <c r="G424" s="7">
        <v>89.122</v>
      </c>
      <c r="H424" s="7">
        <v>75.569999999999993</v>
      </c>
      <c r="I424" s="7">
        <v>77.111999999999995</v>
      </c>
      <c r="J424" s="7">
        <v>0</v>
      </c>
      <c r="K424" s="7">
        <v>185.45699999999999</v>
      </c>
      <c r="L424" s="7">
        <v>0.51</v>
      </c>
      <c r="M424" s="7">
        <v>186.23500000000001</v>
      </c>
      <c r="N424" s="7">
        <v>72.67</v>
      </c>
    </row>
    <row r="425" spans="1:14" ht="15.75" thickBot="1" x14ac:dyDescent="0.3">
      <c r="A425" s="4">
        <v>419</v>
      </c>
      <c r="B425" s="5" t="s">
        <v>438</v>
      </c>
      <c r="C425" s="8">
        <v>43458</v>
      </c>
      <c r="D425" s="7">
        <v>98</v>
      </c>
      <c r="E425" s="7">
        <v>2.9</v>
      </c>
      <c r="F425" s="7">
        <v>87.08</v>
      </c>
      <c r="G425" s="7">
        <v>88.856999999999999</v>
      </c>
      <c r="H425" s="7">
        <v>75.11</v>
      </c>
      <c r="I425" s="7">
        <v>76.643000000000001</v>
      </c>
      <c r="J425" s="7">
        <v>0</v>
      </c>
      <c r="K425" s="7">
        <v>185.45699999999999</v>
      </c>
      <c r="L425" s="7">
        <v>0.50900000000000001</v>
      </c>
      <c r="M425" s="7">
        <v>186.744</v>
      </c>
      <c r="N425" s="7">
        <v>72.209999999999994</v>
      </c>
    </row>
    <row r="426" spans="1:14" ht="15.75" thickBot="1" x14ac:dyDescent="0.3">
      <c r="A426" s="4">
        <v>420</v>
      </c>
      <c r="B426" s="5" t="s">
        <v>439</v>
      </c>
      <c r="C426" s="8">
        <v>43459</v>
      </c>
      <c r="D426" s="7">
        <v>98</v>
      </c>
      <c r="E426" s="7">
        <v>2.9</v>
      </c>
      <c r="F426" s="7">
        <v>86.56</v>
      </c>
      <c r="G426" s="7">
        <v>88.326999999999998</v>
      </c>
      <c r="H426" s="7">
        <v>74.650000000000006</v>
      </c>
      <c r="I426" s="7">
        <v>76.173000000000002</v>
      </c>
      <c r="J426" s="7">
        <v>0</v>
      </c>
      <c r="K426" s="7">
        <v>185.45699999999999</v>
      </c>
      <c r="L426" s="7">
        <v>0.50900000000000001</v>
      </c>
      <c r="M426" s="7">
        <v>187.25299999999999</v>
      </c>
      <c r="N426" s="7">
        <v>71.75</v>
      </c>
    </row>
    <row r="427" spans="1:14" ht="15.75" thickBot="1" x14ac:dyDescent="0.3">
      <c r="A427" s="4">
        <v>421</v>
      </c>
      <c r="B427" s="5" t="s">
        <v>440</v>
      </c>
      <c r="C427" s="8">
        <v>43460</v>
      </c>
      <c r="D427" s="7">
        <v>98</v>
      </c>
      <c r="E427" s="7">
        <v>2.9</v>
      </c>
      <c r="F427" s="7">
        <v>86.3</v>
      </c>
      <c r="G427" s="7">
        <v>88.061000000000007</v>
      </c>
      <c r="H427" s="7">
        <v>74.19</v>
      </c>
      <c r="I427" s="7">
        <v>75.703999999999994</v>
      </c>
      <c r="J427" s="7">
        <v>0</v>
      </c>
      <c r="K427" s="7">
        <v>185.45699999999999</v>
      </c>
      <c r="L427" s="7">
        <v>0.50800000000000001</v>
      </c>
      <c r="M427" s="7">
        <v>187.761</v>
      </c>
      <c r="N427" s="7">
        <v>71.290000000000006</v>
      </c>
    </row>
    <row r="428" spans="1:14" ht="15.75" thickBot="1" x14ac:dyDescent="0.3">
      <c r="A428" s="4">
        <v>422</v>
      </c>
      <c r="B428" s="5" t="s">
        <v>441</v>
      </c>
      <c r="C428" s="8">
        <v>43461</v>
      </c>
      <c r="D428" s="7">
        <v>98</v>
      </c>
      <c r="E428" s="7">
        <v>2.9</v>
      </c>
      <c r="F428" s="7">
        <v>86.04</v>
      </c>
      <c r="G428" s="7">
        <v>87.796000000000006</v>
      </c>
      <c r="H428" s="7">
        <v>73.73</v>
      </c>
      <c r="I428" s="7">
        <v>75.234999999999999</v>
      </c>
      <c r="J428" s="7">
        <v>0</v>
      </c>
      <c r="K428" s="7">
        <v>185.45699999999999</v>
      </c>
      <c r="L428" s="7">
        <v>0.50800000000000001</v>
      </c>
      <c r="M428" s="7">
        <v>188.26900000000001</v>
      </c>
      <c r="N428" s="7">
        <v>70.83</v>
      </c>
    </row>
    <row r="429" spans="1:14" ht="15.75" thickBot="1" x14ac:dyDescent="0.3">
      <c r="A429" s="4">
        <v>423</v>
      </c>
      <c r="B429" s="5" t="s">
        <v>442</v>
      </c>
      <c r="C429" s="8">
        <v>43462</v>
      </c>
      <c r="D429" s="7">
        <v>98</v>
      </c>
      <c r="E429" s="7">
        <v>2.9</v>
      </c>
      <c r="F429" s="7">
        <v>85.78</v>
      </c>
      <c r="G429" s="7">
        <v>87.531000000000006</v>
      </c>
      <c r="H429" s="7">
        <v>73.27</v>
      </c>
      <c r="I429" s="7">
        <v>74.765000000000001</v>
      </c>
      <c r="J429" s="7">
        <v>0</v>
      </c>
      <c r="K429" s="7">
        <v>185.45699999999999</v>
      </c>
      <c r="L429" s="7">
        <v>0.50700000000000001</v>
      </c>
      <c r="M429" s="7">
        <v>188.77600000000001</v>
      </c>
      <c r="N429" s="7">
        <v>70.37</v>
      </c>
    </row>
    <row r="430" spans="1:14" ht="15.75" thickBot="1" x14ac:dyDescent="0.3">
      <c r="A430" s="4">
        <v>424</v>
      </c>
      <c r="B430" s="5" t="s">
        <v>443</v>
      </c>
      <c r="C430" s="8">
        <v>43463</v>
      </c>
      <c r="D430" s="7">
        <v>98</v>
      </c>
      <c r="E430" s="7">
        <v>2.9</v>
      </c>
      <c r="F430" s="7">
        <v>85.52</v>
      </c>
      <c r="G430" s="7">
        <v>87.265000000000001</v>
      </c>
      <c r="H430" s="7">
        <v>72.81</v>
      </c>
      <c r="I430" s="7">
        <v>74.296000000000006</v>
      </c>
      <c r="J430" s="7">
        <v>0</v>
      </c>
      <c r="K430" s="7">
        <v>185.45699999999999</v>
      </c>
      <c r="L430" s="7">
        <v>0.50700000000000001</v>
      </c>
      <c r="M430" s="7">
        <v>189.28299999999999</v>
      </c>
      <c r="N430" s="7">
        <v>69.91</v>
      </c>
    </row>
    <row r="431" spans="1:14" ht="15.75" thickBot="1" x14ac:dyDescent="0.3">
      <c r="A431" s="4">
        <v>425</v>
      </c>
      <c r="B431" s="5" t="s">
        <v>444</v>
      </c>
      <c r="C431" s="8">
        <v>43464</v>
      </c>
      <c r="D431" s="7">
        <v>98</v>
      </c>
      <c r="E431" s="7">
        <v>2.9</v>
      </c>
      <c r="F431" s="7">
        <v>85.26</v>
      </c>
      <c r="G431" s="7">
        <v>87</v>
      </c>
      <c r="H431" s="7">
        <v>72.349999999999994</v>
      </c>
      <c r="I431" s="7">
        <v>73.826999999999998</v>
      </c>
      <c r="J431" s="7">
        <v>0</v>
      </c>
      <c r="K431" s="7">
        <v>185.45699999999999</v>
      </c>
      <c r="L431" s="7">
        <v>0.50600000000000001</v>
      </c>
      <c r="M431" s="7">
        <v>189.78899999999999</v>
      </c>
      <c r="N431" s="7">
        <v>69.45</v>
      </c>
    </row>
    <row r="432" spans="1:14" ht="15.75" thickBot="1" x14ac:dyDescent="0.3">
      <c r="A432" s="4">
        <v>426</v>
      </c>
      <c r="B432" s="5" t="s">
        <v>445</v>
      </c>
      <c r="C432" s="8">
        <v>43465</v>
      </c>
      <c r="D432" s="7">
        <v>98</v>
      </c>
      <c r="E432" s="7">
        <v>2.9</v>
      </c>
      <c r="F432" s="7">
        <v>85</v>
      </c>
      <c r="G432" s="7">
        <v>86.734999999999999</v>
      </c>
      <c r="H432" s="7">
        <v>71.843999999999994</v>
      </c>
      <c r="I432" s="7">
        <v>73.31</v>
      </c>
      <c r="J432" s="7">
        <v>0</v>
      </c>
      <c r="K432" s="7">
        <v>185.45699999999999</v>
      </c>
      <c r="L432" s="7">
        <v>0.50600000000000001</v>
      </c>
      <c r="M432" s="7">
        <v>190.29499999999999</v>
      </c>
      <c r="N432" s="7">
        <v>68.944000000000003</v>
      </c>
    </row>
    <row r="433" spans="1:14" ht="15.75" thickBot="1" x14ac:dyDescent="0.3">
      <c r="A433" s="4">
        <v>427</v>
      </c>
      <c r="B433" s="5" t="s">
        <v>446</v>
      </c>
      <c r="C433" s="8">
        <v>43466</v>
      </c>
      <c r="D433" s="7">
        <v>98</v>
      </c>
      <c r="E433" s="7">
        <v>2.9</v>
      </c>
      <c r="F433" s="7">
        <v>84.74</v>
      </c>
      <c r="G433" s="7">
        <v>86.468999999999994</v>
      </c>
      <c r="H433" s="7">
        <v>71.430000000000007</v>
      </c>
      <c r="I433" s="7">
        <v>72.888000000000005</v>
      </c>
      <c r="J433" s="7">
        <v>0</v>
      </c>
      <c r="K433" s="7">
        <v>185.45699999999999</v>
      </c>
      <c r="L433" s="7">
        <v>0.505</v>
      </c>
      <c r="M433" s="7">
        <v>190.8</v>
      </c>
      <c r="N433" s="7">
        <v>68.53</v>
      </c>
    </row>
    <row r="434" spans="1:14" ht="15.75" thickBot="1" x14ac:dyDescent="0.3">
      <c r="A434" s="4">
        <v>428</v>
      </c>
      <c r="B434" s="5" t="s">
        <v>447</v>
      </c>
      <c r="C434" s="8">
        <v>43467</v>
      </c>
      <c r="D434" s="7">
        <v>98</v>
      </c>
      <c r="E434" s="7">
        <v>2.9</v>
      </c>
      <c r="F434" s="7">
        <v>84.54</v>
      </c>
      <c r="G434" s="7">
        <v>86.265000000000001</v>
      </c>
      <c r="H434" s="7">
        <v>70.739999999999995</v>
      </c>
      <c r="I434" s="7">
        <v>72.183999999999997</v>
      </c>
      <c r="J434" s="7">
        <v>0</v>
      </c>
      <c r="K434" s="7">
        <v>185.45699999999999</v>
      </c>
      <c r="L434" s="7">
        <v>0.505</v>
      </c>
      <c r="M434" s="7">
        <v>191.30500000000001</v>
      </c>
      <c r="N434" s="7">
        <v>67.84</v>
      </c>
    </row>
    <row r="435" spans="1:14" ht="15.75" thickBot="1" x14ac:dyDescent="0.3">
      <c r="A435" s="4">
        <v>429</v>
      </c>
      <c r="B435" s="5" t="s">
        <v>448</v>
      </c>
      <c r="C435" s="8">
        <v>43468</v>
      </c>
      <c r="D435" s="7">
        <v>98</v>
      </c>
      <c r="E435" s="7">
        <v>2.9</v>
      </c>
      <c r="F435" s="7">
        <v>84.31</v>
      </c>
      <c r="G435" s="7">
        <v>86.031000000000006</v>
      </c>
      <c r="H435" s="7">
        <v>70.28</v>
      </c>
      <c r="I435" s="7">
        <v>71.713999999999999</v>
      </c>
      <c r="J435" s="7">
        <v>0</v>
      </c>
      <c r="K435" s="7">
        <v>185.45699999999999</v>
      </c>
      <c r="L435" s="7">
        <v>0.24199999999999999</v>
      </c>
      <c r="M435" s="7">
        <v>191.547</v>
      </c>
      <c r="N435" s="7">
        <v>67.38</v>
      </c>
    </row>
    <row r="436" spans="1:14" ht="15.75" thickBot="1" x14ac:dyDescent="0.3">
      <c r="A436" s="4">
        <v>430</v>
      </c>
      <c r="B436" s="5" t="s">
        <v>449</v>
      </c>
      <c r="C436" s="8">
        <v>43469</v>
      </c>
      <c r="D436" s="7">
        <v>98</v>
      </c>
      <c r="E436" s="7">
        <v>2.9</v>
      </c>
      <c r="F436" s="7">
        <v>84.08</v>
      </c>
      <c r="G436" s="7">
        <v>85.796000000000006</v>
      </c>
      <c r="H436" s="7">
        <v>69.13</v>
      </c>
      <c r="I436" s="7">
        <v>70.540999999999997</v>
      </c>
      <c r="J436" s="7">
        <v>0</v>
      </c>
      <c r="K436" s="7">
        <v>185.45699999999999</v>
      </c>
      <c r="L436" s="7">
        <v>0.24199999999999999</v>
      </c>
      <c r="M436" s="7">
        <v>191.78899999999999</v>
      </c>
      <c r="N436" s="7">
        <v>66.23</v>
      </c>
    </row>
    <row r="437" spans="1:14" ht="15.75" thickBot="1" x14ac:dyDescent="0.3">
      <c r="A437" s="4">
        <v>431</v>
      </c>
      <c r="B437" s="5" t="s">
        <v>450</v>
      </c>
      <c r="C437" s="8">
        <v>43470</v>
      </c>
      <c r="D437" s="7">
        <v>98</v>
      </c>
      <c r="E437" s="7">
        <v>2.9</v>
      </c>
      <c r="F437" s="7">
        <v>83.86</v>
      </c>
      <c r="G437" s="7">
        <v>85.570999999999998</v>
      </c>
      <c r="H437" s="7">
        <v>68.67</v>
      </c>
      <c r="I437" s="7">
        <v>70.070999999999998</v>
      </c>
      <c r="J437" s="7">
        <v>0</v>
      </c>
      <c r="K437" s="7">
        <v>185.45699999999999</v>
      </c>
      <c r="L437" s="7">
        <v>0.24099999999999999</v>
      </c>
      <c r="M437" s="7">
        <v>192.03</v>
      </c>
      <c r="N437" s="7">
        <v>65.77</v>
      </c>
    </row>
    <row r="438" spans="1:14" ht="15.75" thickBot="1" x14ac:dyDescent="0.3">
      <c r="A438" s="4">
        <v>432</v>
      </c>
      <c r="B438" s="5" t="s">
        <v>451</v>
      </c>
      <c r="C438" s="8">
        <v>43471</v>
      </c>
      <c r="D438" s="7">
        <v>98</v>
      </c>
      <c r="E438" s="7">
        <v>2.9</v>
      </c>
      <c r="F438" s="7">
        <v>83.62</v>
      </c>
      <c r="G438" s="7">
        <v>85.326999999999998</v>
      </c>
      <c r="H438" s="7">
        <v>68.209999999999994</v>
      </c>
      <c r="I438" s="7">
        <v>69.602000000000004</v>
      </c>
      <c r="J438" s="7">
        <v>0</v>
      </c>
      <c r="K438" s="7">
        <v>185.45699999999999</v>
      </c>
      <c r="L438" s="7">
        <v>0.24099999999999999</v>
      </c>
      <c r="M438" s="7">
        <v>192.27099999999999</v>
      </c>
      <c r="N438" s="7">
        <v>65.31</v>
      </c>
    </row>
    <row r="439" spans="1:14" ht="15.75" thickBot="1" x14ac:dyDescent="0.3">
      <c r="A439" s="4">
        <v>433</v>
      </c>
      <c r="B439" s="5" t="s">
        <v>452</v>
      </c>
      <c r="C439" s="8">
        <v>43472</v>
      </c>
      <c r="D439" s="7">
        <v>98</v>
      </c>
      <c r="E439" s="7">
        <v>2.9</v>
      </c>
      <c r="F439" s="7">
        <v>83.39</v>
      </c>
      <c r="G439" s="7">
        <v>85.091999999999999</v>
      </c>
      <c r="H439" s="7">
        <v>67.52</v>
      </c>
      <c r="I439" s="7">
        <v>68.897999999999996</v>
      </c>
      <c r="J439" s="7">
        <v>0</v>
      </c>
      <c r="K439" s="7">
        <v>185.45699999999999</v>
      </c>
      <c r="L439" s="7">
        <v>0.24099999999999999</v>
      </c>
      <c r="M439" s="7">
        <v>192.512</v>
      </c>
      <c r="N439" s="7">
        <v>64.62</v>
      </c>
    </row>
    <row r="440" spans="1:14" ht="15.75" thickBot="1" x14ac:dyDescent="0.3">
      <c r="A440" s="4">
        <v>434</v>
      </c>
      <c r="B440" s="5" t="s">
        <v>453</v>
      </c>
      <c r="C440" s="8">
        <v>43473</v>
      </c>
      <c r="D440" s="7">
        <v>98</v>
      </c>
      <c r="E440" s="7">
        <v>2.9</v>
      </c>
      <c r="F440" s="7">
        <v>83.16</v>
      </c>
      <c r="G440" s="7">
        <v>84.856999999999999</v>
      </c>
      <c r="H440" s="7">
        <v>67.290000000000006</v>
      </c>
      <c r="I440" s="7">
        <v>68.662999999999997</v>
      </c>
      <c r="J440" s="7">
        <v>0</v>
      </c>
      <c r="K440" s="7">
        <v>185.45699999999999</v>
      </c>
      <c r="L440" s="7">
        <v>0.24099999999999999</v>
      </c>
      <c r="M440" s="7">
        <v>192.75299999999999</v>
      </c>
      <c r="N440" s="7">
        <v>64.39</v>
      </c>
    </row>
    <row r="441" spans="1:14" ht="15.75" thickBot="1" x14ac:dyDescent="0.3">
      <c r="A441" s="4">
        <v>435</v>
      </c>
      <c r="B441" s="5" t="s">
        <v>454</v>
      </c>
      <c r="C441" s="8">
        <v>43474</v>
      </c>
      <c r="D441" s="7">
        <v>98</v>
      </c>
      <c r="E441" s="7">
        <v>2.9</v>
      </c>
      <c r="F441" s="7">
        <v>82.93</v>
      </c>
      <c r="G441" s="7">
        <v>84.622</v>
      </c>
      <c r="H441" s="7">
        <v>66.83</v>
      </c>
      <c r="I441" s="7">
        <v>68.194000000000003</v>
      </c>
      <c r="J441" s="7">
        <v>0</v>
      </c>
      <c r="K441" s="7">
        <v>185.45699999999999</v>
      </c>
      <c r="L441" s="7">
        <v>0.24099999999999999</v>
      </c>
      <c r="M441" s="7">
        <v>192.994</v>
      </c>
      <c r="N441" s="7">
        <v>63.93</v>
      </c>
    </row>
    <row r="442" spans="1:14" ht="15.75" thickBot="1" x14ac:dyDescent="0.3">
      <c r="A442" s="4">
        <v>436</v>
      </c>
      <c r="B442" s="5" t="s">
        <v>455</v>
      </c>
      <c r="C442" s="8">
        <v>43475</v>
      </c>
      <c r="D442" s="7">
        <v>98</v>
      </c>
      <c r="E442" s="7">
        <v>2.9</v>
      </c>
      <c r="F442" s="7">
        <v>81.55</v>
      </c>
      <c r="G442" s="7">
        <v>83.213999999999999</v>
      </c>
      <c r="H442" s="7">
        <v>66.37</v>
      </c>
      <c r="I442" s="7">
        <v>67.724000000000004</v>
      </c>
      <c r="J442" s="7">
        <v>0</v>
      </c>
      <c r="K442" s="7">
        <v>185.45699999999999</v>
      </c>
      <c r="L442" s="7">
        <v>0.24</v>
      </c>
      <c r="M442" s="7">
        <v>193.23400000000001</v>
      </c>
      <c r="N442" s="7">
        <v>63.47</v>
      </c>
    </row>
    <row r="443" spans="1:14" ht="15.75" thickBot="1" x14ac:dyDescent="0.3">
      <c r="A443" s="4">
        <v>437</v>
      </c>
      <c r="B443" s="5" t="s">
        <v>456</v>
      </c>
      <c r="C443" s="8">
        <v>43476</v>
      </c>
      <c r="D443" s="7">
        <v>98</v>
      </c>
      <c r="E443" s="7">
        <v>2.9</v>
      </c>
      <c r="F443" s="7">
        <v>80.17</v>
      </c>
      <c r="G443" s="7">
        <v>81.805999999999997</v>
      </c>
      <c r="H443" s="7">
        <v>66.599999999999994</v>
      </c>
      <c r="I443" s="7">
        <v>67.959000000000003</v>
      </c>
      <c r="J443" s="7">
        <v>0.23499999999999999</v>
      </c>
      <c r="K443" s="7">
        <v>185.69200000000001</v>
      </c>
      <c r="L443" s="7">
        <v>0.24</v>
      </c>
      <c r="M443" s="7">
        <v>193.47399999999999</v>
      </c>
      <c r="N443" s="7">
        <v>63.7</v>
      </c>
    </row>
    <row r="444" spans="1:14" ht="15.75" thickBot="1" x14ac:dyDescent="0.3">
      <c r="A444" s="4">
        <v>438</v>
      </c>
      <c r="B444" s="5" t="s">
        <v>457</v>
      </c>
      <c r="C444" s="8">
        <v>43477</v>
      </c>
      <c r="D444" s="7">
        <v>98</v>
      </c>
      <c r="E444" s="7">
        <v>2.9</v>
      </c>
      <c r="F444" s="7">
        <v>79.94</v>
      </c>
      <c r="G444" s="7">
        <v>81.570999999999998</v>
      </c>
      <c r="H444" s="7">
        <v>67.72</v>
      </c>
      <c r="I444" s="7">
        <v>69.102000000000004</v>
      </c>
      <c r="J444" s="7">
        <v>5.0000000000000001E-3</v>
      </c>
      <c r="K444" s="7">
        <v>185.697</v>
      </c>
      <c r="L444" s="7">
        <v>0.24</v>
      </c>
      <c r="M444" s="7">
        <v>193.714</v>
      </c>
      <c r="N444" s="7">
        <v>64.819999999999993</v>
      </c>
    </row>
    <row r="445" spans="1:14" ht="15.75" thickBot="1" x14ac:dyDescent="0.3">
      <c r="A445" s="4">
        <v>439</v>
      </c>
      <c r="B445" s="5" t="s">
        <v>458</v>
      </c>
      <c r="C445" s="8">
        <v>43478</v>
      </c>
      <c r="D445" s="7">
        <v>98</v>
      </c>
      <c r="E445" s="7">
        <v>2.9</v>
      </c>
      <c r="F445" s="7">
        <v>79.709999999999994</v>
      </c>
      <c r="G445" s="7">
        <v>81.337000000000003</v>
      </c>
      <c r="H445" s="7">
        <v>66.14</v>
      </c>
      <c r="I445" s="7">
        <v>67.489999999999995</v>
      </c>
      <c r="J445" s="7">
        <v>5.0000000000000001E-3</v>
      </c>
      <c r="K445" s="7">
        <v>185.702</v>
      </c>
      <c r="L445" s="7">
        <v>0.24</v>
      </c>
      <c r="M445" s="7">
        <v>193.95400000000001</v>
      </c>
      <c r="N445" s="7">
        <v>63.24</v>
      </c>
    </row>
    <row r="446" spans="1:14" ht="15.75" thickBot="1" x14ac:dyDescent="0.3">
      <c r="A446" s="4">
        <v>440</v>
      </c>
      <c r="B446" s="5" t="s">
        <v>459</v>
      </c>
      <c r="C446" s="8">
        <v>43479</v>
      </c>
      <c r="D446" s="7">
        <v>98</v>
      </c>
      <c r="E446" s="7">
        <v>2.9</v>
      </c>
      <c r="F446" s="7">
        <v>79.48</v>
      </c>
      <c r="G446" s="7">
        <v>81.102000000000004</v>
      </c>
      <c r="H446" s="7">
        <v>66.14</v>
      </c>
      <c r="I446" s="7">
        <v>67.489999999999995</v>
      </c>
      <c r="J446" s="7">
        <v>5.0000000000000001E-3</v>
      </c>
      <c r="K446" s="7">
        <v>185.70699999999999</v>
      </c>
      <c r="L446" s="7">
        <v>0.24</v>
      </c>
      <c r="M446" s="7">
        <v>194.19399999999999</v>
      </c>
      <c r="N446" s="7">
        <v>63.24</v>
      </c>
    </row>
    <row r="447" spans="1:14" ht="15.75" thickBot="1" x14ac:dyDescent="0.3">
      <c r="A447" s="4">
        <v>441</v>
      </c>
      <c r="B447" s="5" t="s">
        <v>460</v>
      </c>
      <c r="C447" s="8">
        <v>43480</v>
      </c>
      <c r="D447" s="7">
        <v>98</v>
      </c>
      <c r="E447" s="7">
        <v>2.9</v>
      </c>
      <c r="F447" s="7">
        <v>79.02</v>
      </c>
      <c r="G447" s="7">
        <v>80.632999999999996</v>
      </c>
      <c r="H447" s="7">
        <v>65.680000000000007</v>
      </c>
      <c r="I447" s="7">
        <v>67.02</v>
      </c>
      <c r="J447" s="7">
        <v>0</v>
      </c>
      <c r="K447" s="7">
        <v>185.70699999999999</v>
      </c>
      <c r="L447" s="7">
        <v>0.192</v>
      </c>
      <c r="M447" s="7">
        <v>194.386</v>
      </c>
      <c r="N447" s="7">
        <v>62.78</v>
      </c>
    </row>
    <row r="448" spans="1:14" ht="15.75" thickBot="1" x14ac:dyDescent="0.3">
      <c r="A448" s="4">
        <v>442</v>
      </c>
      <c r="B448" s="5" t="s">
        <v>461</v>
      </c>
      <c r="C448" s="8">
        <v>43481</v>
      </c>
      <c r="D448" s="7">
        <v>98</v>
      </c>
      <c r="E448" s="7">
        <v>2.9</v>
      </c>
      <c r="F448" s="7">
        <v>78.790000000000006</v>
      </c>
      <c r="G448" s="7">
        <v>80.397999999999996</v>
      </c>
      <c r="H448" s="7">
        <v>65.45</v>
      </c>
      <c r="I448" s="7">
        <v>66.786000000000001</v>
      </c>
      <c r="J448" s="7">
        <v>0</v>
      </c>
      <c r="K448" s="7">
        <v>185.70699999999999</v>
      </c>
      <c r="L448" s="7">
        <v>0.192</v>
      </c>
      <c r="M448" s="7">
        <v>194.578</v>
      </c>
      <c r="N448" s="7">
        <v>62.55</v>
      </c>
    </row>
    <row r="449" spans="1:14" ht="15.75" thickBot="1" x14ac:dyDescent="0.3">
      <c r="A449" s="4">
        <v>443</v>
      </c>
      <c r="B449" s="5" t="s">
        <v>462</v>
      </c>
      <c r="C449" s="8">
        <v>43482</v>
      </c>
      <c r="D449" s="7">
        <v>98</v>
      </c>
      <c r="E449" s="7">
        <v>2.9</v>
      </c>
      <c r="F449" s="7">
        <v>78.790000000000006</v>
      </c>
      <c r="G449" s="7">
        <v>80.397999999999996</v>
      </c>
      <c r="H449" s="7">
        <v>65.22</v>
      </c>
      <c r="I449" s="7">
        <v>66.551000000000002</v>
      </c>
      <c r="J449" s="7">
        <v>0</v>
      </c>
      <c r="K449" s="7">
        <v>185.70699999999999</v>
      </c>
      <c r="L449" s="7">
        <v>0.192</v>
      </c>
      <c r="M449" s="7">
        <v>194.77</v>
      </c>
      <c r="N449" s="7">
        <v>62.32</v>
      </c>
    </row>
    <row r="450" spans="1:14" ht="15.75" thickBot="1" x14ac:dyDescent="0.3">
      <c r="A450" s="4">
        <v>444</v>
      </c>
      <c r="B450" s="5" t="s">
        <v>463</v>
      </c>
      <c r="C450" s="8">
        <v>43483</v>
      </c>
      <c r="D450" s="7">
        <v>98</v>
      </c>
      <c r="E450" s="7">
        <v>2.9</v>
      </c>
      <c r="F450" s="7">
        <v>78.56</v>
      </c>
      <c r="G450" s="7">
        <v>80.162999999999997</v>
      </c>
      <c r="H450" s="7">
        <v>64.989999999999995</v>
      </c>
      <c r="I450" s="7">
        <v>66.316000000000003</v>
      </c>
      <c r="J450" s="7">
        <v>0</v>
      </c>
      <c r="K450" s="7">
        <v>185.70699999999999</v>
      </c>
      <c r="L450" s="7">
        <v>0.192</v>
      </c>
      <c r="M450" s="7">
        <v>194.96199999999999</v>
      </c>
      <c r="N450" s="7">
        <v>62.09</v>
      </c>
    </row>
    <row r="451" spans="1:14" ht="15.75" thickBot="1" x14ac:dyDescent="0.3">
      <c r="A451" s="4">
        <v>445</v>
      </c>
      <c r="B451" s="5" t="s">
        <v>464</v>
      </c>
      <c r="C451" s="8">
        <v>43484</v>
      </c>
      <c r="D451" s="7">
        <v>98</v>
      </c>
      <c r="E451" s="7">
        <v>2.9</v>
      </c>
      <c r="F451" s="7">
        <v>78.56</v>
      </c>
      <c r="G451" s="7">
        <v>80.162999999999997</v>
      </c>
      <c r="H451" s="7">
        <v>64.760000000000005</v>
      </c>
      <c r="I451" s="7">
        <v>66.081999999999994</v>
      </c>
      <c r="J451" s="7">
        <v>0</v>
      </c>
      <c r="K451" s="7">
        <v>185.70699999999999</v>
      </c>
      <c r="L451" s="7">
        <v>0.191</v>
      </c>
      <c r="M451" s="7">
        <v>195.15299999999999</v>
      </c>
      <c r="N451" s="7">
        <v>61.86</v>
      </c>
    </row>
    <row r="452" spans="1:14" ht="15.75" thickBot="1" x14ac:dyDescent="0.3">
      <c r="A452" s="4">
        <v>446</v>
      </c>
      <c r="B452" s="5" t="s">
        <v>465</v>
      </c>
      <c r="C452" s="8">
        <v>43485</v>
      </c>
      <c r="D452" s="7">
        <v>98</v>
      </c>
      <c r="E452" s="7">
        <v>2.9</v>
      </c>
      <c r="F452" s="7">
        <v>78.33</v>
      </c>
      <c r="G452" s="7">
        <v>79.929000000000002</v>
      </c>
      <c r="H452" s="7">
        <v>64.53</v>
      </c>
      <c r="I452" s="7">
        <v>65.846999999999994</v>
      </c>
      <c r="J452" s="7">
        <v>0</v>
      </c>
      <c r="K452" s="7">
        <v>185.70699999999999</v>
      </c>
      <c r="L452" s="7">
        <v>0.191</v>
      </c>
      <c r="M452" s="7">
        <v>195.34399999999999</v>
      </c>
      <c r="N452" s="7">
        <v>61.63</v>
      </c>
    </row>
    <row r="453" spans="1:14" ht="15.75" thickBot="1" x14ac:dyDescent="0.3">
      <c r="A453" s="4">
        <v>447</v>
      </c>
      <c r="B453" s="5" t="s">
        <v>466</v>
      </c>
      <c r="C453" s="8">
        <v>43486</v>
      </c>
      <c r="D453" s="7">
        <v>98</v>
      </c>
      <c r="E453" s="7">
        <v>2.9</v>
      </c>
      <c r="F453" s="7">
        <v>78.33</v>
      </c>
      <c r="G453" s="7">
        <v>79.929000000000002</v>
      </c>
      <c r="H453" s="7">
        <v>64.3</v>
      </c>
      <c r="I453" s="7">
        <v>65.611999999999995</v>
      </c>
      <c r="J453" s="7">
        <v>0</v>
      </c>
      <c r="K453" s="7">
        <v>185.70699999999999</v>
      </c>
      <c r="L453" s="7">
        <v>0.31</v>
      </c>
      <c r="M453" s="7">
        <v>195.654</v>
      </c>
      <c r="N453" s="7">
        <v>61.4</v>
      </c>
    </row>
    <row r="454" spans="1:14" ht="15.75" thickBot="1" x14ac:dyDescent="0.3">
      <c r="A454" s="4">
        <v>448</v>
      </c>
      <c r="B454" s="5" t="s">
        <v>467</v>
      </c>
      <c r="C454" s="8">
        <v>43487</v>
      </c>
      <c r="D454" s="7">
        <v>98</v>
      </c>
      <c r="E454" s="7">
        <v>2.9</v>
      </c>
      <c r="F454" s="7">
        <v>78.099999999999994</v>
      </c>
      <c r="G454" s="7">
        <v>79.694000000000003</v>
      </c>
      <c r="H454" s="7">
        <v>63.61</v>
      </c>
      <c r="I454" s="7">
        <v>64.908000000000001</v>
      </c>
      <c r="J454" s="7">
        <v>0</v>
      </c>
      <c r="K454" s="7">
        <v>185.70699999999999</v>
      </c>
      <c r="L454" s="7">
        <v>0.40300000000000002</v>
      </c>
      <c r="M454" s="7">
        <v>196.05699999999999</v>
      </c>
      <c r="N454" s="7">
        <v>60.71</v>
      </c>
    </row>
    <row r="455" spans="1:14" ht="15.75" thickBot="1" x14ac:dyDescent="0.3">
      <c r="A455" s="4">
        <v>449</v>
      </c>
      <c r="B455" s="5" t="s">
        <v>468</v>
      </c>
      <c r="C455" s="8">
        <v>43488</v>
      </c>
      <c r="D455" s="7">
        <v>98</v>
      </c>
      <c r="E455" s="7">
        <v>2.9</v>
      </c>
      <c r="F455" s="7">
        <v>77.87</v>
      </c>
      <c r="G455" s="7">
        <v>79.459000000000003</v>
      </c>
      <c r="H455" s="7">
        <v>62.92</v>
      </c>
      <c r="I455" s="7">
        <v>64.203999999999994</v>
      </c>
      <c r="J455" s="7">
        <v>0</v>
      </c>
      <c r="K455" s="7">
        <v>185.70699999999999</v>
      </c>
      <c r="L455" s="7">
        <v>0.40300000000000002</v>
      </c>
      <c r="M455" s="7">
        <v>196.46</v>
      </c>
      <c r="N455" s="7">
        <v>60.02</v>
      </c>
    </row>
    <row r="456" spans="1:14" ht="15.75" thickBot="1" x14ac:dyDescent="0.3">
      <c r="A456" s="4">
        <v>450</v>
      </c>
      <c r="B456" s="5" t="s">
        <v>469</v>
      </c>
      <c r="C456" s="8">
        <v>43489</v>
      </c>
      <c r="D456" s="7">
        <v>98</v>
      </c>
      <c r="E456" s="7">
        <v>2.9</v>
      </c>
      <c r="F456" s="7">
        <v>77.64</v>
      </c>
      <c r="G456" s="7">
        <v>79.224000000000004</v>
      </c>
      <c r="H456" s="7">
        <v>62.46</v>
      </c>
      <c r="I456" s="7">
        <v>63.734999999999999</v>
      </c>
      <c r="J456" s="7">
        <v>0</v>
      </c>
      <c r="K456" s="7">
        <v>185.70699999999999</v>
      </c>
      <c r="L456" s="7">
        <v>0.40200000000000002</v>
      </c>
      <c r="M456" s="7">
        <v>196.86199999999999</v>
      </c>
      <c r="N456" s="7">
        <v>59.56</v>
      </c>
    </row>
    <row r="457" spans="1:14" ht="15.75" thickBot="1" x14ac:dyDescent="0.3">
      <c r="A457" s="4">
        <v>451</v>
      </c>
      <c r="B457" s="5" t="s">
        <v>470</v>
      </c>
      <c r="C457" s="8">
        <v>43490</v>
      </c>
      <c r="D457" s="7">
        <v>98</v>
      </c>
      <c r="E457" s="7">
        <v>2.9</v>
      </c>
      <c r="F457" s="7">
        <v>77.41</v>
      </c>
      <c r="G457" s="7">
        <v>78.989999999999995</v>
      </c>
      <c r="H457" s="7">
        <v>61.64</v>
      </c>
      <c r="I457" s="7">
        <v>62.898000000000003</v>
      </c>
      <c r="J457" s="7">
        <v>0</v>
      </c>
      <c r="K457" s="7">
        <v>185.70699999999999</v>
      </c>
      <c r="L457" s="7">
        <v>0.51700000000000002</v>
      </c>
      <c r="M457" s="7">
        <v>197.37899999999999</v>
      </c>
      <c r="N457" s="7">
        <v>58.74</v>
      </c>
    </row>
    <row r="458" spans="1:14" ht="15.75" thickBot="1" x14ac:dyDescent="0.3">
      <c r="A458" s="4">
        <v>452</v>
      </c>
      <c r="B458" s="5" t="s">
        <v>471</v>
      </c>
      <c r="C458" s="8">
        <v>43491</v>
      </c>
      <c r="D458" s="7">
        <v>98</v>
      </c>
      <c r="E458" s="7">
        <v>2.9</v>
      </c>
      <c r="F458" s="7">
        <v>77.41</v>
      </c>
      <c r="G458" s="7">
        <v>78.989999999999995</v>
      </c>
      <c r="H458" s="7">
        <v>61.1</v>
      </c>
      <c r="I458" s="7">
        <v>62.347000000000001</v>
      </c>
      <c r="J458" s="7">
        <v>0</v>
      </c>
      <c r="K458" s="7">
        <v>185.70699999999999</v>
      </c>
      <c r="L458" s="7">
        <v>0.51600000000000001</v>
      </c>
      <c r="M458" s="7">
        <v>197.89500000000001</v>
      </c>
      <c r="N458" s="7">
        <v>58.2</v>
      </c>
    </row>
    <row r="459" spans="1:14" ht="15.75" thickBot="1" x14ac:dyDescent="0.3">
      <c r="A459" s="4">
        <v>453</v>
      </c>
      <c r="B459" s="5" t="s">
        <v>472</v>
      </c>
      <c r="C459" s="8">
        <v>43492</v>
      </c>
      <c r="D459" s="7">
        <v>98</v>
      </c>
      <c r="E459" s="7">
        <v>2.9</v>
      </c>
      <c r="F459" s="7">
        <v>77.180000000000007</v>
      </c>
      <c r="G459" s="7">
        <v>78.754999999999995</v>
      </c>
      <c r="H459" s="7">
        <v>60.74</v>
      </c>
      <c r="I459" s="7">
        <v>61.98</v>
      </c>
      <c r="J459" s="7">
        <v>0</v>
      </c>
      <c r="K459" s="7">
        <v>185.70699999999999</v>
      </c>
      <c r="L459" s="7">
        <v>0.51600000000000001</v>
      </c>
      <c r="M459" s="7">
        <v>198.411</v>
      </c>
      <c r="N459" s="7">
        <v>57.84</v>
      </c>
    </row>
    <row r="460" spans="1:14" ht="15.75" thickBot="1" x14ac:dyDescent="0.3">
      <c r="A460" s="4">
        <v>454</v>
      </c>
      <c r="B460" s="5" t="s">
        <v>473</v>
      </c>
      <c r="C460" s="8">
        <v>43493</v>
      </c>
      <c r="D460" s="7">
        <v>98</v>
      </c>
      <c r="E460" s="7">
        <v>2.9</v>
      </c>
      <c r="F460" s="7">
        <v>77.180000000000007</v>
      </c>
      <c r="G460" s="7">
        <v>78.754999999999995</v>
      </c>
      <c r="H460" s="7">
        <v>60.2</v>
      </c>
      <c r="I460" s="7">
        <v>61.429000000000002</v>
      </c>
      <c r="J460" s="7">
        <v>0</v>
      </c>
      <c r="K460" s="7">
        <v>185.70699999999999</v>
      </c>
      <c r="L460" s="7">
        <v>0.51500000000000001</v>
      </c>
      <c r="M460" s="7">
        <v>198.92599999999999</v>
      </c>
      <c r="N460" s="7">
        <v>57.3</v>
      </c>
    </row>
    <row r="461" spans="1:14" ht="15.75" thickBot="1" x14ac:dyDescent="0.3">
      <c r="A461" s="4">
        <v>455</v>
      </c>
      <c r="B461" s="5" t="s">
        <v>474</v>
      </c>
      <c r="C461" s="8">
        <v>43494</v>
      </c>
      <c r="D461" s="7">
        <v>98</v>
      </c>
      <c r="E461" s="7">
        <v>2.9</v>
      </c>
      <c r="F461" s="7">
        <v>76.95</v>
      </c>
      <c r="G461" s="7">
        <v>78.52</v>
      </c>
      <c r="H461" s="7">
        <v>59.48</v>
      </c>
      <c r="I461" s="7">
        <v>60.694000000000003</v>
      </c>
      <c r="J461" s="7">
        <v>0</v>
      </c>
      <c r="K461" s="7">
        <v>185.70699999999999</v>
      </c>
      <c r="L461" s="7">
        <v>0.51400000000000001</v>
      </c>
      <c r="M461" s="7">
        <v>199.44</v>
      </c>
      <c r="N461" s="7">
        <v>56.58</v>
      </c>
    </row>
    <row r="462" spans="1:14" ht="15.75" thickBot="1" x14ac:dyDescent="0.3">
      <c r="A462" s="4">
        <v>456</v>
      </c>
      <c r="B462" s="5" t="s">
        <v>475</v>
      </c>
      <c r="C462" s="8">
        <v>43495</v>
      </c>
      <c r="D462" s="7">
        <v>98</v>
      </c>
      <c r="E462" s="7">
        <v>2.9</v>
      </c>
      <c r="F462" s="7">
        <v>76.95</v>
      </c>
      <c r="G462" s="7">
        <v>78.52</v>
      </c>
      <c r="H462" s="7">
        <v>59.12</v>
      </c>
      <c r="I462" s="7">
        <v>60.326999999999998</v>
      </c>
      <c r="J462" s="7">
        <v>0</v>
      </c>
      <c r="K462" s="7">
        <v>185.70699999999999</v>
      </c>
      <c r="L462" s="7">
        <v>0.39800000000000002</v>
      </c>
      <c r="M462" s="7">
        <v>199.83799999999999</v>
      </c>
      <c r="N462" s="7">
        <v>56.22</v>
      </c>
    </row>
    <row r="463" spans="1:14" ht="15.75" thickBot="1" x14ac:dyDescent="0.3">
      <c r="A463" s="4">
        <v>457</v>
      </c>
      <c r="B463" s="5" t="s">
        <v>476</v>
      </c>
      <c r="C463" s="8">
        <v>43496</v>
      </c>
      <c r="D463" s="7">
        <v>98</v>
      </c>
      <c r="E463" s="7">
        <v>2.9</v>
      </c>
      <c r="F463" s="7">
        <v>76.72</v>
      </c>
      <c r="G463" s="7">
        <v>78.286000000000001</v>
      </c>
      <c r="H463" s="7">
        <v>58.76</v>
      </c>
      <c r="I463" s="7">
        <v>59.959000000000003</v>
      </c>
      <c r="J463" s="7">
        <v>0</v>
      </c>
      <c r="K463" s="7">
        <v>185.70699999999999</v>
      </c>
      <c r="L463" s="7">
        <v>0.28199999999999997</v>
      </c>
      <c r="M463" s="7">
        <v>200.12</v>
      </c>
      <c r="N463" s="7">
        <v>55.86</v>
      </c>
    </row>
    <row r="464" spans="1:14" ht="15.75" thickBot="1" x14ac:dyDescent="0.3">
      <c r="A464" s="4">
        <v>458</v>
      </c>
      <c r="B464" s="5" t="s">
        <v>477</v>
      </c>
      <c r="C464" s="8">
        <v>43497</v>
      </c>
      <c r="D464" s="7">
        <v>98</v>
      </c>
      <c r="E464" s="7">
        <v>2.9</v>
      </c>
      <c r="F464" s="7">
        <v>76.72</v>
      </c>
      <c r="G464" s="7">
        <v>78.286000000000001</v>
      </c>
      <c r="H464" s="7">
        <v>58.22</v>
      </c>
      <c r="I464" s="7">
        <v>59.408000000000001</v>
      </c>
      <c r="J464" s="7">
        <v>0</v>
      </c>
      <c r="K464" s="7">
        <v>185.70699999999999</v>
      </c>
      <c r="L464" s="7">
        <v>0.28199999999999997</v>
      </c>
      <c r="M464" s="7">
        <v>200.40199999999999</v>
      </c>
      <c r="N464" s="7">
        <v>55.32</v>
      </c>
    </row>
    <row r="465" spans="1:14" ht="15.75" thickBot="1" x14ac:dyDescent="0.3">
      <c r="A465" s="4">
        <v>459</v>
      </c>
      <c r="B465" s="5" t="s">
        <v>478</v>
      </c>
      <c r="C465" s="8">
        <v>43498</v>
      </c>
      <c r="D465" s="7">
        <v>98</v>
      </c>
      <c r="E465" s="7">
        <v>2.9</v>
      </c>
      <c r="F465" s="7">
        <v>76.489999999999995</v>
      </c>
      <c r="G465" s="7">
        <v>78.051000000000002</v>
      </c>
      <c r="H465" s="7">
        <v>57.86</v>
      </c>
      <c r="I465" s="7">
        <v>59.040999999999997</v>
      </c>
      <c r="J465" s="7">
        <v>0</v>
      </c>
      <c r="K465" s="7">
        <v>185.70699999999999</v>
      </c>
      <c r="L465" s="7">
        <v>0.21099999999999999</v>
      </c>
      <c r="M465" s="7">
        <v>200.613</v>
      </c>
      <c r="N465" s="7">
        <v>54.96</v>
      </c>
    </row>
    <row r="466" spans="1:14" ht="15.75" thickBot="1" x14ac:dyDescent="0.3">
      <c r="A466" s="4">
        <v>460</v>
      </c>
      <c r="B466" s="5" t="s">
        <v>479</v>
      </c>
      <c r="C466" s="8">
        <v>43499</v>
      </c>
      <c r="D466" s="7">
        <v>98</v>
      </c>
      <c r="E466" s="7">
        <v>2.9</v>
      </c>
      <c r="F466" s="7">
        <v>76.489999999999995</v>
      </c>
      <c r="G466" s="7">
        <v>78.051000000000002</v>
      </c>
      <c r="H466" s="7">
        <v>57.5</v>
      </c>
      <c r="I466" s="7">
        <v>58.673000000000002</v>
      </c>
      <c r="J466" s="7">
        <v>0</v>
      </c>
      <c r="K466" s="7">
        <v>185.70699999999999</v>
      </c>
      <c r="L466" s="7">
        <v>0.21099999999999999</v>
      </c>
      <c r="M466" s="7">
        <v>200.82400000000001</v>
      </c>
      <c r="N466" s="7">
        <v>54.6</v>
      </c>
    </row>
    <row r="467" spans="1:14" ht="15.75" thickBot="1" x14ac:dyDescent="0.3">
      <c r="A467" s="4">
        <v>461</v>
      </c>
      <c r="B467" s="5" t="s">
        <v>480</v>
      </c>
      <c r="C467" s="8">
        <v>43500</v>
      </c>
      <c r="D467" s="7">
        <v>98</v>
      </c>
      <c r="E467" s="7">
        <v>2.9</v>
      </c>
      <c r="F467" s="7">
        <v>76.260000000000005</v>
      </c>
      <c r="G467" s="7">
        <v>77.816000000000003</v>
      </c>
      <c r="H467" s="7">
        <v>57.14</v>
      </c>
      <c r="I467" s="7">
        <v>58.305999999999997</v>
      </c>
      <c r="J467" s="7">
        <v>0</v>
      </c>
      <c r="K467" s="7">
        <v>185.70699999999999</v>
      </c>
      <c r="L467" s="7">
        <v>0.21099999999999999</v>
      </c>
      <c r="M467" s="7">
        <v>201.035</v>
      </c>
      <c r="N467" s="7">
        <v>54.24</v>
      </c>
    </row>
    <row r="468" spans="1:14" ht="15.75" thickBot="1" x14ac:dyDescent="0.3">
      <c r="A468" s="4">
        <v>462</v>
      </c>
      <c r="B468" s="5" t="s">
        <v>481</v>
      </c>
      <c r="C468" s="8">
        <v>43501</v>
      </c>
      <c r="D468" s="7">
        <v>98</v>
      </c>
      <c r="E468" s="7">
        <v>2.9</v>
      </c>
      <c r="F468" s="7">
        <v>76.260000000000005</v>
      </c>
      <c r="G468" s="7">
        <v>77.816000000000003</v>
      </c>
      <c r="H468" s="7">
        <v>56.78</v>
      </c>
      <c r="I468" s="7">
        <v>57.939</v>
      </c>
      <c r="J468" s="7">
        <v>0</v>
      </c>
      <c r="K468" s="7">
        <v>185.70699999999999</v>
      </c>
      <c r="L468" s="7">
        <v>0.21099999999999999</v>
      </c>
      <c r="M468" s="7">
        <v>201.24600000000001</v>
      </c>
      <c r="N468" s="7">
        <v>53.88</v>
      </c>
    </row>
    <row r="469" spans="1:14" ht="15.75" thickBot="1" x14ac:dyDescent="0.3">
      <c r="A469" s="4">
        <v>463</v>
      </c>
      <c r="B469" s="5" t="s">
        <v>482</v>
      </c>
      <c r="C469" s="8">
        <v>43502</v>
      </c>
      <c r="D469" s="7">
        <v>98</v>
      </c>
      <c r="E469" s="7">
        <v>2.9</v>
      </c>
      <c r="F469" s="7">
        <v>76.03</v>
      </c>
      <c r="G469" s="7">
        <v>77.581999999999994</v>
      </c>
      <c r="H469" s="7">
        <v>56.6</v>
      </c>
      <c r="I469" s="7">
        <v>57.755000000000003</v>
      </c>
      <c r="J469" s="7">
        <v>0</v>
      </c>
      <c r="K469" s="7">
        <v>185.70699999999999</v>
      </c>
      <c r="L469" s="7">
        <v>0.11700000000000001</v>
      </c>
      <c r="M469" s="7">
        <v>201.363</v>
      </c>
      <c r="N469" s="7">
        <v>53.7</v>
      </c>
    </row>
    <row r="470" spans="1:14" ht="15.75" thickBot="1" x14ac:dyDescent="0.3">
      <c r="A470" s="4">
        <v>464</v>
      </c>
      <c r="B470" s="5" t="s">
        <v>483</v>
      </c>
      <c r="C470" s="8">
        <v>43503</v>
      </c>
      <c r="D470" s="7">
        <v>98</v>
      </c>
      <c r="E470" s="7">
        <v>2.9</v>
      </c>
      <c r="F470" s="7">
        <v>76.03</v>
      </c>
      <c r="G470" s="7">
        <v>77.581999999999994</v>
      </c>
      <c r="H470" s="7">
        <v>56.42</v>
      </c>
      <c r="I470" s="7">
        <v>57.570999999999998</v>
      </c>
      <c r="J470" s="7">
        <v>0</v>
      </c>
      <c r="K470" s="7">
        <v>185.70699999999999</v>
      </c>
      <c r="L470" s="7">
        <v>0.11700000000000001</v>
      </c>
      <c r="M470" s="7">
        <v>201.48</v>
      </c>
      <c r="N470" s="7">
        <v>53.52</v>
      </c>
    </row>
    <row r="471" spans="1:14" ht="15.75" thickBot="1" x14ac:dyDescent="0.3">
      <c r="A471" s="4">
        <v>465</v>
      </c>
      <c r="B471" s="5" t="s">
        <v>484</v>
      </c>
      <c r="C471" s="8">
        <v>43504</v>
      </c>
      <c r="D471" s="7">
        <v>98</v>
      </c>
      <c r="E471" s="7">
        <v>2.9</v>
      </c>
      <c r="F471" s="7">
        <v>75.8</v>
      </c>
      <c r="G471" s="7">
        <v>77.346999999999994</v>
      </c>
      <c r="H471" s="7">
        <v>56.42</v>
      </c>
      <c r="I471" s="7">
        <v>57.570999999999998</v>
      </c>
      <c r="J471" s="7">
        <v>0</v>
      </c>
      <c r="K471" s="7">
        <v>185.70699999999999</v>
      </c>
      <c r="L471" s="7">
        <v>0.11700000000000001</v>
      </c>
      <c r="M471" s="7">
        <v>201.59700000000001</v>
      </c>
      <c r="N471" s="7">
        <v>53.52</v>
      </c>
    </row>
    <row r="472" spans="1:14" ht="15.75" thickBot="1" x14ac:dyDescent="0.3">
      <c r="A472" s="4">
        <v>466</v>
      </c>
      <c r="B472" s="5" t="s">
        <v>485</v>
      </c>
      <c r="C472" s="8">
        <v>43505</v>
      </c>
      <c r="D472" s="7">
        <v>98</v>
      </c>
      <c r="E472" s="7">
        <v>2.9</v>
      </c>
      <c r="F472" s="7">
        <v>75.8</v>
      </c>
      <c r="G472" s="7">
        <v>77.346999999999994</v>
      </c>
      <c r="H472" s="7">
        <v>56.24</v>
      </c>
      <c r="I472" s="7">
        <v>57.387999999999998</v>
      </c>
      <c r="J472" s="7">
        <v>0</v>
      </c>
      <c r="K472" s="7">
        <v>185.70699999999999</v>
      </c>
      <c r="L472" s="7">
        <v>0.11600000000000001</v>
      </c>
      <c r="M472" s="7">
        <v>201.71299999999999</v>
      </c>
      <c r="N472" s="7">
        <v>53.34</v>
      </c>
    </row>
    <row r="473" spans="1:14" ht="15.75" thickBot="1" x14ac:dyDescent="0.3">
      <c r="A473" s="4">
        <v>467</v>
      </c>
      <c r="B473" s="5" t="s">
        <v>486</v>
      </c>
      <c r="C473" s="8">
        <v>43506</v>
      </c>
      <c r="D473" s="7">
        <v>98</v>
      </c>
      <c r="E473" s="7">
        <v>2.9</v>
      </c>
      <c r="F473" s="7">
        <v>75.569999999999993</v>
      </c>
      <c r="G473" s="7">
        <v>77.111999999999995</v>
      </c>
      <c r="H473" s="7">
        <v>55.88</v>
      </c>
      <c r="I473" s="7">
        <v>57.02</v>
      </c>
      <c r="J473" s="7">
        <v>0</v>
      </c>
      <c r="K473" s="7">
        <v>185.70699999999999</v>
      </c>
      <c r="L473" s="7">
        <v>0.11700000000000001</v>
      </c>
      <c r="M473" s="7">
        <v>201.83</v>
      </c>
      <c r="N473" s="7">
        <v>52.98</v>
      </c>
    </row>
    <row r="474" spans="1:14" ht="15.75" thickBot="1" x14ac:dyDescent="0.3">
      <c r="A474" s="4">
        <v>468</v>
      </c>
      <c r="B474" s="5" t="s">
        <v>487</v>
      </c>
      <c r="C474" s="8">
        <v>43507</v>
      </c>
      <c r="D474" s="7">
        <v>98</v>
      </c>
      <c r="E474" s="7">
        <v>2.9</v>
      </c>
      <c r="F474" s="7">
        <v>75.34</v>
      </c>
      <c r="G474" s="7">
        <v>76.878</v>
      </c>
      <c r="H474" s="7">
        <v>55.7</v>
      </c>
      <c r="I474" s="7">
        <v>56.837000000000003</v>
      </c>
      <c r="J474" s="7">
        <v>0</v>
      </c>
      <c r="K474" s="7">
        <v>185.70699999999999</v>
      </c>
      <c r="L474" s="7">
        <v>0.11600000000000001</v>
      </c>
      <c r="M474" s="7">
        <v>201.946</v>
      </c>
      <c r="N474" s="7">
        <v>52.8</v>
      </c>
    </row>
    <row r="475" spans="1:14" ht="15.75" thickBot="1" x14ac:dyDescent="0.3">
      <c r="A475" s="4">
        <v>469</v>
      </c>
      <c r="B475" s="5" t="s">
        <v>488</v>
      </c>
      <c r="C475" s="8">
        <v>43508</v>
      </c>
      <c r="D475" s="7">
        <v>98</v>
      </c>
      <c r="E475" s="7">
        <v>2.9</v>
      </c>
      <c r="F475" s="7">
        <v>75.11</v>
      </c>
      <c r="G475" s="7">
        <v>76.643000000000001</v>
      </c>
      <c r="H475" s="7">
        <v>55.7</v>
      </c>
      <c r="I475" s="7">
        <v>56.837000000000003</v>
      </c>
      <c r="J475" s="7">
        <v>0</v>
      </c>
      <c r="K475" s="7">
        <v>185.70699999999999</v>
      </c>
      <c r="L475" s="7">
        <v>0.11600000000000001</v>
      </c>
      <c r="M475" s="7">
        <v>202.06200000000001</v>
      </c>
      <c r="N475" s="7">
        <v>52.8</v>
      </c>
    </row>
    <row r="476" spans="1:14" ht="15.75" thickBot="1" x14ac:dyDescent="0.3">
      <c r="A476" s="4">
        <v>470</v>
      </c>
      <c r="B476" s="5" t="s">
        <v>489</v>
      </c>
      <c r="C476" s="8">
        <v>43509</v>
      </c>
      <c r="D476" s="7">
        <v>98</v>
      </c>
      <c r="E476" s="7">
        <v>2.9</v>
      </c>
      <c r="F476" s="7">
        <v>74.650000000000006</v>
      </c>
      <c r="G476" s="7">
        <v>76.173000000000002</v>
      </c>
      <c r="H476" s="7">
        <v>55.52</v>
      </c>
      <c r="I476" s="7">
        <v>56.652999999999999</v>
      </c>
      <c r="J476" s="7">
        <v>0</v>
      </c>
      <c r="K476" s="7">
        <v>185.70699999999999</v>
      </c>
      <c r="L476" s="7">
        <v>0.11600000000000001</v>
      </c>
      <c r="M476" s="7">
        <v>202.178</v>
      </c>
      <c r="N476" s="7">
        <v>52.62</v>
      </c>
    </row>
    <row r="477" spans="1:14" ht="15.75" thickBot="1" x14ac:dyDescent="0.3">
      <c r="A477" s="4">
        <v>471</v>
      </c>
      <c r="B477" s="5" t="s">
        <v>490</v>
      </c>
      <c r="C477" s="8">
        <v>43510</v>
      </c>
      <c r="D477" s="7">
        <v>98</v>
      </c>
      <c r="E477" s="7">
        <v>2.9</v>
      </c>
      <c r="F477" s="7">
        <v>74.42</v>
      </c>
      <c r="G477" s="7">
        <v>75.938999999999993</v>
      </c>
      <c r="H477" s="7">
        <v>55.34</v>
      </c>
      <c r="I477" s="7">
        <v>56.469000000000001</v>
      </c>
      <c r="J477" s="7">
        <v>0</v>
      </c>
      <c r="K477" s="7">
        <v>185.70699999999999</v>
      </c>
      <c r="L477" s="7">
        <v>0.11600000000000001</v>
      </c>
      <c r="M477" s="7">
        <v>202.29400000000001</v>
      </c>
      <c r="N477" s="7">
        <v>52.44</v>
      </c>
    </row>
    <row r="478" spans="1:14" ht="15.75" thickBot="1" x14ac:dyDescent="0.3">
      <c r="A478" s="4">
        <v>472</v>
      </c>
      <c r="B478" s="5" t="s">
        <v>491</v>
      </c>
      <c r="C478" s="8">
        <v>43511</v>
      </c>
      <c r="D478" s="7">
        <v>98</v>
      </c>
      <c r="E478" s="7">
        <v>2.9</v>
      </c>
      <c r="F478" s="7">
        <v>73.959999999999994</v>
      </c>
      <c r="G478" s="7">
        <v>75.468999999999994</v>
      </c>
      <c r="H478" s="7">
        <v>55.16</v>
      </c>
      <c r="I478" s="7">
        <v>56.286000000000001</v>
      </c>
      <c r="J478" s="7">
        <v>0</v>
      </c>
      <c r="K478" s="7">
        <v>185.70699999999999</v>
      </c>
      <c r="L478" s="7">
        <v>0.11600000000000001</v>
      </c>
      <c r="M478" s="7">
        <v>202.41</v>
      </c>
      <c r="N478" s="7">
        <v>52.26</v>
      </c>
    </row>
    <row r="479" spans="1:14" ht="15.75" thickBot="1" x14ac:dyDescent="0.3">
      <c r="A479" s="4">
        <v>473</v>
      </c>
      <c r="B479" s="5" t="s">
        <v>492</v>
      </c>
      <c r="C479" s="8">
        <v>43512</v>
      </c>
      <c r="D479" s="7">
        <v>98</v>
      </c>
      <c r="E479" s="7">
        <v>2.9</v>
      </c>
      <c r="F479" s="7">
        <v>73.73</v>
      </c>
      <c r="G479" s="7">
        <v>75.234999999999999</v>
      </c>
      <c r="H479" s="7">
        <v>55.16</v>
      </c>
      <c r="I479" s="7">
        <v>56.286000000000001</v>
      </c>
      <c r="J479" s="7">
        <v>0</v>
      </c>
      <c r="K479" s="7">
        <v>185.70699999999999</v>
      </c>
      <c r="L479" s="7">
        <v>0.11600000000000001</v>
      </c>
      <c r="M479" s="7">
        <v>202.52600000000001</v>
      </c>
      <c r="N479" s="7">
        <v>52.26</v>
      </c>
    </row>
    <row r="480" spans="1:14" ht="15.75" thickBot="1" x14ac:dyDescent="0.3">
      <c r="A480" s="4">
        <v>474</v>
      </c>
      <c r="B480" s="5" t="s">
        <v>493</v>
      </c>
      <c r="C480" s="8">
        <v>43513</v>
      </c>
      <c r="D480" s="7">
        <v>98</v>
      </c>
      <c r="E480" s="7">
        <v>2.9</v>
      </c>
      <c r="F480" s="7">
        <v>73.27</v>
      </c>
      <c r="G480" s="7">
        <v>74.765000000000001</v>
      </c>
      <c r="H480" s="7">
        <v>54.8</v>
      </c>
      <c r="I480" s="7">
        <v>55.917999999999999</v>
      </c>
      <c r="J480" s="7">
        <v>0</v>
      </c>
      <c r="K480" s="7">
        <v>185.70699999999999</v>
      </c>
      <c r="L480" s="7">
        <v>0.11600000000000001</v>
      </c>
      <c r="M480" s="7">
        <v>202.642</v>
      </c>
      <c r="N480" s="7">
        <v>51.9</v>
      </c>
    </row>
    <row r="481" spans="1:14" ht="15.75" thickBot="1" x14ac:dyDescent="0.3">
      <c r="A481" s="4">
        <v>475</v>
      </c>
      <c r="B481" s="5" t="s">
        <v>494</v>
      </c>
      <c r="C481" s="8">
        <v>43514</v>
      </c>
      <c r="D481" s="7">
        <v>98</v>
      </c>
      <c r="E481" s="7">
        <v>2.9</v>
      </c>
      <c r="F481" s="7">
        <v>73.040000000000006</v>
      </c>
      <c r="G481" s="7">
        <v>74.531000000000006</v>
      </c>
      <c r="H481" s="7">
        <v>54.62</v>
      </c>
      <c r="I481" s="7">
        <v>55.734999999999999</v>
      </c>
      <c r="J481" s="7">
        <v>0</v>
      </c>
      <c r="K481" s="7">
        <v>185.70699999999999</v>
      </c>
      <c r="L481" s="7">
        <v>0.11600000000000001</v>
      </c>
      <c r="M481" s="7">
        <v>202.75800000000001</v>
      </c>
      <c r="N481" s="7">
        <v>51.72</v>
      </c>
    </row>
    <row r="482" spans="1:14" ht="15.75" thickBot="1" x14ac:dyDescent="0.3">
      <c r="A482" s="4">
        <v>476</v>
      </c>
      <c r="B482" s="5" t="s">
        <v>495</v>
      </c>
      <c r="C482" s="8">
        <v>43515</v>
      </c>
      <c r="D482" s="7">
        <v>98</v>
      </c>
      <c r="E482" s="7">
        <v>2.9</v>
      </c>
      <c r="F482" s="7">
        <v>72.58</v>
      </c>
      <c r="G482" s="7">
        <v>74.061000000000007</v>
      </c>
      <c r="H482" s="7">
        <v>54.44</v>
      </c>
      <c r="I482" s="7">
        <v>55.551000000000002</v>
      </c>
      <c r="J482" s="7">
        <v>0</v>
      </c>
      <c r="K482" s="7">
        <v>185.70699999999999</v>
      </c>
      <c r="L482" s="7">
        <v>0.11600000000000001</v>
      </c>
      <c r="M482" s="7">
        <v>202.874</v>
      </c>
      <c r="N482" s="7">
        <v>51.54</v>
      </c>
    </row>
    <row r="483" spans="1:14" ht="15.75" thickBot="1" x14ac:dyDescent="0.3">
      <c r="A483" s="4">
        <v>477</v>
      </c>
      <c r="B483" s="5" t="s">
        <v>496</v>
      </c>
      <c r="C483" s="8">
        <v>43516</v>
      </c>
      <c r="D483" s="7">
        <v>98</v>
      </c>
      <c r="E483" s="7">
        <v>2.9</v>
      </c>
      <c r="F483" s="7">
        <v>72.12</v>
      </c>
      <c r="G483" s="7">
        <v>73.591999999999999</v>
      </c>
      <c r="H483" s="7">
        <v>54.26</v>
      </c>
      <c r="I483" s="7">
        <v>55.366999999999997</v>
      </c>
      <c r="J483" s="7">
        <v>0</v>
      </c>
      <c r="K483" s="7">
        <v>185.70699999999999</v>
      </c>
      <c r="L483" s="7">
        <v>0.11600000000000001</v>
      </c>
      <c r="M483" s="7">
        <v>202.99</v>
      </c>
      <c r="N483" s="7">
        <v>51.36</v>
      </c>
    </row>
    <row r="484" spans="1:14" ht="15.75" thickBot="1" x14ac:dyDescent="0.3">
      <c r="A484" s="4">
        <v>478</v>
      </c>
      <c r="B484" s="5" t="s">
        <v>497</v>
      </c>
      <c r="C484" s="8">
        <v>43517</v>
      </c>
      <c r="D484" s="7">
        <v>98</v>
      </c>
      <c r="E484" s="7">
        <v>2.9</v>
      </c>
      <c r="F484" s="7">
        <v>71.89</v>
      </c>
      <c r="G484" s="7">
        <v>73.356999999999999</v>
      </c>
      <c r="H484" s="7">
        <v>54.08</v>
      </c>
      <c r="I484" s="7">
        <v>55.183999999999997</v>
      </c>
      <c r="J484" s="7">
        <v>0</v>
      </c>
      <c r="K484" s="7">
        <v>185.70699999999999</v>
      </c>
      <c r="L484" s="7">
        <v>0.11600000000000001</v>
      </c>
      <c r="M484" s="7">
        <v>203.10599999999999</v>
      </c>
      <c r="N484" s="7">
        <v>51.18</v>
      </c>
    </row>
    <row r="485" spans="1:14" ht="15.75" thickBot="1" x14ac:dyDescent="0.3">
      <c r="A485" s="4">
        <v>479</v>
      </c>
      <c r="B485" s="5" t="s">
        <v>498</v>
      </c>
      <c r="C485" s="8">
        <v>43518</v>
      </c>
      <c r="D485" s="7">
        <v>98</v>
      </c>
      <c r="E485" s="7">
        <v>2.9</v>
      </c>
      <c r="F485" s="7">
        <v>71.430000000000007</v>
      </c>
      <c r="G485" s="7">
        <v>72.888000000000005</v>
      </c>
      <c r="H485" s="7">
        <v>53.9</v>
      </c>
      <c r="I485" s="7">
        <v>55</v>
      </c>
      <c r="J485" s="7">
        <v>0</v>
      </c>
      <c r="K485" s="7">
        <v>185.70699999999999</v>
      </c>
      <c r="L485" s="7">
        <v>0.11600000000000001</v>
      </c>
      <c r="M485" s="7">
        <v>203.22200000000001</v>
      </c>
      <c r="N485" s="7">
        <v>51</v>
      </c>
    </row>
    <row r="486" spans="1:14" ht="15.75" thickBot="1" x14ac:dyDescent="0.3">
      <c r="A486" s="4">
        <v>480</v>
      </c>
      <c r="B486" s="5" t="s">
        <v>499</v>
      </c>
      <c r="C486" s="8">
        <v>43519</v>
      </c>
      <c r="D486" s="7">
        <v>98</v>
      </c>
      <c r="E486" s="7">
        <v>2.9</v>
      </c>
      <c r="F486" s="7">
        <v>71.2</v>
      </c>
      <c r="G486" s="7">
        <v>72.653000000000006</v>
      </c>
      <c r="H486" s="7">
        <v>53.72</v>
      </c>
      <c r="I486" s="7">
        <v>54.816000000000003</v>
      </c>
      <c r="J486" s="7">
        <v>0</v>
      </c>
      <c r="K486" s="7">
        <v>185.70699999999999</v>
      </c>
      <c r="L486" s="7">
        <v>0.11600000000000001</v>
      </c>
      <c r="M486" s="7">
        <v>203.33799999999999</v>
      </c>
      <c r="N486" s="7">
        <v>50.82</v>
      </c>
    </row>
    <row r="487" spans="1:14" ht="15.75" thickBot="1" x14ac:dyDescent="0.3">
      <c r="A487" s="4">
        <v>481</v>
      </c>
      <c r="B487" s="5" t="s">
        <v>500</v>
      </c>
      <c r="C487" s="8">
        <v>43520</v>
      </c>
      <c r="D487" s="7">
        <v>98</v>
      </c>
      <c r="E487" s="7">
        <v>2.9</v>
      </c>
      <c r="F487" s="7">
        <v>70.97</v>
      </c>
      <c r="G487" s="7">
        <v>72.418000000000006</v>
      </c>
      <c r="H487" s="7">
        <v>53.72</v>
      </c>
      <c r="I487" s="7">
        <v>54.816000000000003</v>
      </c>
      <c r="J487" s="7">
        <v>0</v>
      </c>
      <c r="K487" s="7">
        <v>185.70699999999999</v>
      </c>
      <c r="L487" s="7">
        <v>0.11600000000000001</v>
      </c>
      <c r="M487" s="7">
        <v>203.45400000000001</v>
      </c>
      <c r="N487" s="7">
        <v>50.82</v>
      </c>
    </row>
    <row r="488" spans="1:14" ht="15.75" thickBot="1" x14ac:dyDescent="0.3">
      <c r="A488" s="4">
        <v>482</v>
      </c>
      <c r="B488" s="5" t="s">
        <v>501</v>
      </c>
      <c r="C488" s="8">
        <v>43521</v>
      </c>
      <c r="D488" s="7">
        <v>98</v>
      </c>
      <c r="E488" s="7">
        <v>2.9</v>
      </c>
      <c r="F488" s="7">
        <v>70.739999999999995</v>
      </c>
      <c r="G488" s="7">
        <v>72.183999999999997</v>
      </c>
      <c r="H488" s="7">
        <v>53.54</v>
      </c>
      <c r="I488" s="7">
        <v>54.633000000000003</v>
      </c>
      <c r="J488" s="7">
        <v>0</v>
      </c>
      <c r="K488" s="7">
        <v>185.70699999999999</v>
      </c>
      <c r="L488" s="7">
        <v>0.11600000000000001</v>
      </c>
      <c r="M488" s="7">
        <v>203.57</v>
      </c>
      <c r="N488" s="7">
        <v>50.64</v>
      </c>
    </row>
    <row r="489" spans="1:14" ht="15.75" thickBot="1" x14ac:dyDescent="0.3">
      <c r="A489" s="4">
        <v>483</v>
      </c>
      <c r="B489" s="5" t="s">
        <v>502</v>
      </c>
      <c r="C489" s="8">
        <v>43522</v>
      </c>
      <c r="D489" s="7">
        <v>98</v>
      </c>
      <c r="E489" s="7">
        <v>2.9</v>
      </c>
      <c r="F489" s="7">
        <v>70.28</v>
      </c>
      <c r="G489" s="7">
        <v>71.713999999999999</v>
      </c>
      <c r="H489" s="7">
        <v>53.54</v>
      </c>
      <c r="I489" s="7">
        <v>54.633000000000003</v>
      </c>
      <c r="J489" s="7">
        <v>0</v>
      </c>
      <c r="K489" s="7">
        <v>185.70699999999999</v>
      </c>
      <c r="L489" s="7">
        <v>0.11600000000000001</v>
      </c>
      <c r="M489" s="7">
        <v>203.68600000000001</v>
      </c>
      <c r="N489" s="7">
        <v>50.64</v>
      </c>
    </row>
    <row r="490" spans="1:14" ht="15.75" thickBot="1" x14ac:dyDescent="0.3">
      <c r="A490" s="4">
        <v>484</v>
      </c>
      <c r="B490" s="5" t="s">
        <v>503</v>
      </c>
      <c r="C490" s="8">
        <v>43523</v>
      </c>
      <c r="D490" s="7">
        <v>98</v>
      </c>
      <c r="E490" s="7">
        <v>2.9</v>
      </c>
      <c r="F490" s="7">
        <v>70.97</v>
      </c>
      <c r="G490" s="7">
        <v>72.418000000000006</v>
      </c>
      <c r="H490" s="7">
        <v>53.18</v>
      </c>
      <c r="I490" s="7">
        <v>54.265000000000001</v>
      </c>
      <c r="J490" s="7">
        <v>0</v>
      </c>
      <c r="K490" s="7">
        <v>185.70699999999999</v>
      </c>
      <c r="L490" s="7">
        <v>0.115</v>
      </c>
      <c r="M490" s="7">
        <v>203.80099999999999</v>
      </c>
      <c r="N490" s="7">
        <v>50.28</v>
      </c>
    </row>
    <row r="491" spans="1:14" ht="15.75" thickBot="1" x14ac:dyDescent="0.3">
      <c r="A491" s="4">
        <v>485</v>
      </c>
      <c r="B491" s="5" t="s">
        <v>504</v>
      </c>
      <c r="C491" s="8">
        <v>43524</v>
      </c>
      <c r="D491" s="7">
        <v>98</v>
      </c>
      <c r="E491" s="7">
        <v>2.9</v>
      </c>
      <c r="F491" s="7">
        <v>70.97</v>
      </c>
      <c r="G491" s="7">
        <v>72.418000000000006</v>
      </c>
      <c r="H491" s="7">
        <v>52.82</v>
      </c>
      <c r="I491" s="7">
        <v>53.898000000000003</v>
      </c>
      <c r="J491" s="7">
        <v>0</v>
      </c>
      <c r="K491" s="7">
        <v>185.70699999999999</v>
      </c>
      <c r="L491" s="7">
        <v>0.29899999999999999</v>
      </c>
      <c r="M491" s="7">
        <v>204.1</v>
      </c>
      <c r="N491" s="7">
        <v>49.92</v>
      </c>
    </row>
    <row r="492" spans="1:14" ht="15.75" thickBot="1" x14ac:dyDescent="0.3">
      <c r="A492" s="4">
        <v>486</v>
      </c>
      <c r="B492" s="5" t="s">
        <v>505</v>
      </c>
      <c r="C492" s="8">
        <v>43525</v>
      </c>
      <c r="D492" s="7">
        <v>98</v>
      </c>
      <c r="E492" s="7">
        <v>2.9</v>
      </c>
      <c r="F492" s="7">
        <v>70.739999999999995</v>
      </c>
      <c r="G492" s="7">
        <v>72.183999999999997</v>
      </c>
      <c r="H492" s="7">
        <v>52.46</v>
      </c>
      <c r="I492" s="7">
        <v>53.530999999999999</v>
      </c>
      <c r="J492" s="7">
        <v>0</v>
      </c>
      <c r="K492" s="7">
        <v>185.70699999999999</v>
      </c>
      <c r="L492" s="7">
        <v>0.29899999999999999</v>
      </c>
      <c r="M492" s="7">
        <v>204.399</v>
      </c>
      <c r="N492" s="7">
        <v>49.56</v>
      </c>
    </row>
    <row r="493" spans="1:14" ht="15.75" thickBot="1" x14ac:dyDescent="0.3">
      <c r="A493" s="4">
        <v>487</v>
      </c>
      <c r="B493" s="5" t="s">
        <v>506</v>
      </c>
      <c r="C493" s="8">
        <v>43526</v>
      </c>
      <c r="D493" s="7">
        <v>98</v>
      </c>
      <c r="E493" s="7">
        <v>2.9</v>
      </c>
      <c r="F493" s="7">
        <v>70.739999999999995</v>
      </c>
      <c r="G493" s="7">
        <v>72.183999999999997</v>
      </c>
      <c r="H493" s="7">
        <v>52.28</v>
      </c>
      <c r="I493" s="7">
        <v>53.347000000000001</v>
      </c>
      <c r="J493" s="7">
        <v>0</v>
      </c>
      <c r="K493" s="7">
        <v>185.70699999999999</v>
      </c>
      <c r="L493" s="7">
        <v>0.29899999999999999</v>
      </c>
      <c r="M493" s="7">
        <v>204.69800000000001</v>
      </c>
      <c r="N493" s="7">
        <v>49.38</v>
      </c>
    </row>
    <row r="494" spans="1:14" ht="15.75" thickBot="1" x14ac:dyDescent="0.3">
      <c r="A494" s="4">
        <v>488</v>
      </c>
      <c r="B494" s="5" t="s">
        <v>507</v>
      </c>
      <c r="C494" s="8">
        <v>43527</v>
      </c>
      <c r="D494" s="7">
        <v>98</v>
      </c>
      <c r="E494" s="7">
        <v>2.9</v>
      </c>
      <c r="F494" s="7">
        <v>70.510000000000005</v>
      </c>
      <c r="G494" s="7">
        <v>71.948999999999998</v>
      </c>
      <c r="H494" s="7">
        <v>52.1</v>
      </c>
      <c r="I494" s="7">
        <v>53.162999999999997</v>
      </c>
      <c r="J494" s="7">
        <v>0</v>
      </c>
      <c r="K494" s="7">
        <v>185.70699999999999</v>
      </c>
      <c r="L494" s="7">
        <v>0.29899999999999999</v>
      </c>
      <c r="M494" s="7">
        <v>204.99700000000001</v>
      </c>
      <c r="N494" s="7">
        <v>49.2</v>
      </c>
    </row>
    <row r="495" spans="1:14" ht="15.75" thickBot="1" x14ac:dyDescent="0.3">
      <c r="A495" s="4">
        <v>489</v>
      </c>
      <c r="B495" s="5" t="s">
        <v>508</v>
      </c>
      <c r="C495" s="8">
        <v>43528</v>
      </c>
      <c r="D495" s="7">
        <v>98</v>
      </c>
      <c r="E495" s="7">
        <v>2.9</v>
      </c>
      <c r="F495" s="7">
        <v>70.510000000000005</v>
      </c>
      <c r="G495" s="7">
        <v>71.948999999999998</v>
      </c>
      <c r="H495" s="7">
        <v>51.74</v>
      </c>
      <c r="I495" s="7">
        <v>52.795999999999999</v>
      </c>
      <c r="J495" s="7">
        <v>0</v>
      </c>
      <c r="K495" s="7">
        <v>185.70699999999999</v>
      </c>
      <c r="L495" s="7">
        <v>0.29799999999999999</v>
      </c>
      <c r="M495" s="7">
        <v>205.29499999999999</v>
      </c>
      <c r="N495" s="7">
        <v>48.84</v>
      </c>
    </row>
    <row r="496" spans="1:14" ht="15.75" thickBot="1" x14ac:dyDescent="0.3">
      <c r="A496" s="4">
        <v>490</v>
      </c>
      <c r="B496" s="5" t="s">
        <v>509</v>
      </c>
      <c r="C496" s="8">
        <v>43529</v>
      </c>
      <c r="D496" s="7">
        <v>98</v>
      </c>
      <c r="E496" s="7">
        <v>2.9</v>
      </c>
      <c r="F496" s="7">
        <v>70.28</v>
      </c>
      <c r="G496" s="7">
        <v>71.713999999999999</v>
      </c>
      <c r="H496" s="7">
        <v>51.38</v>
      </c>
      <c r="I496" s="7">
        <v>52.429000000000002</v>
      </c>
      <c r="J496" s="7">
        <v>0</v>
      </c>
      <c r="K496" s="7">
        <v>185.70699999999999</v>
      </c>
      <c r="L496" s="7">
        <v>0.29799999999999999</v>
      </c>
      <c r="M496" s="7">
        <v>205.59299999999999</v>
      </c>
      <c r="N496" s="7">
        <v>48.48</v>
      </c>
    </row>
    <row r="497" spans="1:14" ht="15.75" thickBot="1" x14ac:dyDescent="0.3">
      <c r="A497" s="4">
        <v>491</v>
      </c>
      <c r="B497" s="5" t="s">
        <v>510</v>
      </c>
      <c r="C497" s="8">
        <v>43530</v>
      </c>
      <c r="D497" s="7">
        <v>98</v>
      </c>
      <c r="E497" s="7">
        <v>2.9</v>
      </c>
      <c r="F497" s="7">
        <v>69.819999999999993</v>
      </c>
      <c r="G497" s="7">
        <v>71.245000000000005</v>
      </c>
      <c r="H497" s="7">
        <v>51.02</v>
      </c>
      <c r="I497" s="7">
        <v>52.061</v>
      </c>
      <c r="J497" s="7">
        <v>0</v>
      </c>
      <c r="K497" s="7">
        <v>185.70699999999999</v>
      </c>
      <c r="L497" s="7">
        <v>0.29799999999999999</v>
      </c>
      <c r="M497" s="7">
        <v>205.89099999999999</v>
      </c>
      <c r="N497" s="7">
        <v>48.12</v>
      </c>
    </row>
    <row r="498" spans="1:14" ht="15.75" thickBot="1" x14ac:dyDescent="0.3">
      <c r="A498" s="4">
        <v>492</v>
      </c>
      <c r="B498" s="5" t="s">
        <v>511</v>
      </c>
      <c r="C498" s="8">
        <v>43531</v>
      </c>
      <c r="D498" s="7">
        <v>98</v>
      </c>
      <c r="E498" s="7">
        <v>2.9</v>
      </c>
      <c r="F498" s="7">
        <v>69.819999999999993</v>
      </c>
      <c r="G498" s="7">
        <v>71.245000000000005</v>
      </c>
      <c r="H498" s="7">
        <v>50.48</v>
      </c>
      <c r="I498" s="7">
        <v>51.51</v>
      </c>
      <c r="J498" s="7">
        <v>0</v>
      </c>
      <c r="K498" s="7">
        <v>185.70699999999999</v>
      </c>
      <c r="L498" s="7">
        <v>0.29699999999999999</v>
      </c>
      <c r="M498" s="7">
        <v>206.18799999999999</v>
      </c>
      <c r="N498" s="7">
        <v>47.58</v>
      </c>
    </row>
    <row r="499" spans="1:14" ht="15.75" thickBot="1" x14ac:dyDescent="0.3">
      <c r="A499" s="4">
        <v>493</v>
      </c>
      <c r="B499" s="5" t="s">
        <v>512</v>
      </c>
      <c r="C499" s="8">
        <v>43532</v>
      </c>
      <c r="D499" s="7">
        <v>98</v>
      </c>
      <c r="E499" s="7">
        <v>2.9</v>
      </c>
      <c r="F499" s="7">
        <v>70.510000000000005</v>
      </c>
      <c r="G499" s="7">
        <v>71.948999999999998</v>
      </c>
      <c r="H499" s="7">
        <v>50.12</v>
      </c>
      <c r="I499" s="7">
        <v>51.143000000000001</v>
      </c>
      <c r="J499" s="7">
        <v>0</v>
      </c>
      <c r="K499" s="7">
        <v>185.70699999999999</v>
      </c>
      <c r="L499" s="7">
        <v>0.29699999999999999</v>
      </c>
      <c r="M499" s="7">
        <v>206.48500000000001</v>
      </c>
      <c r="N499" s="7">
        <v>47.22</v>
      </c>
    </row>
    <row r="500" spans="1:14" ht="15.75" thickBot="1" x14ac:dyDescent="0.3">
      <c r="A500" s="4">
        <v>494</v>
      </c>
      <c r="B500" s="5" t="s">
        <v>513</v>
      </c>
      <c r="C500" s="8">
        <v>43533</v>
      </c>
      <c r="D500" s="7">
        <v>98</v>
      </c>
      <c r="E500" s="7">
        <v>2.9</v>
      </c>
      <c r="F500" s="7">
        <v>71.2</v>
      </c>
      <c r="G500" s="7">
        <v>72.653000000000006</v>
      </c>
      <c r="H500" s="7">
        <v>49.4</v>
      </c>
      <c r="I500" s="7">
        <v>50.408000000000001</v>
      </c>
      <c r="J500" s="7">
        <v>0</v>
      </c>
      <c r="K500" s="7">
        <v>185.70699999999999</v>
      </c>
      <c r="L500" s="7">
        <v>0.497</v>
      </c>
      <c r="M500" s="7">
        <v>206.982</v>
      </c>
      <c r="N500" s="7">
        <v>46.5</v>
      </c>
    </row>
    <row r="501" spans="1:14" ht="15.75" thickBot="1" x14ac:dyDescent="0.3">
      <c r="A501" s="4">
        <v>495</v>
      </c>
      <c r="B501" s="5" t="s">
        <v>514</v>
      </c>
      <c r="C501" s="8">
        <v>43534</v>
      </c>
      <c r="D501" s="7">
        <v>98</v>
      </c>
      <c r="E501" s="7">
        <v>2.9</v>
      </c>
      <c r="F501" s="7">
        <v>72.12</v>
      </c>
      <c r="G501" s="7">
        <v>73.591999999999999</v>
      </c>
      <c r="H501" s="7">
        <v>49.04</v>
      </c>
      <c r="I501" s="7">
        <v>50.040999999999997</v>
      </c>
      <c r="J501" s="7">
        <v>0</v>
      </c>
      <c r="K501" s="7">
        <v>185.70699999999999</v>
      </c>
      <c r="L501" s="7">
        <v>0.497</v>
      </c>
      <c r="M501" s="7">
        <v>207.47900000000001</v>
      </c>
      <c r="N501" s="7">
        <v>46.14</v>
      </c>
    </row>
    <row r="502" spans="1:14" ht="15.75" thickBot="1" x14ac:dyDescent="0.3">
      <c r="A502" s="4">
        <v>496</v>
      </c>
      <c r="B502" s="5" t="s">
        <v>515</v>
      </c>
      <c r="C502" s="8">
        <v>43535</v>
      </c>
      <c r="D502" s="7">
        <v>98</v>
      </c>
      <c r="E502" s="7">
        <v>2.9</v>
      </c>
      <c r="F502" s="7">
        <v>72.58</v>
      </c>
      <c r="G502" s="7">
        <v>74.061000000000007</v>
      </c>
      <c r="H502" s="7">
        <v>48.32</v>
      </c>
      <c r="I502" s="7">
        <v>49.305999999999997</v>
      </c>
      <c r="J502" s="7">
        <v>0</v>
      </c>
      <c r="K502" s="7">
        <v>185.70699999999999</v>
      </c>
      <c r="L502" s="7">
        <v>0.495</v>
      </c>
      <c r="M502" s="7">
        <v>207.97399999999999</v>
      </c>
      <c r="N502" s="7">
        <v>45.42</v>
      </c>
    </row>
    <row r="503" spans="1:14" ht="15.75" thickBot="1" x14ac:dyDescent="0.3">
      <c r="A503" s="4">
        <v>497</v>
      </c>
      <c r="B503" s="5" t="s">
        <v>516</v>
      </c>
      <c r="C503" s="8">
        <v>43536</v>
      </c>
      <c r="D503" s="7">
        <v>98</v>
      </c>
      <c r="E503" s="7">
        <v>2.9</v>
      </c>
      <c r="F503" s="7">
        <v>72.58</v>
      </c>
      <c r="G503" s="7">
        <v>74.061000000000007</v>
      </c>
      <c r="H503" s="7">
        <v>47.96</v>
      </c>
      <c r="I503" s="7">
        <v>48.939</v>
      </c>
      <c r="J503" s="7">
        <v>0</v>
      </c>
      <c r="K503" s="7">
        <v>185.70699999999999</v>
      </c>
      <c r="L503" s="7">
        <v>0.495</v>
      </c>
      <c r="M503" s="7">
        <v>208.46899999999999</v>
      </c>
      <c r="N503" s="7">
        <v>45.06</v>
      </c>
    </row>
    <row r="504" spans="1:14" ht="15.75" thickBot="1" x14ac:dyDescent="0.3">
      <c r="A504" s="4">
        <v>498</v>
      </c>
      <c r="B504" s="5" t="s">
        <v>517</v>
      </c>
      <c r="C504" s="8">
        <v>43537</v>
      </c>
      <c r="D504" s="7">
        <v>98</v>
      </c>
      <c r="E504" s="7">
        <v>2.9</v>
      </c>
      <c r="F504" s="7">
        <v>72.58</v>
      </c>
      <c r="G504" s="7">
        <v>74.061000000000007</v>
      </c>
      <c r="H504" s="7">
        <v>47.42</v>
      </c>
      <c r="I504" s="7">
        <v>48.387999999999998</v>
      </c>
      <c r="J504" s="7">
        <v>0</v>
      </c>
      <c r="K504" s="7">
        <v>185.70699999999999</v>
      </c>
      <c r="L504" s="7">
        <v>0.49399999999999999</v>
      </c>
      <c r="M504" s="7">
        <v>208.96299999999999</v>
      </c>
      <c r="N504" s="7">
        <v>44.52</v>
      </c>
    </row>
    <row r="505" spans="1:14" ht="15.75" thickBot="1" x14ac:dyDescent="0.3">
      <c r="A505" s="4">
        <v>499</v>
      </c>
      <c r="B505" s="5" t="s">
        <v>518</v>
      </c>
      <c r="C505" s="8">
        <v>43538</v>
      </c>
      <c r="D505" s="7">
        <v>98</v>
      </c>
      <c r="E505" s="7">
        <v>2.9</v>
      </c>
      <c r="F505" s="7">
        <v>72.349999999999994</v>
      </c>
      <c r="G505" s="7">
        <v>73.826999999999998</v>
      </c>
      <c r="H505" s="7">
        <v>46.7</v>
      </c>
      <c r="I505" s="7">
        <v>47.652999999999999</v>
      </c>
      <c r="J505" s="7">
        <v>0</v>
      </c>
      <c r="K505" s="7">
        <v>185.70699999999999</v>
      </c>
      <c r="L505" s="7">
        <v>0.49299999999999999</v>
      </c>
      <c r="M505" s="7">
        <v>209.45599999999999</v>
      </c>
      <c r="N505" s="7">
        <v>43.8</v>
      </c>
    </row>
    <row r="506" spans="1:14" ht="15.75" thickBot="1" x14ac:dyDescent="0.3">
      <c r="A506" s="4">
        <v>500</v>
      </c>
      <c r="B506" s="5" t="s">
        <v>519</v>
      </c>
      <c r="C506" s="8">
        <v>43539</v>
      </c>
      <c r="D506" s="7">
        <v>98</v>
      </c>
      <c r="E506" s="7">
        <v>2.9</v>
      </c>
      <c r="F506" s="7">
        <v>72.349999999999994</v>
      </c>
      <c r="G506" s="7">
        <v>73.826999999999998</v>
      </c>
      <c r="H506" s="7">
        <v>46.16</v>
      </c>
      <c r="I506" s="7">
        <v>47.101999999999997</v>
      </c>
      <c r="J506" s="7">
        <v>0</v>
      </c>
      <c r="K506" s="7">
        <v>185.70699999999999</v>
      </c>
      <c r="L506" s="7">
        <v>0.49199999999999999</v>
      </c>
      <c r="M506" s="7">
        <v>209.94800000000001</v>
      </c>
      <c r="N506" s="7">
        <v>43.26</v>
      </c>
    </row>
    <row r="507" spans="1:14" ht="15.75" thickBot="1" x14ac:dyDescent="0.3">
      <c r="A507" s="4">
        <v>501</v>
      </c>
      <c r="B507" s="5" t="s">
        <v>520</v>
      </c>
      <c r="C507" s="8">
        <v>43540</v>
      </c>
      <c r="D507" s="7">
        <v>98</v>
      </c>
      <c r="E507" s="7">
        <v>2.9</v>
      </c>
      <c r="F507" s="7">
        <v>72.12</v>
      </c>
      <c r="G507" s="7">
        <v>73.591999999999999</v>
      </c>
      <c r="H507" s="7">
        <v>45.26</v>
      </c>
      <c r="I507" s="7">
        <v>46.183999999999997</v>
      </c>
      <c r="J507" s="7">
        <v>0</v>
      </c>
      <c r="K507" s="7">
        <v>185.70699999999999</v>
      </c>
      <c r="L507" s="7">
        <v>0.49</v>
      </c>
      <c r="M507" s="7">
        <v>210.43799999999999</v>
      </c>
      <c r="N507" s="7">
        <v>42.36</v>
      </c>
    </row>
    <row r="508" spans="1:14" ht="15.75" thickBot="1" x14ac:dyDescent="0.3">
      <c r="A508" s="4">
        <v>502</v>
      </c>
      <c r="B508" s="5" t="s">
        <v>521</v>
      </c>
      <c r="C508" s="8">
        <v>43541</v>
      </c>
      <c r="D508" s="7">
        <v>98</v>
      </c>
      <c r="E508" s="7">
        <v>2.9</v>
      </c>
      <c r="F508" s="7">
        <v>72.12</v>
      </c>
      <c r="G508" s="7">
        <v>73.591999999999999</v>
      </c>
      <c r="H508" s="7">
        <v>44.72</v>
      </c>
      <c r="I508" s="7">
        <v>45.633000000000003</v>
      </c>
      <c r="J508" s="7">
        <v>0</v>
      </c>
      <c r="K508" s="7">
        <v>185.70699999999999</v>
      </c>
      <c r="L508" s="7">
        <v>0.49</v>
      </c>
      <c r="M508" s="7">
        <v>210.928</v>
      </c>
      <c r="N508" s="7">
        <v>41.82</v>
      </c>
    </row>
    <row r="509" spans="1:14" ht="15.75" thickBot="1" x14ac:dyDescent="0.3">
      <c r="A509" s="4">
        <v>503</v>
      </c>
      <c r="B509" s="5" t="s">
        <v>522</v>
      </c>
      <c r="C509" s="8">
        <v>43542</v>
      </c>
      <c r="D509" s="7">
        <v>98</v>
      </c>
      <c r="E509" s="7">
        <v>2.9</v>
      </c>
      <c r="F509" s="7">
        <v>72.12</v>
      </c>
      <c r="G509" s="7">
        <v>73.591999999999999</v>
      </c>
      <c r="H509" s="7">
        <v>44.18</v>
      </c>
      <c r="I509" s="7">
        <v>45.082000000000001</v>
      </c>
      <c r="J509" s="7">
        <v>0</v>
      </c>
      <c r="K509" s="7">
        <v>185.70699999999999</v>
      </c>
      <c r="L509" s="7">
        <v>0.48899999999999999</v>
      </c>
      <c r="M509" s="7">
        <v>211.417</v>
      </c>
      <c r="N509" s="7">
        <v>41.28</v>
      </c>
    </row>
    <row r="510" spans="1:14" ht="15.75" thickBot="1" x14ac:dyDescent="0.3">
      <c r="A510" s="4">
        <v>504</v>
      </c>
      <c r="B510" s="5" t="s">
        <v>523</v>
      </c>
      <c r="C510" s="8">
        <v>43543</v>
      </c>
      <c r="D510" s="7">
        <v>98</v>
      </c>
      <c r="E510" s="7">
        <v>2.9</v>
      </c>
      <c r="F510" s="7">
        <v>71.89</v>
      </c>
      <c r="G510" s="7">
        <v>73.356999999999999</v>
      </c>
      <c r="H510" s="7">
        <v>43.58</v>
      </c>
      <c r="I510" s="7">
        <v>44.469000000000001</v>
      </c>
      <c r="J510" s="7">
        <v>0</v>
      </c>
      <c r="K510" s="7">
        <v>185.70699999999999</v>
      </c>
      <c r="L510" s="7">
        <v>0.40100000000000002</v>
      </c>
      <c r="M510" s="7">
        <v>211.81800000000001</v>
      </c>
      <c r="N510" s="7">
        <v>40.68</v>
      </c>
    </row>
    <row r="511" spans="1:14" ht="15.75" thickBot="1" x14ac:dyDescent="0.3">
      <c r="A511" s="4">
        <v>505</v>
      </c>
      <c r="B511" s="5" t="s">
        <v>524</v>
      </c>
      <c r="C511" s="8">
        <v>43544</v>
      </c>
      <c r="D511" s="7">
        <v>98</v>
      </c>
      <c r="E511" s="7">
        <v>2.9</v>
      </c>
      <c r="F511" s="7">
        <v>71.89</v>
      </c>
      <c r="G511" s="7">
        <v>73.356999999999999</v>
      </c>
      <c r="H511" s="7">
        <v>43.3</v>
      </c>
      <c r="I511" s="7">
        <v>44.183999999999997</v>
      </c>
      <c r="J511" s="7">
        <v>0</v>
      </c>
      <c r="K511" s="7">
        <v>185.70699999999999</v>
      </c>
      <c r="L511" s="7">
        <v>0.4</v>
      </c>
      <c r="M511" s="7">
        <v>212.21799999999999</v>
      </c>
      <c r="N511" s="7">
        <v>40.4</v>
      </c>
    </row>
    <row r="512" spans="1:14" ht="15.75" thickBot="1" x14ac:dyDescent="0.3">
      <c r="A512" s="4">
        <v>506</v>
      </c>
      <c r="B512" s="5" t="s">
        <v>525</v>
      </c>
      <c r="C512" s="8">
        <v>43545</v>
      </c>
      <c r="D512" s="7">
        <v>98</v>
      </c>
      <c r="E512" s="7">
        <v>2.9</v>
      </c>
      <c r="F512" s="7">
        <v>71.89</v>
      </c>
      <c r="G512" s="7">
        <v>73.356999999999999</v>
      </c>
      <c r="H512" s="7">
        <v>43.3</v>
      </c>
      <c r="I512" s="7">
        <v>44.183999999999997</v>
      </c>
      <c r="J512" s="7">
        <v>0</v>
      </c>
      <c r="K512" s="7">
        <v>185.70699999999999</v>
      </c>
      <c r="L512" s="7">
        <v>0.4</v>
      </c>
      <c r="M512" s="7">
        <v>212.61799999999999</v>
      </c>
      <c r="N512" s="7">
        <v>40.4</v>
      </c>
    </row>
    <row r="513" spans="1:14" ht="15.75" thickBot="1" x14ac:dyDescent="0.3">
      <c r="A513" s="4">
        <v>507</v>
      </c>
      <c r="B513" s="5" t="s">
        <v>526</v>
      </c>
      <c r="C513" s="8">
        <v>43546</v>
      </c>
      <c r="D513" s="7">
        <v>98</v>
      </c>
      <c r="E513" s="7">
        <v>2.9</v>
      </c>
      <c r="F513" s="7">
        <v>71.89</v>
      </c>
      <c r="G513" s="7">
        <v>73.356999999999999</v>
      </c>
      <c r="H513" s="7">
        <v>42.6</v>
      </c>
      <c r="I513" s="7">
        <v>43.469000000000001</v>
      </c>
      <c r="J513" s="7">
        <v>0</v>
      </c>
      <c r="K513" s="7">
        <v>185.70699999999999</v>
      </c>
      <c r="L513" s="7">
        <v>0.312</v>
      </c>
      <c r="M513" s="7">
        <v>212.93</v>
      </c>
      <c r="N513" s="7">
        <v>39.700000000000003</v>
      </c>
    </row>
    <row r="514" spans="1:14" ht="15.75" thickBot="1" x14ac:dyDescent="0.3">
      <c r="A514" s="4">
        <v>508</v>
      </c>
      <c r="B514" s="5" t="s">
        <v>527</v>
      </c>
      <c r="C514" s="8">
        <v>43547</v>
      </c>
      <c r="D514" s="7">
        <v>98</v>
      </c>
      <c r="E514" s="7">
        <v>2.9</v>
      </c>
      <c r="F514" s="7">
        <v>71.89</v>
      </c>
      <c r="G514" s="7">
        <v>73.356999999999999</v>
      </c>
      <c r="H514" s="7">
        <v>42.32</v>
      </c>
      <c r="I514" s="7">
        <v>43.183999999999997</v>
      </c>
      <c r="J514" s="7">
        <v>0</v>
      </c>
      <c r="K514" s="7">
        <v>185.70699999999999</v>
      </c>
      <c r="L514" s="7">
        <v>0.311</v>
      </c>
      <c r="M514" s="7">
        <v>213.24100000000001</v>
      </c>
      <c r="N514" s="7">
        <v>39.42</v>
      </c>
    </row>
    <row r="515" spans="1:14" ht="15.75" thickBot="1" x14ac:dyDescent="0.3">
      <c r="A515" s="4">
        <v>509</v>
      </c>
      <c r="B515" s="5" t="s">
        <v>528</v>
      </c>
      <c r="C515" s="8">
        <v>43548</v>
      </c>
      <c r="D515" s="7">
        <v>98</v>
      </c>
      <c r="E515" s="7">
        <v>2.9</v>
      </c>
      <c r="F515" s="7">
        <v>71.89</v>
      </c>
      <c r="G515" s="7">
        <v>73.356999999999999</v>
      </c>
      <c r="H515" s="7">
        <v>42.04</v>
      </c>
      <c r="I515" s="7">
        <v>42.898000000000003</v>
      </c>
      <c r="J515" s="7">
        <v>0.14799999999999999</v>
      </c>
      <c r="K515" s="7">
        <v>185.85499999999999</v>
      </c>
      <c r="L515" s="7">
        <v>0.311</v>
      </c>
      <c r="M515" s="7">
        <v>213.55199999999999</v>
      </c>
      <c r="N515" s="7">
        <v>39.14</v>
      </c>
    </row>
    <row r="516" spans="1:14" ht="15.75" thickBot="1" x14ac:dyDescent="0.3">
      <c r="A516" s="4">
        <v>510</v>
      </c>
      <c r="B516" s="5" t="s">
        <v>529</v>
      </c>
      <c r="C516" s="8">
        <v>43549</v>
      </c>
      <c r="D516" s="7">
        <v>98</v>
      </c>
      <c r="E516" s="7">
        <v>2.9</v>
      </c>
      <c r="F516" s="7">
        <v>71.66</v>
      </c>
      <c r="G516" s="7">
        <v>73.122</v>
      </c>
      <c r="H516" s="7">
        <v>41.76</v>
      </c>
      <c r="I516" s="7">
        <v>42.612000000000002</v>
      </c>
      <c r="J516" s="7">
        <v>0</v>
      </c>
      <c r="K516" s="7">
        <v>185.85499999999999</v>
      </c>
      <c r="L516" s="7">
        <v>0.2</v>
      </c>
      <c r="M516" s="7">
        <v>213.75200000000001</v>
      </c>
      <c r="N516" s="7">
        <v>38.86</v>
      </c>
    </row>
    <row r="517" spans="1:14" ht="15.75" thickBot="1" x14ac:dyDescent="0.3">
      <c r="A517" s="4">
        <v>511</v>
      </c>
      <c r="B517" s="5" t="s">
        <v>530</v>
      </c>
      <c r="C517" s="8">
        <v>43550</v>
      </c>
      <c r="D517" s="7">
        <v>98</v>
      </c>
      <c r="E517" s="7">
        <v>2.9</v>
      </c>
      <c r="F517" s="7">
        <v>71.66</v>
      </c>
      <c r="G517" s="7">
        <v>73.122</v>
      </c>
      <c r="H517" s="7">
        <v>41.62</v>
      </c>
      <c r="I517" s="7">
        <v>42.469000000000001</v>
      </c>
      <c r="J517" s="7">
        <v>0.26700000000000002</v>
      </c>
      <c r="K517" s="7">
        <v>186.12200000000001</v>
      </c>
      <c r="L517" s="7">
        <v>0.2</v>
      </c>
      <c r="M517" s="7">
        <v>213.952</v>
      </c>
      <c r="N517" s="7">
        <v>38.72</v>
      </c>
    </row>
    <row r="518" spans="1:14" ht="15.75" thickBot="1" x14ac:dyDescent="0.3">
      <c r="A518" s="4">
        <v>512</v>
      </c>
      <c r="B518" s="5" t="s">
        <v>531</v>
      </c>
      <c r="C518" s="8">
        <v>43551</v>
      </c>
      <c r="D518" s="7">
        <v>98</v>
      </c>
      <c r="E518" s="7">
        <v>2.9</v>
      </c>
      <c r="F518" s="7">
        <v>71.66</v>
      </c>
      <c r="G518" s="7">
        <v>73.122</v>
      </c>
      <c r="H518" s="7">
        <v>41.48</v>
      </c>
      <c r="I518" s="7">
        <v>42.326999999999998</v>
      </c>
      <c r="J518" s="7">
        <v>0</v>
      </c>
      <c r="K518" s="7">
        <v>186.12200000000001</v>
      </c>
      <c r="L518" s="7">
        <v>0.111</v>
      </c>
      <c r="M518" s="7">
        <v>214.06299999999999</v>
      </c>
      <c r="N518" s="7">
        <v>38.58</v>
      </c>
    </row>
    <row r="519" spans="1:14" ht="15.75" thickBot="1" x14ac:dyDescent="0.3">
      <c r="A519" s="4">
        <v>513</v>
      </c>
      <c r="B519" s="5" t="s">
        <v>532</v>
      </c>
      <c r="C519" s="8">
        <v>43552</v>
      </c>
      <c r="D519" s="7">
        <v>98</v>
      </c>
      <c r="E519" s="7">
        <v>2.9</v>
      </c>
      <c r="F519" s="7">
        <v>72.12</v>
      </c>
      <c r="G519" s="7">
        <v>73.591999999999999</v>
      </c>
      <c r="H519" s="7">
        <v>41.34</v>
      </c>
      <c r="I519" s="7">
        <v>42.183999999999997</v>
      </c>
      <c r="J519" s="7">
        <v>0</v>
      </c>
      <c r="K519" s="7">
        <v>186.12200000000001</v>
      </c>
      <c r="L519" s="7">
        <v>0.111</v>
      </c>
      <c r="M519" s="7">
        <v>214.17400000000001</v>
      </c>
      <c r="N519" s="7">
        <v>38.44</v>
      </c>
    </row>
    <row r="520" spans="1:14" ht="15.75" thickBot="1" x14ac:dyDescent="0.3">
      <c r="A520" s="4">
        <v>514</v>
      </c>
      <c r="B520" s="5" t="s">
        <v>533</v>
      </c>
      <c r="C520" s="8">
        <v>43553</v>
      </c>
      <c r="D520" s="7">
        <v>98</v>
      </c>
      <c r="E520" s="7">
        <v>2.9</v>
      </c>
      <c r="F520" s="7">
        <v>72.349999999999994</v>
      </c>
      <c r="G520" s="7">
        <v>73.826999999999998</v>
      </c>
      <c r="H520" s="7">
        <v>41.2</v>
      </c>
      <c r="I520" s="7">
        <v>42.040999999999997</v>
      </c>
      <c r="J520" s="7">
        <v>0</v>
      </c>
      <c r="K520" s="7">
        <v>186.12200000000001</v>
      </c>
      <c r="L520" s="7">
        <v>0.111</v>
      </c>
      <c r="M520" s="7">
        <v>214.285</v>
      </c>
      <c r="N520" s="7">
        <v>38.299999999999997</v>
      </c>
    </row>
    <row r="521" spans="1:14" ht="15.75" thickBot="1" x14ac:dyDescent="0.3">
      <c r="A521" s="4">
        <v>515</v>
      </c>
      <c r="B521" s="5" t="s">
        <v>534</v>
      </c>
      <c r="C521" s="8">
        <v>43554</v>
      </c>
      <c r="D521" s="7">
        <v>98</v>
      </c>
      <c r="E521" s="7">
        <v>2.9</v>
      </c>
      <c r="F521" s="7">
        <v>72.349999999999994</v>
      </c>
      <c r="G521" s="7">
        <v>73.826999999999998</v>
      </c>
      <c r="H521" s="7">
        <v>40.92</v>
      </c>
      <c r="I521" s="7">
        <v>41.755000000000003</v>
      </c>
      <c r="J521" s="7">
        <v>0</v>
      </c>
      <c r="K521" s="7">
        <v>186.12200000000001</v>
      </c>
      <c r="L521" s="7">
        <v>0.111</v>
      </c>
      <c r="M521" s="7">
        <v>214.39599999999999</v>
      </c>
      <c r="N521" s="7">
        <v>38.020000000000003</v>
      </c>
    </row>
    <row r="522" spans="1:14" ht="15.75" thickBot="1" x14ac:dyDescent="0.3">
      <c r="A522" s="4">
        <v>516</v>
      </c>
      <c r="B522" s="5" t="s">
        <v>535</v>
      </c>
      <c r="C522" s="8">
        <v>43555</v>
      </c>
      <c r="D522" s="7">
        <v>98</v>
      </c>
      <c r="E522" s="7">
        <v>2.9</v>
      </c>
      <c r="F522" s="7">
        <v>72.349999999999994</v>
      </c>
      <c r="G522" s="7">
        <v>73.826999999999998</v>
      </c>
      <c r="H522" s="7">
        <v>40.78</v>
      </c>
      <c r="I522" s="7">
        <v>41.612000000000002</v>
      </c>
      <c r="J522" s="7">
        <v>0</v>
      </c>
      <c r="K522" s="7">
        <v>186.12200000000001</v>
      </c>
      <c r="L522" s="7">
        <v>0.111</v>
      </c>
      <c r="M522" s="7">
        <v>214.50700000000001</v>
      </c>
      <c r="N522" s="7">
        <v>37.880000000000003</v>
      </c>
    </row>
    <row r="523" spans="1:14" ht="15.75" thickBot="1" x14ac:dyDescent="0.3">
      <c r="A523" s="4">
        <v>517</v>
      </c>
      <c r="B523" s="5" t="s">
        <v>536</v>
      </c>
      <c r="C523" s="8">
        <v>43556</v>
      </c>
      <c r="D523" s="7">
        <v>98</v>
      </c>
      <c r="E523" s="7">
        <v>2.9</v>
      </c>
      <c r="F523" s="7">
        <v>72.12</v>
      </c>
      <c r="G523" s="7">
        <v>73.591999999999999</v>
      </c>
      <c r="H523" s="7">
        <v>40.64</v>
      </c>
      <c r="I523" s="7">
        <v>41.469000000000001</v>
      </c>
      <c r="J523" s="7">
        <v>0</v>
      </c>
      <c r="K523" s="7">
        <v>186.12200000000001</v>
      </c>
      <c r="L523" s="7">
        <v>0.111</v>
      </c>
      <c r="M523" s="7">
        <v>214.61799999999999</v>
      </c>
      <c r="N523" s="7">
        <v>37.74</v>
      </c>
    </row>
    <row r="524" spans="1:14" ht="15.75" thickBot="1" x14ac:dyDescent="0.3">
      <c r="A524" s="4">
        <v>518</v>
      </c>
      <c r="B524" s="5" t="s">
        <v>537</v>
      </c>
      <c r="C524" s="8">
        <v>43557</v>
      </c>
      <c r="D524" s="7">
        <v>98</v>
      </c>
      <c r="E524" s="7">
        <v>2.9</v>
      </c>
      <c r="F524" s="7">
        <v>72.12</v>
      </c>
      <c r="G524" s="7">
        <v>73.591999999999999</v>
      </c>
      <c r="H524" s="7">
        <v>40.5</v>
      </c>
      <c r="I524" s="7">
        <v>41.326999999999998</v>
      </c>
      <c r="J524" s="7">
        <v>0</v>
      </c>
      <c r="K524" s="7">
        <v>186.12200000000001</v>
      </c>
      <c r="L524" s="7">
        <v>0.111</v>
      </c>
      <c r="M524" s="7">
        <v>214.72900000000001</v>
      </c>
      <c r="N524" s="7">
        <v>37.6</v>
      </c>
    </row>
    <row r="525" spans="1:14" ht="15.75" thickBot="1" x14ac:dyDescent="0.3">
      <c r="A525" s="4">
        <v>519</v>
      </c>
      <c r="B525" s="5" t="s">
        <v>538</v>
      </c>
      <c r="C525" s="8">
        <v>43558</v>
      </c>
      <c r="D525" s="7">
        <v>98</v>
      </c>
      <c r="E525" s="7">
        <v>2.9</v>
      </c>
      <c r="F525" s="7">
        <v>71.89</v>
      </c>
      <c r="G525" s="7">
        <v>73.356999999999999</v>
      </c>
      <c r="H525" s="7">
        <v>40.36</v>
      </c>
      <c r="I525" s="7">
        <v>41.183999999999997</v>
      </c>
      <c r="J525" s="7">
        <v>0</v>
      </c>
      <c r="K525" s="7">
        <v>186.12200000000001</v>
      </c>
      <c r="L525" s="7">
        <v>0.111</v>
      </c>
      <c r="M525" s="7">
        <v>214.84</v>
      </c>
      <c r="N525" s="7">
        <v>37.46</v>
      </c>
    </row>
    <row r="526" spans="1:14" ht="15.75" thickBot="1" x14ac:dyDescent="0.3">
      <c r="A526" s="4">
        <v>520</v>
      </c>
      <c r="B526" s="5" t="s">
        <v>539</v>
      </c>
      <c r="C526" s="8">
        <v>43559</v>
      </c>
      <c r="D526" s="7">
        <v>98</v>
      </c>
      <c r="E526" s="7">
        <v>2.9</v>
      </c>
      <c r="F526" s="7">
        <v>73.27</v>
      </c>
      <c r="G526" s="7">
        <v>74.765000000000001</v>
      </c>
      <c r="H526" s="7">
        <v>40.22</v>
      </c>
      <c r="I526" s="7">
        <v>41.040999999999997</v>
      </c>
      <c r="J526" s="7">
        <v>0</v>
      </c>
      <c r="K526" s="7">
        <v>186.12200000000001</v>
      </c>
      <c r="L526" s="7">
        <v>0.111</v>
      </c>
      <c r="M526" s="7">
        <v>214.95099999999999</v>
      </c>
      <c r="N526" s="7">
        <v>37.32</v>
      </c>
    </row>
    <row r="527" spans="1:14" ht="15.75" thickBot="1" x14ac:dyDescent="0.3">
      <c r="A527" s="4">
        <v>521</v>
      </c>
      <c r="B527" s="5" t="s">
        <v>540</v>
      </c>
      <c r="C527" s="8">
        <v>43560</v>
      </c>
      <c r="D527" s="7">
        <v>98</v>
      </c>
      <c r="E527" s="7">
        <v>2.9</v>
      </c>
      <c r="F527" s="7">
        <v>74.42</v>
      </c>
      <c r="G527" s="7">
        <v>75.938999999999993</v>
      </c>
      <c r="H527" s="7">
        <v>40.22</v>
      </c>
      <c r="I527" s="7">
        <v>41.040999999999997</v>
      </c>
      <c r="J527" s="7">
        <v>0</v>
      </c>
      <c r="K527" s="7">
        <v>186.12200000000001</v>
      </c>
      <c r="L527" s="7">
        <v>0.111</v>
      </c>
      <c r="M527" s="7">
        <v>215.06200000000001</v>
      </c>
      <c r="N527" s="7">
        <v>37.32</v>
      </c>
    </row>
    <row r="528" spans="1:14" ht="15.75" thickBot="1" x14ac:dyDescent="0.3">
      <c r="A528" s="4">
        <v>522</v>
      </c>
      <c r="B528" s="5" t="s">
        <v>541</v>
      </c>
      <c r="C528" s="8">
        <v>43561</v>
      </c>
      <c r="D528" s="7">
        <v>98</v>
      </c>
      <c r="E528" s="7">
        <v>2.9</v>
      </c>
      <c r="F528" s="7">
        <v>74.42</v>
      </c>
      <c r="G528" s="7">
        <v>75.938999999999993</v>
      </c>
      <c r="H528" s="7">
        <v>40.5</v>
      </c>
      <c r="I528" s="7">
        <v>41.326999999999998</v>
      </c>
      <c r="J528" s="7">
        <v>0.40799999999999997</v>
      </c>
      <c r="K528" s="7">
        <v>186.53</v>
      </c>
      <c r="L528" s="7">
        <v>0.111</v>
      </c>
      <c r="M528" s="7">
        <v>215.173</v>
      </c>
      <c r="N528" s="7">
        <v>37.6</v>
      </c>
    </row>
    <row r="529" spans="1:14" ht="15.75" thickBot="1" x14ac:dyDescent="0.3">
      <c r="A529" s="4">
        <v>523</v>
      </c>
      <c r="B529" s="5" t="s">
        <v>542</v>
      </c>
      <c r="C529" s="8">
        <v>43562</v>
      </c>
      <c r="D529" s="7">
        <v>98</v>
      </c>
      <c r="E529" s="7">
        <v>2.9</v>
      </c>
      <c r="F529" s="7">
        <v>74.650000000000006</v>
      </c>
      <c r="G529" s="7">
        <v>76.173000000000002</v>
      </c>
      <c r="H529" s="7">
        <v>40.64</v>
      </c>
      <c r="I529" s="7">
        <v>41.469000000000001</v>
      </c>
      <c r="J529" s="7">
        <v>0.17799999999999999</v>
      </c>
      <c r="K529" s="7">
        <v>186.708</v>
      </c>
      <c r="L529" s="7">
        <v>0.111</v>
      </c>
      <c r="M529" s="7">
        <v>215.28399999999999</v>
      </c>
      <c r="N529" s="7">
        <v>37.74</v>
      </c>
    </row>
    <row r="530" spans="1:14" ht="15.75" thickBot="1" x14ac:dyDescent="0.3">
      <c r="A530" s="4">
        <v>524</v>
      </c>
      <c r="B530" s="5" t="s">
        <v>543</v>
      </c>
      <c r="C530" s="8">
        <v>43563</v>
      </c>
      <c r="D530" s="7">
        <v>98</v>
      </c>
      <c r="E530" s="7">
        <v>2.9</v>
      </c>
      <c r="F530" s="7">
        <v>74.650000000000006</v>
      </c>
      <c r="G530" s="7">
        <v>76.173000000000002</v>
      </c>
      <c r="H530" s="7">
        <v>40.64</v>
      </c>
      <c r="I530" s="7">
        <v>41.469000000000001</v>
      </c>
      <c r="J530" s="7">
        <v>0.17799999999999999</v>
      </c>
      <c r="K530" s="7">
        <v>186.886</v>
      </c>
      <c r="L530" s="7">
        <v>0.111</v>
      </c>
      <c r="M530" s="7">
        <v>215.39500000000001</v>
      </c>
      <c r="N530" s="7">
        <v>37.74</v>
      </c>
    </row>
    <row r="531" spans="1:14" ht="15.75" thickBot="1" x14ac:dyDescent="0.3">
      <c r="A531" s="4">
        <v>525</v>
      </c>
      <c r="B531" s="5" t="s">
        <v>544</v>
      </c>
      <c r="C531" s="8">
        <v>43564</v>
      </c>
      <c r="D531" s="7">
        <v>98</v>
      </c>
      <c r="E531" s="7">
        <v>2.9</v>
      </c>
      <c r="F531" s="7">
        <v>74.650000000000006</v>
      </c>
      <c r="G531" s="7">
        <v>76.173000000000002</v>
      </c>
      <c r="H531" s="7">
        <v>40.5</v>
      </c>
      <c r="I531" s="7">
        <v>41.326999999999998</v>
      </c>
      <c r="J531" s="7">
        <v>0</v>
      </c>
      <c r="K531" s="7">
        <v>186.886</v>
      </c>
      <c r="L531" s="7">
        <v>0.111</v>
      </c>
      <c r="M531" s="7">
        <v>215.506</v>
      </c>
      <c r="N531" s="7">
        <v>37.6</v>
      </c>
    </row>
    <row r="532" spans="1:14" ht="15.75" thickBot="1" x14ac:dyDescent="0.3">
      <c r="A532" s="4">
        <v>526</v>
      </c>
      <c r="B532" s="5" t="s">
        <v>545</v>
      </c>
      <c r="C532" s="8">
        <v>43565</v>
      </c>
      <c r="D532" s="7">
        <v>98</v>
      </c>
      <c r="E532" s="7">
        <v>2.9</v>
      </c>
      <c r="F532" s="7">
        <v>74.42</v>
      </c>
      <c r="G532" s="7">
        <v>75.938999999999993</v>
      </c>
      <c r="H532" s="7">
        <v>40.5</v>
      </c>
      <c r="I532" s="7">
        <v>41.326999999999998</v>
      </c>
      <c r="J532" s="7">
        <v>0.17799999999999999</v>
      </c>
      <c r="K532" s="7">
        <v>187.06399999999999</v>
      </c>
      <c r="L532" s="7">
        <v>0.111</v>
      </c>
      <c r="M532" s="7">
        <v>215.61699999999999</v>
      </c>
      <c r="N532" s="7">
        <v>37.6</v>
      </c>
    </row>
    <row r="533" spans="1:14" ht="15.75" thickBot="1" x14ac:dyDescent="0.3">
      <c r="A533" s="4">
        <v>527</v>
      </c>
      <c r="B533" s="5" t="s">
        <v>546</v>
      </c>
      <c r="C533" s="8">
        <v>43566</v>
      </c>
      <c r="D533" s="7">
        <v>98</v>
      </c>
      <c r="E533" s="7">
        <v>2.9</v>
      </c>
      <c r="F533" s="7">
        <v>74.42</v>
      </c>
      <c r="G533" s="7">
        <v>75.938999999999993</v>
      </c>
      <c r="H533" s="7">
        <v>40.36</v>
      </c>
      <c r="I533" s="7">
        <v>41.183999999999997</v>
      </c>
      <c r="J533" s="7">
        <v>0</v>
      </c>
      <c r="K533" s="7">
        <v>187.06399999999999</v>
      </c>
      <c r="L533" s="7">
        <v>0.111</v>
      </c>
      <c r="M533" s="7">
        <v>215.72800000000001</v>
      </c>
      <c r="N533" s="7">
        <v>37.46</v>
      </c>
    </row>
    <row r="534" spans="1:14" ht="15.75" thickBot="1" x14ac:dyDescent="0.3">
      <c r="A534" s="4">
        <v>528</v>
      </c>
      <c r="B534" s="5" t="s">
        <v>547</v>
      </c>
      <c r="C534" s="8">
        <v>43567</v>
      </c>
      <c r="D534" s="7">
        <v>98</v>
      </c>
      <c r="E534" s="7">
        <v>2.9</v>
      </c>
      <c r="F534" s="7">
        <v>74.19</v>
      </c>
      <c r="G534" s="7">
        <v>75.703999999999994</v>
      </c>
      <c r="H534" s="7">
        <v>40.22</v>
      </c>
      <c r="I534" s="7">
        <v>41.040999999999997</v>
      </c>
      <c r="J534" s="7">
        <v>0</v>
      </c>
      <c r="K534" s="7">
        <v>187.06399999999999</v>
      </c>
      <c r="L534" s="7">
        <v>0.111</v>
      </c>
      <c r="M534" s="7">
        <v>215.839</v>
      </c>
      <c r="N534" s="7">
        <v>37.32</v>
      </c>
    </row>
    <row r="535" spans="1:14" ht="15.75" thickBot="1" x14ac:dyDescent="0.3">
      <c r="A535" s="4">
        <v>529</v>
      </c>
      <c r="B535" s="5" t="s">
        <v>548</v>
      </c>
      <c r="C535" s="8">
        <v>43568</v>
      </c>
      <c r="D535" s="7">
        <v>98</v>
      </c>
      <c r="E535" s="7">
        <v>2.9</v>
      </c>
      <c r="F535" s="7">
        <v>73.959999999999994</v>
      </c>
      <c r="G535" s="7">
        <v>75.468999999999994</v>
      </c>
      <c r="H535" s="7">
        <v>40.08</v>
      </c>
      <c r="I535" s="7">
        <v>40.898000000000003</v>
      </c>
      <c r="J535" s="7">
        <v>0</v>
      </c>
      <c r="K535" s="7">
        <v>187.06399999999999</v>
      </c>
      <c r="L535" s="7">
        <v>0.111</v>
      </c>
      <c r="M535" s="7">
        <v>215.95</v>
      </c>
      <c r="N535" s="7">
        <v>37.18</v>
      </c>
    </row>
    <row r="536" spans="1:14" ht="15.75" thickBot="1" x14ac:dyDescent="0.3">
      <c r="A536" s="4">
        <v>530</v>
      </c>
      <c r="B536" s="5" t="s">
        <v>549</v>
      </c>
      <c r="C536" s="8">
        <v>43569</v>
      </c>
      <c r="D536" s="7">
        <v>98</v>
      </c>
      <c r="E536" s="7">
        <v>2.9</v>
      </c>
      <c r="F536" s="7">
        <v>73.5</v>
      </c>
      <c r="G536" s="7">
        <v>75</v>
      </c>
      <c r="H536" s="7">
        <v>39.94</v>
      </c>
      <c r="I536" s="7">
        <v>40.755000000000003</v>
      </c>
      <c r="J536" s="7">
        <v>0</v>
      </c>
      <c r="K536" s="7">
        <v>187.06399999999999</v>
      </c>
      <c r="L536" s="7">
        <v>0.11</v>
      </c>
      <c r="M536" s="7">
        <v>216.06</v>
      </c>
      <c r="N536" s="7">
        <v>37.04</v>
      </c>
    </row>
    <row r="537" spans="1:14" ht="15.75" thickBot="1" x14ac:dyDescent="0.3">
      <c r="A537" s="4">
        <v>531</v>
      </c>
      <c r="B537" s="5" t="s">
        <v>550</v>
      </c>
      <c r="C537" s="8">
        <v>43570</v>
      </c>
      <c r="D537" s="7">
        <v>98</v>
      </c>
      <c r="E537" s="7">
        <v>2.9</v>
      </c>
      <c r="F537" s="7">
        <v>72.81</v>
      </c>
      <c r="G537" s="7">
        <v>74.296000000000006</v>
      </c>
      <c r="H537" s="7">
        <v>39.799999999999997</v>
      </c>
      <c r="I537" s="7">
        <v>40.612000000000002</v>
      </c>
      <c r="J537" s="7">
        <v>0</v>
      </c>
      <c r="K537" s="7">
        <v>187.06399999999999</v>
      </c>
      <c r="L537" s="7">
        <v>0.11</v>
      </c>
      <c r="M537" s="7">
        <v>216.17</v>
      </c>
      <c r="N537" s="7">
        <v>36.9</v>
      </c>
    </row>
    <row r="538" spans="1:14" ht="15.75" thickBot="1" x14ac:dyDescent="0.3">
      <c r="A538" s="4">
        <v>532</v>
      </c>
      <c r="B538" s="5" t="s">
        <v>551</v>
      </c>
      <c r="C538" s="8">
        <v>43571</v>
      </c>
      <c r="D538" s="7">
        <v>98</v>
      </c>
      <c r="E538" s="7">
        <v>2.9</v>
      </c>
      <c r="F538" s="7">
        <v>72.12</v>
      </c>
      <c r="G538" s="7">
        <v>73.591999999999999</v>
      </c>
      <c r="H538" s="7">
        <v>39.659999999999997</v>
      </c>
      <c r="I538" s="7">
        <v>40.469000000000001</v>
      </c>
      <c r="J538" s="7">
        <v>0</v>
      </c>
      <c r="K538" s="7">
        <v>187.06399999999999</v>
      </c>
      <c r="L538" s="7">
        <v>0.11</v>
      </c>
      <c r="M538" s="7">
        <v>216.28</v>
      </c>
      <c r="N538" s="7">
        <v>36.76</v>
      </c>
    </row>
    <row r="539" spans="1:14" ht="15.75" thickBot="1" x14ac:dyDescent="0.3">
      <c r="A539" s="4">
        <v>533</v>
      </c>
      <c r="B539" s="5" t="s">
        <v>552</v>
      </c>
      <c r="C539" s="8">
        <v>43572</v>
      </c>
      <c r="D539" s="7">
        <v>98</v>
      </c>
      <c r="E539" s="7">
        <v>2.9</v>
      </c>
      <c r="F539" s="7">
        <v>71.430000000000007</v>
      </c>
      <c r="G539" s="7">
        <v>72.888000000000005</v>
      </c>
      <c r="H539" s="7">
        <v>39.520000000000003</v>
      </c>
      <c r="I539" s="7">
        <v>40.326999999999998</v>
      </c>
      <c r="J539" s="7">
        <v>0</v>
      </c>
      <c r="K539" s="7">
        <v>187.06399999999999</v>
      </c>
      <c r="L539" s="7">
        <v>0.11</v>
      </c>
      <c r="M539" s="7">
        <v>216.39</v>
      </c>
      <c r="N539" s="7">
        <v>36.619999999999997</v>
      </c>
    </row>
    <row r="540" spans="1:14" ht="15.75" thickBot="1" x14ac:dyDescent="0.3">
      <c r="A540" s="4">
        <v>534</v>
      </c>
      <c r="B540" s="5" t="s">
        <v>553</v>
      </c>
      <c r="C540" s="8">
        <v>43573</v>
      </c>
      <c r="D540" s="7">
        <v>98</v>
      </c>
      <c r="E540" s="7">
        <v>2.9</v>
      </c>
      <c r="F540" s="7">
        <v>70.97</v>
      </c>
      <c r="G540" s="7">
        <v>72.418000000000006</v>
      </c>
      <c r="H540" s="7">
        <v>39.380000000000003</v>
      </c>
      <c r="I540" s="7">
        <v>40.183999999999997</v>
      </c>
      <c r="J540" s="7">
        <v>0</v>
      </c>
      <c r="K540" s="7">
        <v>187.06399999999999</v>
      </c>
      <c r="L540" s="7">
        <v>0.11</v>
      </c>
      <c r="M540" s="7">
        <v>216.5</v>
      </c>
      <c r="N540" s="7">
        <v>36.479999999999997</v>
      </c>
    </row>
    <row r="541" spans="1:14" ht="15.75" thickBot="1" x14ac:dyDescent="0.3">
      <c r="A541" s="4">
        <v>535</v>
      </c>
      <c r="B541" s="5" t="s">
        <v>554</v>
      </c>
      <c r="C541" s="8">
        <v>43574</v>
      </c>
      <c r="D541" s="7">
        <v>98</v>
      </c>
      <c r="E541" s="7">
        <v>2.9</v>
      </c>
      <c r="F541" s="7">
        <v>70.28</v>
      </c>
      <c r="G541" s="7">
        <v>71.713999999999999</v>
      </c>
      <c r="H541" s="7">
        <v>39.380000000000003</v>
      </c>
      <c r="I541" s="7">
        <v>40.183999999999997</v>
      </c>
      <c r="J541" s="7">
        <v>0</v>
      </c>
      <c r="K541" s="7">
        <v>187.06399999999999</v>
      </c>
      <c r="L541" s="7">
        <v>0.11</v>
      </c>
      <c r="M541" s="7">
        <v>216.61</v>
      </c>
      <c r="N541" s="7">
        <v>36.479999999999997</v>
      </c>
    </row>
    <row r="542" spans="1:14" ht="15.75" thickBot="1" x14ac:dyDescent="0.3">
      <c r="A542" s="4">
        <v>536</v>
      </c>
      <c r="B542" s="5" t="s">
        <v>555</v>
      </c>
      <c r="C542" s="8">
        <v>43575</v>
      </c>
      <c r="D542" s="7">
        <v>98</v>
      </c>
      <c r="E542" s="7">
        <v>2.9</v>
      </c>
      <c r="F542" s="7">
        <v>69.819999999999993</v>
      </c>
      <c r="G542" s="7">
        <v>71.245000000000005</v>
      </c>
      <c r="H542" s="7">
        <v>39.1</v>
      </c>
      <c r="I542" s="7">
        <v>39.898000000000003</v>
      </c>
      <c r="J542" s="7">
        <v>0</v>
      </c>
      <c r="K542" s="7">
        <v>187.06399999999999</v>
      </c>
      <c r="L542" s="7">
        <v>0.11</v>
      </c>
      <c r="M542" s="7">
        <v>216.72</v>
      </c>
      <c r="N542" s="7">
        <v>36.200000000000003</v>
      </c>
    </row>
    <row r="543" spans="1:14" ht="15.75" thickBot="1" x14ac:dyDescent="0.3">
      <c r="A543" s="4">
        <v>537</v>
      </c>
      <c r="B543" s="5" t="s">
        <v>556</v>
      </c>
      <c r="C543" s="8">
        <v>43576</v>
      </c>
      <c r="D543" s="7">
        <v>98</v>
      </c>
      <c r="E543" s="7">
        <v>2.9</v>
      </c>
      <c r="F543" s="7">
        <v>69.59</v>
      </c>
      <c r="G543" s="7">
        <v>71.010000000000005</v>
      </c>
      <c r="H543" s="7">
        <v>39.1</v>
      </c>
      <c r="I543" s="7">
        <v>39.898000000000003</v>
      </c>
      <c r="J543" s="7">
        <v>0.17699999999999999</v>
      </c>
      <c r="K543" s="7">
        <v>187.24100000000001</v>
      </c>
      <c r="L543" s="7">
        <v>0.11</v>
      </c>
      <c r="M543" s="7">
        <v>216.83</v>
      </c>
      <c r="N543" s="7">
        <v>36.200000000000003</v>
      </c>
    </row>
    <row r="544" spans="1:14" ht="15.75" thickBot="1" x14ac:dyDescent="0.3">
      <c r="A544" s="4">
        <v>538</v>
      </c>
      <c r="B544" s="5" t="s">
        <v>557</v>
      </c>
      <c r="C544" s="8">
        <v>43577</v>
      </c>
      <c r="D544" s="7">
        <v>98</v>
      </c>
      <c r="E544" s="7">
        <v>2.9</v>
      </c>
      <c r="F544" s="7">
        <v>69.13</v>
      </c>
      <c r="G544" s="7">
        <v>70.540999999999997</v>
      </c>
      <c r="H544" s="7">
        <v>38.96</v>
      </c>
      <c r="I544" s="7">
        <v>39.755000000000003</v>
      </c>
      <c r="J544" s="7">
        <v>0</v>
      </c>
      <c r="K544" s="7">
        <v>187.24100000000001</v>
      </c>
      <c r="L544" s="7">
        <v>0.11</v>
      </c>
      <c r="M544" s="7">
        <v>216.94</v>
      </c>
      <c r="N544" s="7">
        <v>36.06</v>
      </c>
    </row>
    <row r="545" spans="1:14" ht="15.75" thickBot="1" x14ac:dyDescent="0.3">
      <c r="A545" s="4">
        <v>539</v>
      </c>
      <c r="B545" s="5" t="s">
        <v>558</v>
      </c>
      <c r="C545" s="8">
        <v>43578</v>
      </c>
      <c r="D545" s="7">
        <v>98</v>
      </c>
      <c r="E545" s="7">
        <v>2.9</v>
      </c>
      <c r="F545" s="7">
        <v>68.67</v>
      </c>
      <c r="G545" s="7">
        <v>70.070999999999998</v>
      </c>
      <c r="H545" s="7">
        <v>38.82</v>
      </c>
      <c r="I545" s="7">
        <v>39.612000000000002</v>
      </c>
      <c r="J545" s="7">
        <v>0</v>
      </c>
      <c r="K545" s="7">
        <v>187.24100000000001</v>
      </c>
      <c r="L545" s="7">
        <v>0.11</v>
      </c>
      <c r="M545" s="7">
        <v>217.05</v>
      </c>
      <c r="N545" s="7">
        <v>35.92</v>
      </c>
    </row>
    <row r="546" spans="1:14" ht="15.75" thickBot="1" x14ac:dyDescent="0.3">
      <c r="A546" s="4">
        <v>540</v>
      </c>
      <c r="B546" s="5" t="s">
        <v>559</v>
      </c>
      <c r="C546" s="8">
        <v>43579</v>
      </c>
      <c r="D546" s="7">
        <v>98</v>
      </c>
      <c r="E546" s="7">
        <v>2.9</v>
      </c>
      <c r="F546" s="7">
        <v>68.67</v>
      </c>
      <c r="G546" s="7">
        <v>70.070999999999998</v>
      </c>
      <c r="H546" s="7">
        <v>38.68</v>
      </c>
      <c r="I546" s="7">
        <v>39.469000000000001</v>
      </c>
      <c r="J546" s="7">
        <v>0</v>
      </c>
      <c r="K546" s="7">
        <v>187.24100000000001</v>
      </c>
      <c r="L546" s="7">
        <v>0.11</v>
      </c>
      <c r="M546" s="7">
        <v>217.16</v>
      </c>
      <c r="N546" s="7">
        <v>35.78</v>
      </c>
    </row>
    <row r="547" spans="1:14" ht="15.75" thickBot="1" x14ac:dyDescent="0.3">
      <c r="A547" s="4">
        <v>541</v>
      </c>
      <c r="B547" s="5" t="s">
        <v>560</v>
      </c>
      <c r="C547" s="8">
        <v>43580</v>
      </c>
      <c r="D547" s="7">
        <v>98</v>
      </c>
      <c r="E547" s="7">
        <v>2.9</v>
      </c>
      <c r="F547" s="7">
        <v>68.44</v>
      </c>
      <c r="G547" s="7">
        <v>69.837000000000003</v>
      </c>
      <c r="H547" s="7">
        <v>38.4</v>
      </c>
      <c r="I547" s="7">
        <v>39.183999999999997</v>
      </c>
      <c r="J547" s="7">
        <v>0</v>
      </c>
      <c r="K547" s="7">
        <v>187.24100000000001</v>
      </c>
      <c r="L547" s="7">
        <v>0.11</v>
      </c>
      <c r="M547" s="7">
        <v>217.27</v>
      </c>
      <c r="N547" s="7">
        <v>35.5</v>
      </c>
    </row>
    <row r="548" spans="1:14" ht="15.75" thickBot="1" x14ac:dyDescent="0.3">
      <c r="A548" s="4">
        <v>542</v>
      </c>
      <c r="B548" s="5" t="s">
        <v>561</v>
      </c>
      <c r="C548" s="8">
        <v>43581</v>
      </c>
      <c r="D548" s="7">
        <v>98</v>
      </c>
      <c r="E548" s="7">
        <v>2.9</v>
      </c>
      <c r="F548" s="7">
        <v>67.98</v>
      </c>
      <c r="G548" s="7">
        <v>69.367000000000004</v>
      </c>
      <c r="H548" s="7">
        <v>38.26</v>
      </c>
      <c r="I548" s="7">
        <v>39.040999999999997</v>
      </c>
      <c r="J548" s="7">
        <v>0</v>
      </c>
      <c r="K548" s="7">
        <v>187.24100000000001</v>
      </c>
      <c r="L548" s="7">
        <v>0.90200000000000002</v>
      </c>
      <c r="M548" s="7">
        <v>218.172</v>
      </c>
      <c r="N548" s="7">
        <v>35.36</v>
      </c>
    </row>
    <row r="549" spans="1:14" ht="15.75" thickBot="1" x14ac:dyDescent="0.3">
      <c r="A549" s="4">
        <v>543</v>
      </c>
      <c r="B549" s="5" t="s">
        <v>562</v>
      </c>
      <c r="C549" s="8">
        <v>43582</v>
      </c>
      <c r="D549" s="7">
        <v>98</v>
      </c>
      <c r="E549" s="7">
        <v>2.9</v>
      </c>
      <c r="F549" s="7">
        <v>67.98</v>
      </c>
      <c r="G549" s="7">
        <v>69.367000000000004</v>
      </c>
      <c r="H549" s="7">
        <v>37.979999999999997</v>
      </c>
      <c r="I549" s="7">
        <v>38.755000000000003</v>
      </c>
      <c r="J549" s="7">
        <v>0</v>
      </c>
      <c r="K549" s="7">
        <v>187.24100000000001</v>
      </c>
      <c r="L549" s="7">
        <v>0.11</v>
      </c>
      <c r="M549" s="7">
        <v>218.28200000000001</v>
      </c>
      <c r="N549" s="7">
        <v>35.08</v>
      </c>
    </row>
    <row r="550" spans="1:14" ht="15.75" thickBot="1" x14ac:dyDescent="0.3">
      <c r="A550" s="4">
        <v>544</v>
      </c>
      <c r="B550" s="5" t="s">
        <v>563</v>
      </c>
      <c r="C550" s="8">
        <v>43583</v>
      </c>
      <c r="D550" s="7">
        <v>98</v>
      </c>
      <c r="E550" s="7">
        <v>2.9</v>
      </c>
      <c r="F550" s="7">
        <v>67.98</v>
      </c>
      <c r="G550" s="7">
        <v>69.367000000000004</v>
      </c>
      <c r="H550" s="7">
        <v>37.56</v>
      </c>
      <c r="I550" s="7">
        <v>38.326999999999998</v>
      </c>
      <c r="J550" s="7">
        <v>0</v>
      </c>
      <c r="K550" s="7">
        <v>187.24100000000001</v>
      </c>
      <c r="L550" s="7">
        <v>0.9</v>
      </c>
      <c r="M550" s="7">
        <v>219.18199999999999</v>
      </c>
      <c r="N550" s="7">
        <v>34.659999999999997</v>
      </c>
    </row>
    <row r="551" spans="1:14" ht="15.75" thickBot="1" x14ac:dyDescent="0.3">
      <c r="A551" s="4">
        <v>545</v>
      </c>
      <c r="B551" s="5" t="s">
        <v>564</v>
      </c>
      <c r="C551" s="8">
        <v>43584</v>
      </c>
      <c r="D551" s="7">
        <v>98</v>
      </c>
      <c r="E551" s="7">
        <v>2.9</v>
      </c>
      <c r="F551" s="7">
        <v>73.040000000000006</v>
      </c>
      <c r="G551" s="7">
        <v>74.531000000000006</v>
      </c>
      <c r="H551" s="7">
        <v>37.28</v>
      </c>
      <c r="I551" s="7">
        <v>38.040999999999997</v>
      </c>
      <c r="J551" s="7">
        <v>0</v>
      </c>
      <c r="K551" s="7">
        <v>187.24100000000001</v>
      </c>
      <c r="L551" s="7">
        <v>0.89900000000000002</v>
      </c>
      <c r="M551" s="7">
        <v>220.08099999999999</v>
      </c>
      <c r="N551" s="7">
        <v>34.380000000000003</v>
      </c>
    </row>
    <row r="552" spans="1:14" ht="15.75" thickBot="1" x14ac:dyDescent="0.3">
      <c r="A552" s="4">
        <v>546</v>
      </c>
      <c r="B552" s="5" t="s">
        <v>565</v>
      </c>
      <c r="C552" s="8">
        <v>43585</v>
      </c>
      <c r="D552" s="7">
        <v>98</v>
      </c>
      <c r="E552" s="7">
        <v>2.9</v>
      </c>
      <c r="F552" s="7">
        <v>74.650000000000006</v>
      </c>
      <c r="G552" s="7">
        <v>76.173000000000002</v>
      </c>
      <c r="H552" s="7">
        <v>35.6</v>
      </c>
      <c r="I552" s="7">
        <v>36.326999999999998</v>
      </c>
      <c r="J552" s="7">
        <v>0</v>
      </c>
      <c r="K552" s="7">
        <v>187.24100000000001</v>
      </c>
      <c r="L552" s="7">
        <v>0.89400000000000002</v>
      </c>
      <c r="M552" s="7">
        <v>220.97499999999999</v>
      </c>
      <c r="N552" s="7">
        <v>32.700000000000003</v>
      </c>
    </row>
    <row r="553" spans="1:14" ht="15.75" thickBot="1" x14ac:dyDescent="0.3">
      <c r="A553" s="4">
        <v>547</v>
      </c>
      <c r="B553" s="5" t="s">
        <v>566</v>
      </c>
      <c r="C553" s="8">
        <v>43586</v>
      </c>
      <c r="D553" s="7">
        <v>98</v>
      </c>
      <c r="E553" s="7">
        <v>2.9</v>
      </c>
      <c r="F553" s="7">
        <v>79.02</v>
      </c>
      <c r="G553" s="7">
        <v>80.632999999999996</v>
      </c>
      <c r="H553" s="7">
        <v>34.619999999999997</v>
      </c>
      <c r="I553" s="7">
        <v>35.326999999999998</v>
      </c>
      <c r="J553" s="7">
        <v>2.3E-2</v>
      </c>
      <c r="K553" s="7">
        <v>187.26400000000001</v>
      </c>
      <c r="L553" s="7">
        <v>0.89100000000000001</v>
      </c>
      <c r="M553" s="7">
        <v>221.86600000000001</v>
      </c>
      <c r="N553" s="7">
        <v>31.72</v>
      </c>
    </row>
    <row r="554" spans="1:14" ht="15.75" thickBot="1" x14ac:dyDescent="0.3">
      <c r="A554" s="4">
        <v>548</v>
      </c>
      <c r="B554" s="5" t="s">
        <v>567</v>
      </c>
      <c r="C554" s="8">
        <v>43587</v>
      </c>
      <c r="D554" s="7">
        <v>98</v>
      </c>
      <c r="E554" s="7">
        <v>2.9</v>
      </c>
      <c r="F554" s="7">
        <v>80.400000000000006</v>
      </c>
      <c r="G554" s="7">
        <v>82.040999999999997</v>
      </c>
      <c r="H554" s="7">
        <v>33.92</v>
      </c>
      <c r="I554" s="7">
        <v>34.612000000000002</v>
      </c>
      <c r="J554" s="7">
        <v>1.415</v>
      </c>
      <c r="K554" s="7">
        <v>188.679</v>
      </c>
      <c r="L554" s="7">
        <v>0.88800000000000001</v>
      </c>
      <c r="M554" s="7">
        <v>222.75399999999999</v>
      </c>
      <c r="N554" s="7">
        <v>31.02</v>
      </c>
    </row>
    <row r="555" spans="1:14" ht="15.75" thickBot="1" x14ac:dyDescent="0.3">
      <c r="A555" s="4">
        <v>549</v>
      </c>
      <c r="B555" s="5" t="s">
        <v>568</v>
      </c>
      <c r="C555" s="8">
        <v>43588</v>
      </c>
      <c r="D555" s="7">
        <v>98</v>
      </c>
      <c r="E555" s="7">
        <v>2.9</v>
      </c>
      <c r="F555" s="7">
        <v>80.86</v>
      </c>
      <c r="G555" s="7">
        <v>82.51</v>
      </c>
      <c r="H555" s="7">
        <v>32.799999999999997</v>
      </c>
      <c r="I555" s="7">
        <v>33.469000000000001</v>
      </c>
      <c r="J555" s="7">
        <v>0.95199999999999996</v>
      </c>
      <c r="K555" s="7">
        <v>189.631</v>
      </c>
      <c r="L555" s="7">
        <v>0.88500000000000001</v>
      </c>
      <c r="M555" s="7">
        <v>223.63900000000001</v>
      </c>
      <c r="N555" s="7">
        <v>29.9</v>
      </c>
    </row>
    <row r="556" spans="1:14" ht="15.75" thickBot="1" x14ac:dyDescent="0.3">
      <c r="A556" s="4">
        <v>550</v>
      </c>
      <c r="B556" s="5" t="s">
        <v>569</v>
      </c>
      <c r="C556" s="8">
        <v>43589</v>
      </c>
      <c r="D556" s="7">
        <v>98</v>
      </c>
      <c r="E556" s="7">
        <v>2.9</v>
      </c>
      <c r="F556" s="7">
        <v>80.86</v>
      </c>
      <c r="G556" s="7">
        <v>82.51</v>
      </c>
      <c r="H556" s="7">
        <v>32.1</v>
      </c>
      <c r="I556" s="7">
        <v>32.755000000000003</v>
      </c>
      <c r="J556" s="7">
        <v>0</v>
      </c>
      <c r="K556" s="7">
        <v>189.631</v>
      </c>
      <c r="L556" s="7">
        <v>0.88200000000000001</v>
      </c>
      <c r="M556" s="7">
        <v>224.52099999999999</v>
      </c>
      <c r="N556" s="7">
        <v>29.2</v>
      </c>
    </row>
    <row r="557" spans="1:14" ht="15.75" thickBot="1" x14ac:dyDescent="0.3">
      <c r="A557" s="4">
        <v>551</v>
      </c>
      <c r="B557" s="5" t="s">
        <v>570</v>
      </c>
      <c r="C557" s="8">
        <v>43590</v>
      </c>
      <c r="D557" s="7">
        <v>98</v>
      </c>
      <c r="E557" s="7">
        <v>2.9</v>
      </c>
      <c r="F557" s="7">
        <v>80.86</v>
      </c>
      <c r="G557" s="7">
        <v>82.51</v>
      </c>
      <c r="H557" s="7">
        <v>31.04</v>
      </c>
      <c r="I557" s="7">
        <v>31.672999999999998</v>
      </c>
      <c r="J557" s="7">
        <v>0</v>
      </c>
      <c r="K557" s="7">
        <v>189.631</v>
      </c>
      <c r="L557" s="7">
        <v>0.88</v>
      </c>
      <c r="M557" s="7">
        <v>225.40100000000001</v>
      </c>
      <c r="N557" s="7">
        <v>28.14</v>
      </c>
    </row>
    <row r="558" spans="1:14" ht="15.75" thickBot="1" x14ac:dyDescent="0.3">
      <c r="A558" s="4">
        <v>552</v>
      </c>
      <c r="B558" s="5" t="s">
        <v>571</v>
      </c>
      <c r="C558" s="8">
        <v>43591</v>
      </c>
      <c r="D558" s="7">
        <v>98</v>
      </c>
      <c r="E558" s="7">
        <v>2.9</v>
      </c>
      <c r="F558" s="7">
        <v>81.09</v>
      </c>
      <c r="G558" s="7">
        <v>82.745000000000005</v>
      </c>
      <c r="H558" s="7">
        <v>30.56</v>
      </c>
      <c r="I558" s="7">
        <v>31.184000000000001</v>
      </c>
      <c r="J558" s="7">
        <v>0</v>
      </c>
      <c r="K558" s="7">
        <v>189.631</v>
      </c>
      <c r="L558" s="7">
        <v>0.878</v>
      </c>
      <c r="M558" s="7">
        <v>226.279</v>
      </c>
      <c r="N558" s="7">
        <v>27.66</v>
      </c>
    </row>
    <row r="559" spans="1:14" ht="15.75" thickBot="1" x14ac:dyDescent="0.3">
      <c r="A559" s="4">
        <v>553</v>
      </c>
      <c r="B559" s="5" t="s">
        <v>572</v>
      </c>
      <c r="C559" s="8">
        <v>43592</v>
      </c>
      <c r="D559" s="7">
        <v>98</v>
      </c>
      <c r="E559" s="7">
        <v>2.9</v>
      </c>
      <c r="F559" s="7">
        <v>80.86</v>
      </c>
      <c r="G559" s="7">
        <v>82.51</v>
      </c>
      <c r="H559" s="7">
        <v>29.9</v>
      </c>
      <c r="I559" s="7">
        <v>30.51</v>
      </c>
      <c r="J559" s="7">
        <v>0</v>
      </c>
      <c r="K559" s="7">
        <v>189.631</v>
      </c>
      <c r="L559" s="7">
        <v>0.875</v>
      </c>
      <c r="M559" s="7">
        <v>227.154</v>
      </c>
      <c r="N559" s="7">
        <v>27</v>
      </c>
    </row>
    <row r="560" spans="1:14" ht="15.75" thickBot="1" x14ac:dyDescent="0.3">
      <c r="A560" s="4">
        <v>554</v>
      </c>
      <c r="B560" s="5" t="s">
        <v>573</v>
      </c>
      <c r="C560" s="8">
        <v>43593</v>
      </c>
      <c r="D560" s="7">
        <v>98</v>
      </c>
      <c r="E560" s="7">
        <v>2.9</v>
      </c>
      <c r="F560" s="7">
        <v>80.63</v>
      </c>
      <c r="G560" s="7">
        <v>82.275999999999996</v>
      </c>
      <c r="H560" s="7">
        <v>29.6</v>
      </c>
      <c r="I560" s="7">
        <v>30.204000000000001</v>
      </c>
      <c r="J560" s="7">
        <v>0</v>
      </c>
      <c r="K560" s="7">
        <v>189.631</v>
      </c>
      <c r="L560" s="7">
        <v>0.32</v>
      </c>
      <c r="M560" s="7">
        <v>227.47399999999999</v>
      </c>
      <c r="N560" s="7">
        <v>26.7</v>
      </c>
    </row>
    <row r="561" spans="1:14" ht="15.75" thickBot="1" x14ac:dyDescent="0.3">
      <c r="A561" s="4">
        <v>555</v>
      </c>
      <c r="B561" s="5" t="s">
        <v>574</v>
      </c>
      <c r="C561" s="8">
        <v>43594</v>
      </c>
      <c r="D561" s="7">
        <v>98</v>
      </c>
      <c r="E561" s="7">
        <v>2.9</v>
      </c>
      <c r="F561" s="7">
        <v>79.709999999999994</v>
      </c>
      <c r="G561" s="7">
        <v>81.337000000000003</v>
      </c>
      <c r="H561" s="7">
        <v>29.3</v>
      </c>
      <c r="I561" s="7">
        <v>29.898</v>
      </c>
      <c r="J561" s="7">
        <v>0</v>
      </c>
      <c r="K561" s="7">
        <v>189.631</v>
      </c>
      <c r="L561" s="7">
        <v>0.32</v>
      </c>
      <c r="M561" s="7">
        <v>227.79400000000001</v>
      </c>
      <c r="N561" s="7">
        <v>26.4</v>
      </c>
    </row>
    <row r="562" spans="1:14" ht="15.75" thickBot="1" x14ac:dyDescent="0.3">
      <c r="A562" s="4">
        <v>556</v>
      </c>
      <c r="B562" s="5" t="s">
        <v>575</v>
      </c>
      <c r="C562" s="8">
        <v>43595</v>
      </c>
      <c r="D562" s="7">
        <v>98</v>
      </c>
      <c r="E562" s="7">
        <v>2.9</v>
      </c>
      <c r="F562" s="7">
        <v>79.02</v>
      </c>
      <c r="G562" s="7">
        <v>80.632999999999996</v>
      </c>
      <c r="H562" s="7">
        <v>29</v>
      </c>
      <c r="I562" s="7">
        <v>29.591999999999999</v>
      </c>
      <c r="J562" s="7">
        <v>0</v>
      </c>
      <c r="K562" s="7">
        <v>189.631</v>
      </c>
      <c r="L562" s="7">
        <v>0.31900000000000001</v>
      </c>
      <c r="M562" s="7">
        <v>228.113</v>
      </c>
      <c r="N562" s="7">
        <v>26.1</v>
      </c>
    </row>
    <row r="563" spans="1:14" ht="15.75" thickBot="1" x14ac:dyDescent="0.3">
      <c r="A563" s="4">
        <v>557</v>
      </c>
      <c r="B563" s="5" t="s">
        <v>576</v>
      </c>
      <c r="C563" s="8">
        <v>43596</v>
      </c>
      <c r="D563" s="7">
        <v>98</v>
      </c>
      <c r="E563" s="7">
        <v>2.9</v>
      </c>
      <c r="F563" s="7">
        <v>78.790000000000006</v>
      </c>
      <c r="G563" s="7">
        <v>80.397999999999996</v>
      </c>
      <c r="H563" s="7">
        <v>28.7</v>
      </c>
      <c r="I563" s="7">
        <v>29.286000000000001</v>
      </c>
      <c r="J563" s="7">
        <v>0</v>
      </c>
      <c r="K563" s="7">
        <v>189.631</v>
      </c>
      <c r="L563" s="7">
        <v>0.31900000000000001</v>
      </c>
      <c r="M563" s="7">
        <v>228.43199999999999</v>
      </c>
      <c r="N563" s="7">
        <v>25.8</v>
      </c>
    </row>
    <row r="564" spans="1:14" ht="15.75" thickBot="1" x14ac:dyDescent="0.3">
      <c r="A564" s="4">
        <v>558</v>
      </c>
      <c r="B564" s="5" t="s">
        <v>577</v>
      </c>
      <c r="C564" s="8">
        <v>43597</v>
      </c>
      <c r="D564" s="7">
        <v>98</v>
      </c>
      <c r="E564" s="7">
        <v>2.9</v>
      </c>
      <c r="F564" s="7">
        <v>78.56</v>
      </c>
      <c r="G564" s="7">
        <v>80.162999999999997</v>
      </c>
      <c r="H564" s="7">
        <v>28.5</v>
      </c>
      <c r="I564" s="7">
        <v>29.082000000000001</v>
      </c>
      <c r="J564" s="7">
        <v>0</v>
      </c>
      <c r="K564" s="7">
        <v>189.631</v>
      </c>
      <c r="L564" s="7">
        <v>0.318</v>
      </c>
      <c r="M564" s="7">
        <v>228.75</v>
      </c>
      <c r="N564" s="7">
        <v>25.6</v>
      </c>
    </row>
    <row r="565" spans="1:14" ht="15.75" thickBot="1" x14ac:dyDescent="0.3">
      <c r="A565" s="4">
        <v>559</v>
      </c>
      <c r="B565" s="5" t="s">
        <v>578</v>
      </c>
      <c r="C565" s="8">
        <v>43598</v>
      </c>
      <c r="D565" s="7">
        <v>98</v>
      </c>
      <c r="E565" s="7">
        <v>2.9</v>
      </c>
      <c r="F565" s="7">
        <v>78.56</v>
      </c>
      <c r="G565" s="7">
        <v>80.162999999999997</v>
      </c>
      <c r="H565" s="7">
        <v>28.3</v>
      </c>
      <c r="I565" s="7">
        <v>28.878</v>
      </c>
      <c r="J565" s="7">
        <v>0</v>
      </c>
      <c r="K565" s="7">
        <v>189.631</v>
      </c>
      <c r="L565" s="7">
        <v>0.111</v>
      </c>
      <c r="M565" s="7">
        <v>228.86099999999999</v>
      </c>
      <c r="N565" s="7">
        <v>25.4</v>
      </c>
    </row>
    <row r="566" spans="1:14" ht="15.75" thickBot="1" x14ac:dyDescent="0.3">
      <c r="A566" s="4">
        <v>560</v>
      </c>
      <c r="B566" s="5" t="s">
        <v>579</v>
      </c>
      <c r="C566" s="8">
        <v>43599</v>
      </c>
      <c r="D566" s="7">
        <v>98</v>
      </c>
      <c r="E566" s="7">
        <v>2.9</v>
      </c>
      <c r="F566" s="7">
        <v>78.33</v>
      </c>
      <c r="G566" s="7">
        <v>79.929000000000002</v>
      </c>
      <c r="H566" s="7">
        <v>28.5</v>
      </c>
      <c r="I566" s="7">
        <v>29.082000000000001</v>
      </c>
      <c r="J566" s="7">
        <v>0.86799999999999999</v>
      </c>
      <c r="K566" s="7">
        <v>190.499</v>
      </c>
      <c r="L566" s="7">
        <v>0.111</v>
      </c>
      <c r="M566" s="7">
        <v>228.97200000000001</v>
      </c>
      <c r="N566" s="7">
        <v>25.6</v>
      </c>
    </row>
    <row r="567" spans="1:14" ht="15.75" thickBot="1" x14ac:dyDescent="0.3">
      <c r="A567" s="4">
        <v>561</v>
      </c>
      <c r="B567" s="5" t="s">
        <v>580</v>
      </c>
      <c r="C567" s="8">
        <v>43600</v>
      </c>
      <c r="D567" s="7">
        <v>98</v>
      </c>
      <c r="E567" s="7">
        <v>2.9</v>
      </c>
      <c r="F567" s="7">
        <v>79.02</v>
      </c>
      <c r="G567" s="7">
        <v>80.632999999999996</v>
      </c>
      <c r="H567" s="7">
        <v>28.5</v>
      </c>
      <c r="I567" s="7">
        <v>29.082000000000001</v>
      </c>
      <c r="J567" s="7">
        <v>1.3280000000000001</v>
      </c>
      <c r="K567" s="7">
        <v>191.827</v>
      </c>
      <c r="L567" s="7">
        <v>0.111</v>
      </c>
      <c r="M567" s="7">
        <v>229.083</v>
      </c>
      <c r="N567" s="7">
        <v>25.6</v>
      </c>
    </row>
    <row r="568" spans="1:14" ht="15.75" thickBot="1" x14ac:dyDescent="0.3">
      <c r="A568" s="4">
        <v>562</v>
      </c>
      <c r="B568" s="5" t="s">
        <v>581</v>
      </c>
      <c r="C568" s="8">
        <v>43601</v>
      </c>
      <c r="D568" s="7">
        <v>98</v>
      </c>
      <c r="E568" s="7">
        <v>2.9</v>
      </c>
      <c r="F568" s="7">
        <v>80.17</v>
      </c>
      <c r="G568" s="7">
        <v>81.805999999999997</v>
      </c>
      <c r="H568" s="7">
        <v>28.8</v>
      </c>
      <c r="I568" s="7">
        <v>29.388000000000002</v>
      </c>
      <c r="J568" s="7">
        <v>1.738</v>
      </c>
      <c r="K568" s="7">
        <v>193.565</v>
      </c>
      <c r="L568" s="7">
        <v>0.106</v>
      </c>
      <c r="M568" s="7">
        <v>229.18899999999999</v>
      </c>
      <c r="N568" s="7">
        <v>25.9</v>
      </c>
    </row>
    <row r="569" spans="1:14" ht="15.75" thickBot="1" x14ac:dyDescent="0.3">
      <c r="A569" s="4">
        <v>563</v>
      </c>
      <c r="B569" s="5" t="s">
        <v>582</v>
      </c>
      <c r="C569" s="8">
        <v>43602</v>
      </c>
      <c r="D569" s="7">
        <v>98</v>
      </c>
      <c r="E569" s="7">
        <v>2.9</v>
      </c>
      <c r="F569" s="7">
        <v>81.78</v>
      </c>
      <c r="G569" s="7">
        <v>83.448999999999998</v>
      </c>
      <c r="H569" s="7">
        <v>28.9</v>
      </c>
      <c r="I569" s="7">
        <v>29.49</v>
      </c>
      <c r="J569" s="7">
        <v>0.28599999999999998</v>
      </c>
      <c r="K569" s="7">
        <v>193.851</v>
      </c>
      <c r="L569" s="7">
        <v>0.107</v>
      </c>
      <c r="M569" s="7">
        <v>229.29599999999999</v>
      </c>
      <c r="N569" s="7">
        <v>26</v>
      </c>
    </row>
    <row r="570" spans="1:14" ht="15.75" thickBot="1" x14ac:dyDescent="0.3">
      <c r="A570" s="4">
        <v>564</v>
      </c>
      <c r="B570" s="5" t="s">
        <v>583</v>
      </c>
      <c r="C570" s="8">
        <v>43603</v>
      </c>
      <c r="D570" s="7">
        <v>98</v>
      </c>
      <c r="E570" s="7">
        <v>2.9</v>
      </c>
      <c r="F570" s="7">
        <v>82.93</v>
      </c>
      <c r="G570" s="7">
        <v>84.622</v>
      </c>
      <c r="H570" s="7">
        <v>28.9</v>
      </c>
      <c r="I570" s="7">
        <v>29.49</v>
      </c>
      <c r="J570" s="7">
        <v>0.187</v>
      </c>
      <c r="K570" s="7">
        <v>194.03800000000001</v>
      </c>
      <c r="L570" s="7">
        <v>0.107</v>
      </c>
      <c r="M570" s="7">
        <v>229.40299999999999</v>
      </c>
      <c r="N570" s="7">
        <v>26</v>
      </c>
    </row>
    <row r="571" spans="1:14" ht="15.75" thickBot="1" x14ac:dyDescent="0.3">
      <c r="A571" s="4">
        <v>565</v>
      </c>
      <c r="B571" s="5" t="s">
        <v>584</v>
      </c>
      <c r="C571" s="8">
        <v>43604</v>
      </c>
      <c r="D571" s="7">
        <v>98</v>
      </c>
      <c r="E571" s="7">
        <v>2.9</v>
      </c>
      <c r="F571" s="7">
        <v>83.16</v>
      </c>
      <c r="G571" s="7">
        <v>84.856999999999999</v>
      </c>
      <c r="H571" s="7">
        <v>29.1</v>
      </c>
      <c r="I571" s="7">
        <v>29.693999999999999</v>
      </c>
      <c r="J571" s="7">
        <v>0.38700000000000001</v>
      </c>
      <c r="K571" s="7">
        <v>194.42500000000001</v>
      </c>
      <c r="L571" s="7">
        <v>0.107</v>
      </c>
      <c r="M571" s="7">
        <v>229.51</v>
      </c>
      <c r="N571" s="7">
        <v>26.2</v>
      </c>
    </row>
    <row r="572" spans="1:14" ht="15.75" thickBot="1" x14ac:dyDescent="0.3">
      <c r="A572" s="4">
        <v>566</v>
      </c>
      <c r="B572" s="5" t="s">
        <v>585</v>
      </c>
      <c r="C572" s="8">
        <v>43605</v>
      </c>
      <c r="D572" s="7">
        <v>98</v>
      </c>
      <c r="E572" s="7">
        <v>2.9</v>
      </c>
      <c r="F572" s="7">
        <v>83.39</v>
      </c>
      <c r="G572" s="7">
        <v>85.091999999999999</v>
      </c>
      <c r="H572" s="7">
        <v>29.2</v>
      </c>
      <c r="I572" s="7">
        <v>29.795999999999999</v>
      </c>
      <c r="J572" s="7">
        <v>0.28699999999999998</v>
      </c>
      <c r="K572" s="7">
        <v>194.71199999999999</v>
      </c>
      <c r="L572" s="7">
        <v>0.107</v>
      </c>
      <c r="M572" s="7">
        <v>229.61699999999999</v>
      </c>
      <c r="N572" s="7">
        <v>26.3</v>
      </c>
    </row>
    <row r="573" spans="1:14" ht="15.75" thickBot="1" x14ac:dyDescent="0.3">
      <c r="A573" s="4">
        <v>567</v>
      </c>
      <c r="B573" s="5" t="s">
        <v>586</v>
      </c>
      <c r="C573" s="8">
        <v>43606</v>
      </c>
      <c r="D573" s="7">
        <v>98</v>
      </c>
      <c r="E573" s="7">
        <v>2.9</v>
      </c>
      <c r="F573" s="7">
        <v>83.39</v>
      </c>
      <c r="G573" s="7">
        <v>85.091999999999999</v>
      </c>
      <c r="H573" s="7">
        <v>29.39</v>
      </c>
      <c r="I573" s="7">
        <v>29.99</v>
      </c>
      <c r="J573" s="7">
        <v>0.28699999999999998</v>
      </c>
      <c r="K573" s="7">
        <v>194.999</v>
      </c>
      <c r="L573" s="7">
        <v>0.107</v>
      </c>
      <c r="M573" s="7">
        <v>229.72399999999999</v>
      </c>
      <c r="N573" s="7">
        <v>26.49</v>
      </c>
    </row>
    <row r="574" spans="1:14" ht="15.75" thickBot="1" x14ac:dyDescent="0.3">
      <c r="A574" s="4">
        <v>568</v>
      </c>
      <c r="B574" s="5" t="s">
        <v>587</v>
      </c>
      <c r="C574" s="8">
        <v>43607</v>
      </c>
      <c r="D574" s="7">
        <v>98</v>
      </c>
      <c r="E574" s="7">
        <v>2.9</v>
      </c>
      <c r="F574" s="7">
        <v>82.01</v>
      </c>
      <c r="G574" s="7">
        <v>83.683999999999997</v>
      </c>
      <c r="H574" s="7">
        <v>29.2</v>
      </c>
      <c r="I574" s="7">
        <v>29.795999999999999</v>
      </c>
      <c r="J574" s="7">
        <v>8.6999999999999994E-2</v>
      </c>
      <c r="K574" s="7">
        <v>195.08600000000001</v>
      </c>
      <c r="L574" s="7">
        <v>0.29799999999999999</v>
      </c>
      <c r="M574" s="7">
        <v>230.02199999999999</v>
      </c>
      <c r="N574" s="7">
        <v>26.3</v>
      </c>
    </row>
    <row r="575" spans="1:14" ht="15.75" thickBot="1" x14ac:dyDescent="0.3">
      <c r="A575" s="4">
        <v>569</v>
      </c>
      <c r="B575" s="5" t="s">
        <v>588</v>
      </c>
      <c r="C575" s="8">
        <v>43608</v>
      </c>
      <c r="D575" s="7">
        <v>98</v>
      </c>
      <c r="E575" s="7">
        <v>2.9</v>
      </c>
      <c r="F575" s="7">
        <v>81.319999999999993</v>
      </c>
      <c r="G575" s="7">
        <v>82.98</v>
      </c>
      <c r="H575" s="7">
        <v>29.1</v>
      </c>
      <c r="I575" s="7">
        <v>29.693999999999999</v>
      </c>
      <c r="J575" s="7">
        <v>0.27800000000000002</v>
      </c>
      <c r="K575" s="7">
        <v>195.364</v>
      </c>
      <c r="L575" s="7">
        <v>0</v>
      </c>
      <c r="M575" s="7">
        <v>230.02199999999999</v>
      </c>
      <c r="N575" s="7">
        <v>26.2</v>
      </c>
    </row>
    <row r="576" spans="1:14" ht="15.75" thickBot="1" x14ac:dyDescent="0.3">
      <c r="A576" s="4">
        <v>570</v>
      </c>
      <c r="B576" s="5" t="s">
        <v>589</v>
      </c>
      <c r="C576" s="8">
        <v>43609</v>
      </c>
      <c r="D576" s="7">
        <v>98</v>
      </c>
      <c r="E576" s="7">
        <v>2.9</v>
      </c>
      <c r="F576" s="7">
        <v>83.7</v>
      </c>
      <c r="G576" s="7">
        <v>85.408000000000001</v>
      </c>
      <c r="H576" s="7">
        <v>29</v>
      </c>
      <c r="I576" s="7">
        <v>29.591999999999999</v>
      </c>
      <c r="J576" s="7">
        <v>0.27800000000000002</v>
      </c>
      <c r="K576" s="7">
        <v>195.642</v>
      </c>
      <c r="L576" s="7">
        <v>0.29799999999999999</v>
      </c>
      <c r="M576" s="7">
        <v>230.32</v>
      </c>
      <c r="N576" s="7">
        <v>26.1</v>
      </c>
    </row>
    <row r="577" spans="1:14" ht="15.75" thickBot="1" x14ac:dyDescent="0.3">
      <c r="A577" s="4">
        <v>571</v>
      </c>
      <c r="B577" s="5" t="s">
        <v>590</v>
      </c>
      <c r="C577" s="8">
        <v>43610</v>
      </c>
      <c r="D577" s="7">
        <v>98</v>
      </c>
      <c r="E577" s="7">
        <v>2.9</v>
      </c>
      <c r="F577" s="7">
        <v>83.62</v>
      </c>
      <c r="G577" s="7">
        <v>85.326999999999998</v>
      </c>
      <c r="H577" s="7">
        <v>29</v>
      </c>
      <c r="I577" s="7">
        <v>29.591999999999999</v>
      </c>
      <c r="J577" s="7">
        <v>0.378</v>
      </c>
      <c r="K577" s="7">
        <v>196.02</v>
      </c>
      <c r="L577" s="7">
        <v>0.29799999999999999</v>
      </c>
      <c r="M577" s="7">
        <v>230.61799999999999</v>
      </c>
      <c r="N577" s="7">
        <v>26.1</v>
      </c>
    </row>
    <row r="578" spans="1:14" ht="15.75" thickBot="1" x14ac:dyDescent="0.3">
      <c r="A578" s="4">
        <v>572</v>
      </c>
      <c r="B578" s="5" t="s">
        <v>591</v>
      </c>
      <c r="C578" s="8">
        <v>43611</v>
      </c>
      <c r="D578" s="7">
        <v>98</v>
      </c>
      <c r="E578" s="7">
        <v>2.9</v>
      </c>
      <c r="F578" s="7">
        <v>84.54</v>
      </c>
      <c r="G578" s="7">
        <v>86.265000000000001</v>
      </c>
      <c r="H578" s="7">
        <v>28.9</v>
      </c>
      <c r="I578" s="7">
        <v>29.49</v>
      </c>
      <c r="J578" s="7">
        <v>0.27800000000000002</v>
      </c>
      <c r="K578" s="7">
        <v>196.298</v>
      </c>
      <c r="L578" s="7">
        <v>0.29799999999999999</v>
      </c>
      <c r="M578" s="7">
        <v>230.916</v>
      </c>
      <c r="N578" s="7">
        <v>26</v>
      </c>
    </row>
    <row r="579" spans="1:14" ht="15.75" thickBot="1" x14ac:dyDescent="0.3">
      <c r="A579" s="4">
        <v>573</v>
      </c>
      <c r="B579" s="5" t="s">
        <v>592</v>
      </c>
      <c r="C579" s="8">
        <v>43612</v>
      </c>
      <c r="D579" s="7">
        <v>98</v>
      </c>
      <c r="E579" s="7">
        <v>2.9</v>
      </c>
      <c r="F579" s="7">
        <v>85.26</v>
      </c>
      <c r="G579" s="7">
        <v>87</v>
      </c>
      <c r="H579" s="7">
        <v>28.6</v>
      </c>
      <c r="I579" s="7">
        <v>29.184000000000001</v>
      </c>
      <c r="J579" s="7">
        <v>7.8E-2</v>
      </c>
      <c r="K579" s="7">
        <v>196.376</v>
      </c>
      <c r="L579" s="7">
        <v>0.29699999999999999</v>
      </c>
      <c r="M579" s="7">
        <v>231.21299999999999</v>
      </c>
      <c r="N579" s="7">
        <v>25.7</v>
      </c>
    </row>
    <row r="580" spans="1:14" ht="15.75" thickBot="1" x14ac:dyDescent="0.3">
      <c r="A580" s="4">
        <v>574</v>
      </c>
      <c r="B580" s="5" t="s">
        <v>593</v>
      </c>
      <c r="C580" s="8">
        <v>43613</v>
      </c>
      <c r="D580" s="7">
        <v>98</v>
      </c>
      <c r="E580" s="7">
        <v>2.9</v>
      </c>
      <c r="F580" s="7">
        <v>85.78</v>
      </c>
      <c r="G580" s="7">
        <v>87.531000000000006</v>
      </c>
      <c r="H580" s="7">
        <v>28.4</v>
      </c>
      <c r="I580" s="7">
        <v>28.98</v>
      </c>
      <c r="J580" s="7">
        <v>0.17699999999999999</v>
      </c>
      <c r="K580" s="7">
        <v>196.553</v>
      </c>
      <c r="L580" s="7">
        <v>0.29699999999999999</v>
      </c>
      <c r="M580" s="7">
        <v>231.51</v>
      </c>
      <c r="N580" s="7">
        <v>25.5</v>
      </c>
    </row>
    <row r="581" spans="1:14" ht="15.75" thickBot="1" x14ac:dyDescent="0.3">
      <c r="A581" s="4">
        <v>575</v>
      </c>
      <c r="B581" s="5" t="s">
        <v>594</v>
      </c>
      <c r="C581" s="8">
        <v>43614</v>
      </c>
      <c r="D581" s="7">
        <v>98</v>
      </c>
      <c r="E581" s="7">
        <v>2.9</v>
      </c>
      <c r="F581" s="7">
        <v>85.78</v>
      </c>
      <c r="G581" s="7">
        <v>87.531000000000006</v>
      </c>
      <c r="H581" s="7">
        <v>28.3</v>
      </c>
      <c r="I581" s="7">
        <v>28.878</v>
      </c>
      <c r="J581" s="7">
        <v>0.27700000000000002</v>
      </c>
      <c r="K581" s="7">
        <v>196.83</v>
      </c>
      <c r="L581" s="7">
        <v>0.29699999999999999</v>
      </c>
      <c r="M581" s="7">
        <v>231.80699999999999</v>
      </c>
      <c r="N581" s="7">
        <v>25.4</v>
      </c>
    </row>
    <row r="582" spans="1:14" ht="15.75" thickBot="1" x14ac:dyDescent="0.3">
      <c r="A582" s="4">
        <v>576</v>
      </c>
      <c r="B582" s="5" t="s">
        <v>595</v>
      </c>
      <c r="C582" s="8">
        <v>43615</v>
      </c>
      <c r="D582" s="7">
        <v>98</v>
      </c>
      <c r="E582" s="7">
        <v>2.9</v>
      </c>
      <c r="F582" s="7">
        <v>92.8</v>
      </c>
      <c r="G582" s="7">
        <v>94.694000000000003</v>
      </c>
      <c r="H582" s="7">
        <v>28.7</v>
      </c>
      <c r="I582" s="7">
        <v>29.286000000000001</v>
      </c>
      <c r="J582" s="7">
        <v>0.58599999999999997</v>
      </c>
      <c r="K582" s="7">
        <v>197.416</v>
      </c>
      <c r="L582" s="7">
        <v>0.106</v>
      </c>
      <c r="M582" s="7">
        <v>231.91300000000001</v>
      </c>
      <c r="N582" s="7">
        <v>25.8</v>
      </c>
    </row>
    <row r="583" spans="1:14" ht="15.75" thickBot="1" x14ac:dyDescent="0.3">
      <c r="A583" s="4">
        <v>577</v>
      </c>
      <c r="B583" s="5" t="s">
        <v>596</v>
      </c>
      <c r="C583" s="8">
        <v>43616</v>
      </c>
      <c r="D583" s="7">
        <v>98</v>
      </c>
      <c r="E583" s="7">
        <v>2.9</v>
      </c>
      <c r="F583" s="7">
        <v>92.54</v>
      </c>
      <c r="G583" s="7">
        <v>94.429000000000002</v>
      </c>
      <c r="H583" s="7">
        <v>28.9</v>
      </c>
      <c r="I583" s="7">
        <v>29.49</v>
      </c>
      <c r="J583" s="7">
        <v>0.38700000000000001</v>
      </c>
      <c r="K583" s="7">
        <v>197.803</v>
      </c>
      <c r="L583" s="7">
        <v>0.107</v>
      </c>
      <c r="M583" s="7">
        <v>232.02</v>
      </c>
      <c r="N583" s="7">
        <v>26</v>
      </c>
    </row>
    <row r="584" spans="1:14" ht="15.75" thickBot="1" x14ac:dyDescent="0.3">
      <c r="A584" s="4">
        <v>578</v>
      </c>
      <c r="B584" s="5" t="s">
        <v>597</v>
      </c>
      <c r="C584" s="8">
        <v>43617</v>
      </c>
      <c r="D584" s="7">
        <v>98</v>
      </c>
      <c r="E584" s="7">
        <v>2.9</v>
      </c>
      <c r="F584" s="7">
        <v>54.98</v>
      </c>
      <c r="G584" s="7">
        <v>56.101999999999997</v>
      </c>
      <c r="H584" s="7">
        <v>29</v>
      </c>
      <c r="I584" s="7">
        <v>29.591999999999999</v>
      </c>
      <c r="J584" s="7">
        <v>0.28699999999999998</v>
      </c>
      <c r="K584" s="7">
        <v>198.09</v>
      </c>
      <c r="L584" s="7">
        <v>0.107</v>
      </c>
      <c r="M584" s="7">
        <v>232.12700000000001</v>
      </c>
      <c r="N584" s="7">
        <v>26.1</v>
      </c>
    </row>
    <row r="585" spans="1:14" ht="15.75" thickBot="1" x14ac:dyDescent="0.3">
      <c r="A585" s="4">
        <v>579</v>
      </c>
      <c r="B585" s="5" t="s">
        <v>598</v>
      </c>
      <c r="C585" s="8">
        <v>43618</v>
      </c>
      <c r="D585" s="7">
        <v>98</v>
      </c>
      <c r="E585" s="7">
        <v>2.9</v>
      </c>
      <c r="F585" s="7">
        <v>91.24</v>
      </c>
      <c r="G585" s="7">
        <v>93.102000000000004</v>
      </c>
      <c r="H585" s="7">
        <v>29.1</v>
      </c>
      <c r="I585" s="7">
        <v>29.693999999999999</v>
      </c>
      <c r="J585" s="7">
        <v>0.28699999999999998</v>
      </c>
      <c r="K585" s="7">
        <v>198.37700000000001</v>
      </c>
      <c r="L585" s="7">
        <v>0.107</v>
      </c>
      <c r="M585" s="7">
        <v>232.23400000000001</v>
      </c>
      <c r="N585" s="7">
        <v>26.2</v>
      </c>
    </row>
    <row r="586" spans="1:14" ht="15.75" thickBot="1" x14ac:dyDescent="0.3">
      <c r="A586" s="4">
        <v>580</v>
      </c>
      <c r="B586" s="5" t="s">
        <v>599</v>
      </c>
      <c r="C586" s="8">
        <v>43619</v>
      </c>
      <c r="D586" s="7">
        <v>98</v>
      </c>
      <c r="E586" s="7">
        <v>2.9</v>
      </c>
      <c r="F586" s="7">
        <v>91.24</v>
      </c>
      <c r="G586" s="7">
        <v>93.102000000000004</v>
      </c>
      <c r="H586" s="7">
        <v>28.7</v>
      </c>
      <c r="I586" s="7">
        <v>29.286000000000001</v>
      </c>
      <c r="J586" s="7">
        <v>0</v>
      </c>
      <c r="K586" s="7">
        <v>198.37700000000001</v>
      </c>
      <c r="L586" s="7">
        <v>0.106</v>
      </c>
      <c r="M586" s="7">
        <v>232.34</v>
      </c>
      <c r="N586" s="7">
        <v>25.8</v>
      </c>
    </row>
    <row r="587" spans="1:14" ht="15.75" thickBot="1" x14ac:dyDescent="0.3">
      <c r="A587" s="4">
        <v>581</v>
      </c>
      <c r="B587" s="5" t="s">
        <v>600</v>
      </c>
      <c r="C587" s="8">
        <v>43620</v>
      </c>
      <c r="D587" s="7">
        <v>98</v>
      </c>
      <c r="E587" s="7">
        <v>2.9</v>
      </c>
      <c r="F587" s="7">
        <v>91.5</v>
      </c>
      <c r="G587" s="7">
        <v>93.367000000000004</v>
      </c>
      <c r="H587" s="7">
        <v>28.4</v>
      </c>
      <c r="I587" s="7">
        <v>28.98</v>
      </c>
      <c r="J587" s="7">
        <v>0</v>
      </c>
      <c r="K587" s="7">
        <v>198.37700000000001</v>
      </c>
      <c r="L587" s="7">
        <v>0.106</v>
      </c>
      <c r="M587" s="7">
        <v>232.446</v>
      </c>
      <c r="N587" s="7">
        <v>25.5</v>
      </c>
    </row>
    <row r="588" spans="1:14" ht="15.75" thickBot="1" x14ac:dyDescent="0.3">
      <c r="A588" s="4">
        <v>582</v>
      </c>
      <c r="B588" s="5" t="s">
        <v>601</v>
      </c>
      <c r="C588" s="8">
        <v>43621</v>
      </c>
      <c r="D588" s="7">
        <v>98</v>
      </c>
      <c r="E588" s="7">
        <v>2.9</v>
      </c>
      <c r="F588" s="7">
        <v>89.68</v>
      </c>
      <c r="G588" s="7">
        <v>91.51</v>
      </c>
      <c r="H588" s="7">
        <v>28.2</v>
      </c>
      <c r="I588" s="7">
        <v>28.776</v>
      </c>
      <c r="J588" s="7">
        <v>0</v>
      </c>
      <c r="K588" s="7">
        <v>198.37700000000001</v>
      </c>
      <c r="L588" s="7">
        <v>0.106</v>
      </c>
      <c r="M588" s="7">
        <v>232.55199999999999</v>
      </c>
      <c r="N588" s="7">
        <v>25.3</v>
      </c>
    </row>
    <row r="589" spans="1:14" ht="15.75" thickBot="1" x14ac:dyDescent="0.3">
      <c r="A589" s="4">
        <v>583</v>
      </c>
      <c r="B589" s="5" t="s">
        <v>602</v>
      </c>
      <c r="C589" s="8">
        <v>43622</v>
      </c>
      <c r="D589" s="7">
        <v>98</v>
      </c>
      <c r="E589" s="7">
        <v>2.9</v>
      </c>
      <c r="F589" s="7">
        <v>89.46</v>
      </c>
      <c r="G589" s="7">
        <v>91.286000000000001</v>
      </c>
      <c r="H589" s="7">
        <v>28</v>
      </c>
      <c r="I589" s="7">
        <v>28.571000000000002</v>
      </c>
      <c r="J589" s="7">
        <v>0</v>
      </c>
      <c r="K589" s="7">
        <v>198.37700000000001</v>
      </c>
      <c r="L589" s="7">
        <v>0.106</v>
      </c>
      <c r="M589" s="7">
        <v>232.65799999999999</v>
      </c>
      <c r="N589" s="7">
        <v>25.1</v>
      </c>
    </row>
    <row r="590" spans="1:14" ht="15.75" thickBot="1" x14ac:dyDescent="0.3">
      <c r="A590" s="4">
        <v>584</v>
      </c>
      <c r="B590" s="5" t="s">
        <v>603</v>
      </c>
      <c r="C590" s="8">
        <v>43623</v>
      </c>
      <c r="D590" s="7">
        <v>98</v>
      </c>
      <c r="E590" s="7">
        <v>2.9</v>
      </c>
      <c r="F590" s="7">
        <v>87.65</v>
      </c>
      <c r="G590" s="7">
        <v>89.438999999999993</v>
      </c>
      <c r="H590" s="7">
        <v>27.9</v>
      </c>
      <c r="I590" s="7">
        <v>28.469000000000001</v>
      </c>
      <c r="J590" s="7">
        <v>8.5999999999999993E-2</v>
      </c>
      <c r="K590" s="7">
        <v>198.46299999999999</v>
      </c>
      <c r="L590" s="7">
        <v>0.106</v>
      </c>
      <c r="M590" s="7">
        <v>232.76400000000001</v>
      </c>
      <c r="N590" s="7">
        <v>25</v>
      </c>
    </row>
    <row r="591" spans="1:14" ht="15.75" thickBot="1" x14ac:dyDescent="0.3">
      <c r="A591" s="4">
        <v>585</v>
      </c>
      <c r="B591" s="5" t="s">
        <v>604</v>
      </c>
      <c r="C591" s="8">
        <v>43624</v>
      </c>
      <c r="D591" s="7">
        <v>98</v>
      </c>
      <c r="E591" s="7">
        <v>2.9</v>
      </c>
      <c r="F591" s="7">
        <v>87.34</v>
      </c>
      <c r="G591" s="7">
        <v>89.122</v>
      </c>
      <c r="H591" s="7">
        <v>28.3</v>
      </c>
      <c r="I591" s="7">
        <v>28.878</v>
      </c>
      <c r="J591" s="7">
        <v>0.58599999999999997</v>
      </c>
      <c r="K591" s="7">
        <v>199.04900000000001</v>
      </c>
      <c r="L591" s="7">
        <v>0.106</v>
      </c>
      <c r="M591" s="7">
        <v>232.87</v>
      </c>
      <c r="N591" s="7">
        <v>25.4</v>
      </c>
    </row>
    <row r="592" spans="1:14" ht="15.75" thickBot="1" x14ac:dyDescent="0.3">
      <c r="A592" s="4">
        <v>586</v>
      </c>
      <c r="B592" s="5" t="s">
        <v>605</v>
      </c>
      <c r="C592" s="8">
        <v>43625</v>
      </c>
      <c r="D592" s="7">
        <v>98</v>
      </c>
      <c r="E592" s="7">
        <v>2.9</v>
      </c>
      <c r="F592" s="7">
        <v>87.65</v>
      </c>
      <c r="G592" s="7">
        <v>89.438999999999993</v>
      </c>
      <c r="H592" s="7">
        <v>28.5</v>
      </c>
      <c r="I592" s="7">
        <v>29.082000000000001</v>
      </c>
      <c r="J592" s="7">
        <v>0.38600000000000001</v>
      </c>
      <c r="K592" s="7">
        <v>199.435</v>
      </c>
      <c r="L592" s="7">
        <v>0.106</v>
      </c>
      <c r="M592" s="7">
        <v>232.976</v>
      </c>
      <c r="N592" s="7">
        <v>25.6</v>
      </c>
    </row>
    <row r="593" spans="1:14" ht="15.75" thickBot="1" x14ac:dyDescent="0.3">
      <c r="A593" s="4">
        <v>587</v>
      </c>
      <c r="B593" s="5" t="s">
        <v>606</v>
      </c>
      <c r="C593" s="8">
        <v>43626</v>
      </c>
      <c r="D593" s="7">
        <v>98</v>
      </c>
      <c r="E593" s="7">
        <v>2.9</v>
      </c>
      <c r="F593" s="7">
        <v>87.65</v>
      </c>
      <c r="G593" s="7">
        <v>89.438999999999993</v>
      </c>
      <c r="H593" s="7">
        <v>28.6</v>
      </c>
      <c r="I593" s="7">
        <v>29.184000000000001</v>
      </c>
      <c r="J593" s="7">
        <v>0.26800000000000002</v>
      </c>
      <c r="K593" s="7">
        <v>199.703</v>
      </c>
      <c r="L593" s="7">
        <v>0.106</v>
      </c>
      <c r="M593" s="7">
        <v>233.08199999999999</v>
      </c>
      <c r="N593" s="7">
        <v>25.7</v>
      </c>
    </row>
    <row r="594" spans="1:14" ht="15.75" thickBot="1" x14ac:dyDescent="0.3">
      <c r="A594" s="4">
        <v>588</v>
      </c>
      <c r="B594" s="5" t="s">
        <v>607</v>
      </c>
      <c r="C594" s="8">
        <v>43627</v>
      </c>
      <c r="D594" s="7">
        <v>98</v>
      </c>
      <c r="E594" s="7">
        <v>2.9</v>
      </c>
      <c r="F594" s="7">
        <v>82.47</v>
      </c>
      <c r="G594" s="7">
        <v>84.153000000000006</v>
      </c>
      <c r="H594" s="7">
        <v>29.1</v>
      </c>
      <c r="I594" s="7">
        <v>29.693999999999999</v>
      </c>
      <c r="J594" s="7">
        <v>0.68700000000000006</v>
      </c>
      <c r="K594" s="7">
        <v>200.39</v>
      </c>
      <c r="L594" s="7">
        <v>0.107</v>
      </c>
      <c r="M594" s="7">
        <v>233.18899999999999</v>
      </c>
      <c r="N594" s="7">
        <v>26.2</v>
      </c>
    </row>
    <row r="595" spans="1:14" ht="15.75" thickBot="1" x14ac:dyDescent="0.3">
      <c r="A595" s="4">
        <v>589</v>
      </c>
      <c r="B595" s="5" t="s">
        <v>608</v>
      </c>
      <c r="C595" s="8">
        <v>43628</v>
      </c>
      <c r="D595" s="7">
        <v>98</v>
      </c>
      <c r="E595" s="7">
        <v>2.9</v>
      </c>
      <c r="F595" s="7">
        <v>81.78</v>
      </c>
      <c r="G595" s="7">
        <v>83.448999999999998</v>
      </c>
      <c r="H595" s="7">
        <v>29.5</v>
      </c>
      <c r="I595" s="7">
        <v>30.102</v>
      </c>
      <c r="J595" s="7">
        <v>0.58699999999999997</v>
      </c>
      <c r="K595" s="7">
        <v>200.977</v>
      </c>
      <c r="L595" s="7">
        <v>0.107</v>
      </c>
      <c r="M595" s="7">
        <v>233.29599999999999</v>
      </c>
      <c r="N595" s="7">
        <v>26.6</v>
      </c>
    </row>
    <row r="596" spans="1:14" ht="15.75" thickBot="1" x14ac:dyDescent="0.3">
      <c r="A596" s="4">
        <v>590</v>
      </c>
      <c r="B596" s="5" t="s">
        <v>609</v>
      </c>
      <c r="C596" s="8">
        <v>43629</v>
      </c>
      <c r="D596" s="7">
        <v>98</v>
      </c>
      <c r="E596" s="7">
        <v>2.9</v>
      </c>
      <c r="F596" s="7">
        <v>80.86</v>
      </c>
      <c r="G596" s="7">
        <v>82.51</v>
      </c>
      <c r="H596" s="7">
        <v>29.6</v>
      </c>
      <c r="I596" s="7">
        <v>30.204000000000001</v>
      </c>
      <c r="J596" s="7">
        <v>0.28699999999999998</v>
      </c>
      <c r="K596" s="7">
        <v>201.26400000000001</v>
      </c>
      <c r="L596" s="7">
        <v>0.107</v>
      </c>
      <c r="M596" s="7">
        <v>233.40299999999999</v>
      </c>
      <c r="N596" s="7">
        <v>26.7</v>
      </c>
    </row>
    <row r="597" spans="1:14" ht="15.75" thickBot="1" x14ac:dyDescent="0.3">
      <c r="A597" s="4">
        <v>591</v>
      </c>
      <c r="B597" s="5" t="s">
        <v>610</v>
      </c>
      <c r="C597" s="8">
        <v>43630</v>
      </c>
      <c r="D597" s="7">
        <v>98</v>
      </c>
      <c r="E597" s="7">
        <v>2.9</v>
      </c>
      <c r="F597" s="7">
        <v>78.56</v>
      </c>
      <c r="G597" s="7">
        <v>80.162999999999997</v>
      </c>
      <c r="H597" s="7">
        <v>29.4</v>
      </c>
      <c r="I597" s="7">
        <v>30</v>
      </c>
      <c r="J597" s="7">
        <v>0</v>
      </c>
      <c r="K597" s="7">
        <v>201.26400000000001</v>
      </c>
      <c r="L597" s="7">
        <v>0.107</v>
      </c>
      <c r="M597" s="7">
        <v>233.51</v>
      </c>
      <c r="N597" s="7">
        <v>26.5</v>
      </c>
    </row>
    <row r="598" spans="1:14" ht="15.75" thickBot="1" x14ac:dyDescent="0.3">
      <c r="A598" s="4">
        <v>592</v>
      </c>
      <c r="B598" s="5" t="s">
        <v>611</v>
      </c>
      <c r="C598" s="8">
        <v>43631</v>
      </c>
      <c r="D598" s="7">
        <v>98</v>
      </c>
      <c r="E598" s="7">
        <v>2.9</v>
      </c>
      <c r="F598" s="7">
        <v>77.180000000000007</v>
      </c>
      <c r="G598" s="7">
        <v>78.754999999999995</v>
      </c>
      <c r="H598" s="7">
        <v>29.3</v>
      </c>
      <c r="I598" s="7">
        <v>29.898</v>
      </c>
      <c r="J598" s="7">
        <v>8.6999999999999994E-2</v>
      </c>
      <c r="K598" s="7">
        <v>201.351</v>
      </c>
      <c r="L598" s="7">
        <v>0.107</v>
      </c>
      <c r="M598" s="7">
        <v>233.61699999999999</v>
      </c>
      <c r="N598" s="7">
        <v>26.4</v>
      </c>
    </row>
    <row r="599" spans="1:14" ht="15.75" thickBot="1" x14ac:dyDescent="0.3">
      <c r="A599" s="4">
        <v>593</v>
      </c>
      <c r="B599" s="5" t="s">
        <v>612</v>
      </c>
      <c r="C599" s="8">
        <v>43632</v>
      </c>
      <c r="D599" s="7">
        <v>98</v>
      </c>
      <c r="E599" s="7">
        <v>2.9</v>
      </c>
      <c r="F599" s="7">
        <v>75.34</v>
      </c>
      <c r="G599" s="7">
        <v>76.878</v>
      </c>
      <c r="H599" s="7">
        <v>29.2</v>
      </c>
      <c r="I599" s="7">
        <v>29.795999999999999</v>
      </c>
      <c r="J599" s="7">
        <v>8.6999999999999994E-2</v>
      </c>
      <c r="K599" s="7">
        <v>201.43799999999999</v>
      </c>
      <c r="L599" s="7">
        <v>0.107</v>
      </c>
      <c r="M599" s="7">
        <v>233.72399999999999</v>
      </c>
      <c r="N599" s="7">
        <v>26.3</v>
      </c>
    </row>
    <row r="600" spans="1:14" ht="15.75" thickBot="1" x14ac:dyDescent="0.3">
      <c r="A600" s="4">
        <v>594</v>
      </c>
      <c r="B600" s="5" t="s">
        <v>613</v>
      </c>
      <c r="C600" s="8">
        <v>43633</v>
      </c>
      <c r="D600" s="7">
        <v>98</v>
      </c>
      <c r="E600" s="7">
        <v>2.9</v>
      </c>
      <c r="F600" s="7">
        <v>73.73</v>
      </c>
      <c r="G600" s="7">
        <v>75.234999999999999</v>
      </c>
      <c r="H600" s="7">
        <v>29.1</v>
      </c>
      <c r="I600" s="7">
        <v>29.693999999999999</v>
      </c>
      <c r="J600" s="7">
        <v>8.6999999999999994E-2</v>
      </c>
      <c r="K600" s="7">
        <v>201.52500000000001</v>
      </c>
      <c r="L600" s="7">
        <v>0.107</v>
      </c>
      <c r="M600" s="7">
        <v>233.83099999999999</v>
      </c>
      <c r="N600" s="7">
        <v>26.2</v>
      </c>
    </row>
    <row r="601" spans="1:14" ht="15.75" thickBot="1" x14ac:dyDescent="0.3">
      <c r="A601" s="4">
        <v>595</v>
      </c>
      <c r="B601" s="5" t="s">
        <v>614</v>
      </c>
      <c r="C601" s="8">
        <v>43634</v>
      </c>
      <c r="D601" s="7">
        <v>98</v>
      </c>
      <c r="E601" s="7">
        <v>2.9</v>
      </c>
      <c r="F601" s="7">
        <v>72.349999999999994</v>
      </c>
      <c r="G601" s="7">
        <v>73.826999999999998</v>
      </c>
      <c r="H601" s="7">
        <v>29.2</v>
      </c>
      <c r="I601" s="7">
        <v>29.795999999999999</v>
      </c>
      <c r="J601" s="7">
        <v>0.28699999999999998</v>
      </c>
      <c r="K601" s="7">
        <v>201.81200000000001</v>
      </c>
      <c r="L601" s="7">
        <v>0.107</v>
      </c>
      <c r="M601" s="7">
        <v>233.93799999999999</v>
      </c>
      <c r="N601" s="7">
        <v>26.3</v>
      </c>
    </row>
    <row r="602" spans="1:14" ht="15.75" thickBot="1" x14ac:dyDescent="0.3">
      <c r="A602" s="4">
        <v>596</v>
      </c>
      <c r="B602" s="5" t="s">
        <v>615</v>
      </c>
      <c r="C602" s="8">
        <v>43635</v>
      </c>
      <c r="D602" s="7">
        <v>98</v>
      </c>
      <c r="E602" s="7">
        <v>2.9</v>
      </c>
      <c r="F602" s="7">
        <v>70.510000000000005</v>
      </c>
      <c r="G602" s="7">
        <v>71.948999999999998</v>
      </c>
      <c r="H602" s="7">
        <v>29.3</v>
      </c>
      <c r="I602" s="7">
        <v>29.898</v>
      </c>
      <c r="J602" s="7">
        <v>0.28699999999999998</v>
      </c>
      <c r="K602" s="7">
        <v>202.09899999999999</v>
      </c>
      <c r="L602" s="7">
        <v>0.107</v>
      </c>
      <c r="M602" s="7">
        <v>234.04499999999999</v>
      </c>
      <c r="N602" s="7">
        <v>26.4</v>
      </c>
    </row>
    <row r="603" spans="1:14" ht="15.75" thickBot="1" x14ac:dyDescent="0.3">
      <c r="A603" s="4">
        <v>597</v>
      </c>
      <c r="B603" s="5" t="s">
        <v>616</v>
      </c>
      <c r="C603" s="8">
        <v>43636</v>
      </c>
      <c r="D603" s="7">
        <v>98</v>
      </c>
      <c r="E603" s="7">
        <v>2.9</v>
      </c>
      <c r="F603" s="7">
        <v>68.44</v>
      </c>
      <c r="G603" s="7">
        <v>69.837000000000003</v>
      </c>
      <c r="H603" s="7">
        <v>29.3</v>
      </c>
      <c r="I603" s="7">
        <v>29.898</v>
      </c>
      <c r="J603" s="7">
        <v>0.187</v>
      </c>
      <c r="K603" s="7">
        <v>202.286</v>
      </c>
      <c r="L603" s="7">
        <v>0.107</v>
      </c>
      <c r="M603" s="7">
        <v>234.15199999999999</v>
      </c>
      <c r="N603" s="7">
        <v>26.4</v>
      </c>
    </row>
    <row r="604" spans="1:14" ht="15.75" thickBot="1" x14ac:dyDescent="0.3">
      <c r="A604" s="4">
        <v>598</v>
      </c>
      <c r="B604" s="5" t="s">
        <v>617</v>
      </c>
      <c r="C604" s="8">
        <v>43637</v>
      </c>
      <c r="D604" s="7">
        <v>98</v>
      </c>
      <c r="E604" s="7">
        <v>2.9</v>
      </c>
      <c r="F604" s="7">
        <v>66.37</v>
      </c>
      <c r="G604" s="7">
        <v>67.724000000000004</v>
      </c>
      <c r="H604" s="7">
        <v>29.2</v>
      </c>
      <c r="I604" s="7">
        <v>29.795999999999999</v>
      </c>
      <c r="J604" s="7">
        <v>8.6999999999999994E-2</v>
      </c>
      <c r="K604" s="7">
        <v>202.37299999999999</v>
      </c>
      <c r="L604" s="7">
        <v>0.107</v>
      </c>
      <c r="M604" s="7">
        <v>234.25899999999999</v>
      </c>
      <c r="N604" s="7">
        <v>26.3</v>
      </c>
    </row>
    <row r="605" spans="1:14" ht="15.75" thickBot="1" x14ac:dyDescent="0.3">
      <c r="A605" s="4">
        <v>599</v>
      </c>
      <c r="B605" s="5" t="s">
        <v>618</v>
      </c>
      <c r="C605" s="8">
        <v>43638</v>
      </c>
      <c r="D605" s="7">
        <v>98</v>
      </c>
      <c r="E605" s="7">
        <v>2.9</v>
      </c>
      <c r="F605" s="7">
        <v>64.760000000000005</v>
      </c>
      <c r="G605" s="7">
        <v>66.081999999999994</v>
      </c>
      <c r="H605" s="7">
        <v>29.1</v>
      </c>
      <c r="I605" s="7">
        <v>29.693999999999999</v>
      </c>
      <c r="J605" s="7">
        <v>8.6999999999999994E-2</v>
      </c>
      <c r="K605" s="7">
        <v>202.46</v>
      </c>
      <c r="L605" s="7">
        <v>0.107</v>
      </c>
      <c r="M605" s="7">
        <v>234.36600000000001</v>
      </c>
      <c r="N605" s="7">
        <v>26.2</v>
      </c>
    </row>
    <row r="606" spans="1:14" ht="15.75" thickBot="1" x14ac:dyDescent="0.3">
      <c r="A606" s="4">
        <v>600</v>
      </c>
      <c r="B606" s="5" t="s">
        <v>619</v>
      </c>
      <c r="C606" s="8">
        <v>43639</v>
      </c>
      <c r="D606" s="7">
        <v>98</v>
      </c>
      <c r="E606" s="7">
        <v>2.9</v>
      </c>
      <c r="F606" s="7">
        <v>63.38</v>
      </c>
      <c r="G606" s="7">
        <v>64.673000000000002</v>
      </c>
      <c r="H606" s="7">
        <v>29.1</v>
      </c>
      <c r="I606" s="7">
        <v>29.693999999999999</v>
      </c>
      <c r="J606" s="7">
        <v>0.187</v>
      </c>
      <c r="K606" s="7">
        <v>202.64699999999999</v>
      </c>
      <c r="L606" s="7">
        <v>0.107</v>
      </c>
      <c r="M606" s="7">
        <v>234.47300000000001</v>
      </c>
      <c r="N606" s="7">
        <v>26.2</v>
      </c>
    </row>
    <row r="607" spans="1:14" ht="15.75" thickBot="1" x14ac:dyDescent="0.3">
      <c r="A607" s="4">
        <v>601</v>
      </c>
      <c r="B607" s="5" t="s">
        <v>620</v>
      </c>
      <c r="C607" s="8">
        <v>43640</v>
      </c>
      <c r="D607" s="7">
        <v>98</v>
      </c>
      <c r="E607" s="7">
        <v>2.9</v>
      </c>
      <c r="F607" s="7">
        <v>62</v>
      </c>
      <c r="G607" s="7">
        <v>63.265000000000001</v>
      </c>
      <c r="H607" s="7">
        <v>29</v>
      </c>
      <c r="I607" s="7">
        <v>29.591999999999999</v>
      </c>
      <c r="J607" s="7">
        <v>8.6999999999999994E-2</v>
      </c>
      <c r="K607" s="7">
        <v>202.73400000000001</v>
      </c>
      <c r="L607" s="7">
        <v>0.107</v>
      </c>
      <c r="M607" s="7">
        <v>234.58</v>
      </c>
      <c r="N607" s="7">
        <v>26.1</v>
      </c>
    </row>
    <row r="608" spans="1:14" ht="15.75" thickBot="1" x14ac:dyDescent="0.3">
      <c r="A608" s="4">
        <v>602</v>
      </c>
      <c r="B608" s="5" t="s">
        <v>621</v>
      </c>
      <c r="C608" s="8">
        <v>43641</v>
      </c>
      <c r="D608" s="7">
        <v>98</v>
      </c>
      <c r="E608" s="7">
        <v>2.9</v>
      </c>
      <c r="F608" s="7">
        <v>60.92</v>
      </c>
      <c r="G608" s="7">
        <v>62.162999999999997</v>
      </c>
      <c r="H608" s="7">
        <v>29</v>
      </c>
      <c r="I608" s="7">
        <v>29.591999999999999</v>
      </c>
      <c r="J608" s="7">
        <v>0.187</v>
      </c>
      <c r="K608" s="7">
        <v>202.92099999999999</v>
      </c>
      <c r="L608" s="7">
        <v>0.107</v>
      </c>
      <c r="M608" s="7">
        <v>234.68700000000001</v>
      </c>
      <c r="N608" s="7">
        <v>26.1</v>
      </c>
    </row>
    <row r="609" spans="1:14" ht="15.75" thickBot="1" x14ac:dyDescent="0.3">
      <c r="A609" s="4">
        <v>603</v>
      </c>
      <c r="B609" s="5" t="s">
        <v>622</v>
      </c>
      <c r="C609" s="8">
        <v>43642</v>
      </c>
      <c r="D609" s="7">
        <v>98</v>
      </c>
      <c r="E609" s="7">
        <v>2.9</v>
      </c>
      <c r="F609" s="7">
        <v>60.74</v>
      </c>
      <c r="G609" s="7">
        <v>61.98</v>
      </c>
      <c r="H609" s="7">
        <v>28.9</v>
      </c>
      <c r="I609" s="7">
        <v>29.49</v>
      </c>
      <c r="J609" s="7">
        <v>8.6999999999999994E-2</v>
      </c>
      <c r="K609" s="7">
        <v>203.00800000000001</v>
      </c>
      <c r="L609" s="7">
        <v>0.107</v>
      </c>
      <c r="M609" s="7">
        <v>234.79400000000001</v>
      </c>
      <c r="N609" s="7">
        <v>26</v>
      </c>
    </row>
    <row r="610" spans="1:14" ht="15.75" thickBot="1" x14ac:dyDescent="0.3">
      <c r="A610" s="4">
        <v>604</v>
      </c>
      <c r="B610" s="5" t="s">
        <v>623</v>
      </c>
      <c r="C610" s="8">
        <v>43643</v>
      </c>
      <c r="D610" s="7">
        <v>98</v>
      </c>
      <c r="E610" s="7">
        <v>2.9</v>
      </c>
      <c r="F610" s="7">
        <v>60.92</v>
      </c>
      <c r="G610" s="7">
        <v>62.162999999999997</v>
      </c>
      <c r="H610" s="7">
        <v>28.9</v>
      </c>
      <c r="I610" s="7">
        <v>29.49</v>
      </c>
      <c r="J610" s="7">
        <v>0.72</v>
      </c>
      <c r="K610" s="7">
        <v>203.72800000000001</v>
      </c>
      <c r="L610" s="7">
        <v>6.4000000000000001E-2</v>
      </c>
      <c r="M610" s="7">
        <v>234.858</v>
      </c>
      <c r="N610" s="7">
        <v>26</v>
      </c>
    </row>
    <row r="611" spans="1:14" ht="15.75" thickBot="1" x14ac:dyDescent="0.3">
      <c r="A611" s="4">
        <v>605</v>
      </c>
      <c r="B611" s="5" t="s">
        <v>624</v>
      </c>
      <c r="C611" s="8">
        <v>43644</v>
      </c>
      <c r="D611" s="7">
        <v>98</v>
      </c>
      <c r="E611" s="7">
        <v>2.9</v>
      </c>
      <c r="F611" s="7">
        <v>60.74</v>
      </c>
      <c r="G611" s="7">
        <v>61.98</v>
      </c>
      <c r="H611" s="7">
        <v>28.8</v>
      </c>
      <c r="I611" s="7">
        <v>29.388000000000002</v>
      </c>
      <c r="J611" s="7">
        <v>4.3999999999999997E-2</v>
      </c>
      <c r="K611" s="7">
        <v>203.77199999999999</v>
      </c>
      <c r="L611" s="7">
        <v>6.4000000000000001E-2</v>
      </c>
      <c r="M611" s="7">
        <v>234.922</v>
      </c>
      <c r="N611" s="7">
        <v>25.9</v>
      </c>
    </row>
    <row r="612" spans="1:14" ht="15.75" thickBot="1" x14ac:dyDescent="0.3">
      <c r="A612" s="4">
        <v>606</v>
      </c>
      <c r="B612" s="5" t="s">
        <v>625</v>
      </c>
      <c r="C612" s="8">
        <v>43645</v>
      </c>
      <c r="D612" s="7">
        <v>98</v>
      </c>
      <c r="E612" s="7">
        <v>2.9</v>
      </c>
      <c r="F612" s="7">
        <v>56.42</v>
      </c>
      <c r="G612" s="7">
        <v>57.570999999999998</v>
      </c>
      <c r="H612" s="7">
        <v>28.8</v>
      </c>
      <c r="I612" s="7">
        <v>29.388000000000002</v>
      </c>
      <c r="J612" s="7">
        <v>0.14399999999999999</v>
      </c>
      <c r="K612" s="7">
        <v>203.916</v>
      </c>
      <c r="L612" s="7">
        <v>6.4000000000000001E-2</v>
      </c>
      <c r="M612" s="7">
        <v>234.98599999999999</v>
      </c>
      <c r="N612" s="7">
        <v>25.9</v>
      </c>
    </row>
    <row r="613" spans="1:14" ht="15.75" thickBot="1" x14ac:dyDescent="0.3">
      <c r="A613" s="4">
        <v>607</v>
      </c>
      <c r="B613" s="5" t="s">
        <v>626</v>
      </c>
      <c r="C613" s="8">
        <v>43646</v>
      </c>
      <c r="D613" s="7">
        <v>98</v>
      </c>
      <c r="E613" s="7">
        <v>2.9</v>
      </c>
      <c r="F613" s="7">
        <v>56.24</v>
      </c>
      <c r="G613" s="7">
        <v>57.387999999999998</v>
      </c>
      <c r="H613" s="7">
        <v>28.7</v>
      </c>
      <c r="I613" s="7">
        <v>29.286000000000001</v>
      </c>
      <c r="J613" s="7">
        <v>4.3999999999999997E-2</v>
      </c>
      <c r="K613" s="7">
        <v>203.96</v>
      </c>
      <c r="L613" s="7">
        <v>6.4000000000000001E-2</v>
      </c>
      <c r="M613" s="7">
        <v>235.05</v>
      </c>
      <c r="N613" s="7">
        <v>25.8</v>
      </c>
    </row>
    <row r="614" spans="1:14" ht="15.75" thickBot="1" x14ac:dyDescent="0.3">
      <c r="A614" s="4">
        <v>608</v>
      </c>
      <c r="B614" s="5" t="s">
        <v>627</v>
      </c>
      <c r="C614" s="8">
        <v>43647</v>
      </c>
      <c r="D614" s="7">
        <v>98</v>
      </c>
      <c r="E614" s="7">
        <v>2.9</v>
      </c>
      <c r="F614" s="7">
        <v>54.98</v>
      </c>
      <c r="G614" s="7">
        <v>56.101999999999997</v>
      </c>
      <c r="H614" s="7">
        <v>28.7</v>
      </c>
      <c r="I614" s="7">
        <v>29.286000000000001</v>
      </c>
      <c r="J614" s="7">
        <v>0.14399999999999999</v>
      </c>
      <c r="K614" s="7">
        <v>204.10400000000001</v>
      </c>
      <c r="L614" s="7">
        <v>6.4000000000000001E-2</v>
      </c>
      <c r="M614" s="7">
        <v>235.114</v>
      </c>
      <c r="N614" s="7">
        <v>25.8</v>
      </c>
    </row>
    <row r="615" spans="1:14" ht="15.75" thickBot="1" x14ac:dyDescent="0.3">
      <c r="A615" s="4">
        <v>609</v>
      </c>
      <c r="B615" s="5" t="s">
        <v>628</v>
      </c>
      <c r="C615" s="8">
        <v>43648</v>
      </c>
      <c r="D615" s="7">
        <v>98</v>
      </c>
      <c r="E615" s="7">
        <v>2.9</v>
      </c>
      <c r="F615" s="7">
        <v>54.44</v>
      </c>
      <c r="G615" s="7">
        <v>55.551000000000002</v>
      </c>
      <c r="H615" s="7">
        <v>29.1</v>
      </c>
      <c r="I615" s="7">
        <v>29.693999999999999</v>
      </c>
      <c r="J615" s="7">
        <v>0.54400000000000004</v>
      </c>
      <c r="K615" s="7">
        <v>204.648</v>
      </c>
      <c r="L615" s="7">
        <v>6.4000000000000001E-2</v>
      </c>
      <c r="M615" s="7">
        <v>235.178</v>
      </c>
      <c r="N615" s="7">
        <v>26.2</v>
      </c>
    </row>
    <row r="616" spans="1:14" ht="15.75" thickBot="1" x14ac:dyDescent="0.3">
      <c r="A616" s="4">
        <v>610</v>
      </c>
      <c r="B616" s="5" t="s">
        <v>629</v>
      </c>
      <c r="C616" s="8">
        <v>43649</v>
      </c>
      <c r="D616" s="7">
        <v>98</v>
      </c>
      <c r="E616" s="7">
        <v>2.9</v>
      </c>
      <c r="F616" s="7">
        <v>53</v>
      </c>
      <c r="G616" s="7">
        <v>54.082000000000001</v>
      </c>
      <c r="H616" s="7">
        <v>29.3</v>
      </c>
      <c r="I616" s="7">
        <v>29.898</v>
      </c>
      <c r="J616" s="7">
        <v>0.34399999999999997</v>
      </c>
      <c r="K616" s="7">
        <v>204.99199999999999</v>
      </c>
      <c r="L616" s="7">
        <v>6.4000000000000001E-2</v>
      </c>
      <c r="M616" s="7">
        <v>235.24199999999999</v>
      </c>
      <c r="N616" s="7">
        <v>26.4</v>
      </c>
    </row>
    <row r="617" spans="1:14" ht="15.75" thickBot="1" x14ac:dyDescent="0.3">
      <c r="A617" s="4">
        <v>611</v>
      </c>
      <c r="B617" s="5" t="s">
        <v>630</v>
      </c>
      <c r="C617" s="8">
        <v>43650</v>
      </c>
      <c r="D617" s="7">
        <v>98</v>
      </c>
      <c r="E617" s="7">
        <v>2.9</v>
      </c>
      <c r="F617" s="7">
        <v>52.1</v>
      </c>
      <c r="G617" s="7">
        <v>53.162999999999997</v>
      </c>
      <c r="H617" s="7">
        <v>29.5</v>
      </c>
      <c r="I617" s="7">
        <v>30.102</v>
      </c>
      <c r="J617" s="7">
        <v>0.34399999999999997</v>
      </c>
      <c r="K617" s="7">
        <v>205.33600000000001</v>
      </c>
      <c r="L617" s="7">
        <v>6.4000000000000001E-2</v>
      </c>
      <c r="M617" s="7">
        <v>235.30600000000001</v>
      </c>
      <c r="N617" s="7">
        <v>26.6</v>
      </c>
    </row>
    <row r="618" spans="1:14" ht="15.75" thickBot="1" x14ac:dyDescent="0.3">
      <c r="A618" s="4">
        <v>612</v>
      </c>
      <c r="B618" s="5" t="s">
        <v>631</v>
      </c>
      <c r="C618" s="8">
        <v>43651</v>
      </c>
      <c r="D618" s="7">
        <v>98</v>
      </c>
      <c r="E618" s="7">
        <v>2.9</v>
      </c>
      <c r="F618" s="7">
        <v>50.85</v>
      </c>
      <c r="G618" s="7">
        <v>51.887999999999998</v>
      </c>
      <c r="H618" s="7">
        <v>29.6</v>
      </c>
      <c r="I618" s="7">
        <v>30.204000000000001</v>
      </c>
      <c r="J618" s="7">
        <v>0.24399999999999999</v>
      </c>
      <c r="K618" s="7">
        <v>205.58</v>
      </c>
      <c r="L618" s="7">
        <v>6.4000000000000001E-2</v>
      </c>
      <c r="M618" s="7">
        <v>235.37</v>
      </c>
      <c r="N618" s="7">
        <v>26.7</v>
      </c>
    </row>
    <row r="619" spans="1:14" ht="15.75" thickBot="1" x14ac:dyDescent="0.3">
      <c r="A619" s="4">
        <v>613</v>
      </c>
      <c r="B619" s="5" t="s">
        <v>632</v>
      </c>
      <c r="C619" s="8">
        <v>43652</v>
      </c>
      <c r="D619" s="7">
        <v>98</v>
      </c>
      <c r="E619" s="7">
        <v>2.9</v>
      </c>
      <c r="F619" s="7">
        <v>49.4</v>
      </c>
      <c r="G619" s="7">
        <v>50.408000000000001</v>
      </c>
      <c r="H619" s="7">
        <v>30</v>
      </c>
      <c r="I619" s="7">
        <v>30.611999999999998</v>
      </c>
      <c r="J619" s="7">
        <v>0.54400000000000004</v>
      </c>
      <c r="K619" s="7">
        <v>206.124</v>
      </c>
      <c r="L619" s="7">
        <v>6.4000000000000001E-2</v>
      </c>
      <c r="M619" s="7">
        <v>235.434</v>
      </c>
      <c r="N619" s="7">
        <v>27.1</v>
      </c>
    </row>
    <row r="620" spans="1:14" ht="15.75" thickBot="1" x14ac:dyDescent="0.3">
      <c r="A620" s="4">
        <v>614</v>
      </c>
      <c r="B620" s="5" t="s">
        <v>633</v>
      </c>
      <c r="C620" s="8">
        <v>43653</v>
      </c>
      <c r="D620" s="7">
        <v>98</v>
      </c>
      <c r="E620" s="7">
        <v>2.9</v>
      </c>
      <c r="F620" s="7">
        <v>48.68</v>
      </c>
      <c r="G620" s="7">
        <v>49.673000000000002</v>
      </c>
      <c r="H620" s="7">
        <v>30.14</v>
      </c>
      <c r="I620" s="7">
        <v>30.754999999999999</v>
      </c>
      <c r="J620" s="7">
        <v>0.28399999999999997</v>
      </c>
      <c r="K620" s="7">
        <v>206.40799999999999</v>
      </c>
      <c r="L620" s="7">
        <v>6.4000000000000001E-2</v>
      </c>
      <c r="M620" s="7">
        <v>235.49799999999999</v>
      </c>
      <c r="N620" s="7">
        <v>27.24</v>
      </c>
    </row>
    <row r="621" spans="1:14" ht="15.75" thickBot="1" x14ac:dyDescent="0.3">
      <c r="A621" s="4">
        <v>615</v>
      </c>
      <c r="B621" s="5" t="s">
        <v>634</v>
      </c>
      <c r="C621" s="8">
        <v>43654</v>
      </c>
      <c r="D621" s="7">
        <v>98</v>
      </c>
      <c r="E621" s="7">
        <v>2.9</v>
      </c>
      <c r="F621" s="7">
        <v>48.5</v>
      </c>
      <c r="G621" s="7">
        <v>49.49</v>
      </c>
      <c r="H621" s="7">
        <v>30.42</v>
      </c>
      <c r="I621" s="7">
        <v>31.041</v>
      </c>
      <c r="J621" s="7">
        <v>0.42399999999999999</v>
      </c>
      <c r="K621" s="7">
        <v>206.83199999999999</v>
      </c>
      <c r="L621" s="7">
        <v>6.4000000000000001E-2</v>
      </c>
      <c r="M621" s="7">
        <v>235.56200000000001</v>
      </c>
      <c r="N621" s="7">
        <v>27.52</v>
      </c>
    </row>
    <row r="622" spans="1:14" ht="15.75" thickBot="1" x14ac:dyDescent="0.3">
      <c r="A622" s="4">
        <v>616</v>
      </c>
      <c r="B622" s="5" t="s">
        <v>635</v>
      </c>
      <c r="C622" s="8">
        <v>43655</v>
      </c>
      <c r="D622" s="7">
        <v>98</v>
      </c>
      <c r="E622" s="7">
        <v>2.9</v>
      </c>
      <c r="F622" s="7">
        <v>47.78</v>
      </c>
      <c r="G622" s="7">
        <v>48.755000000000003</v>
      </c>
      <c r="H622" s="7">
        <v>30.42</v>
      </c>
      <c r="I622" s="7">
        <v>31.041</v>
      </c>
      <c r="J622" s="7">
        <v>0.14399999999999999</v>
      </c>
      <c r="K622" s="7">
        <v>206.976</v>
      </c>
      <c r="L622" s="7">
        <v>6.4000000000000001E-2</v>
      </c>
      <c r="M622" s="7">
        <v>235.626</v>
      </c>
      <c r="N622" s="7">
        <v>27.52</v>
      </c>
    </row>
    <row r="623" spans="1:14" ht="15.75" thickBot="1" x14ac:dyDescent="0.3">
      <c r="A623" s="4">
        <v>617</v>
      </c>
      <c r="B623" s="5" t="s">
        <v>636</v>
      </c>
      <c r="C623" s="8">
        <v>43656</v>
      </c>
      <c r="D623" s="7">
        <v>98</v>
      </c>
      <c r="E623" s="7">
        <v>2.9</v>
      </c>
      <c r="F623" s="7">
        <v>46.88</v>
      </c>
      <c r="G623" s="7">
        <v>47.837000000000003</v>
      </c>
      <c r="H623" s="7">
        <v>30.28</v>
      </c>
      <c r="I623" s="7">
        <v>30.898</v>
      </c>
      <c r="J623" s="7">
        <v>4.0000000000000001E-3</v>
      </c>
      <c r="K623" s="7">
        <v>206.98</v>
      </c>
      <c r="L623" s="7">
        <v>6.4000000000000001E-2</v>
      </c>
      <c r="M623" s="7">
        <v>235.69</v>
      </c>
      <c r="N623" s="7">
        <v>27.38</v>
      </c>
    </row>
    <row r="624" spans="1:14" ht="15.75" thickBot="1" x14ac:dyDescent="0.3">
      <c r="A624" s="4">
        <v>618</v>
      </c>
      <c r="B624" s="5" t="s">
        <v>637</v>
      </c>
      <c r="C624" s="8">
        <v>43657</v>
      </c>
      <c r="D624" s="7">
        <v>98</v>
      </c>
      <c r="E624" s="7">
        <v>2.9</v>
      </c>
      <c r="F624" s="7">
        <v>47.6</v>
      </c>
      <c r="G624" s="7">
        <v>48.570999999999998</v>
      </c>
      <c r="H624" s="7">
        <v>30.28</v>
      </c>
      <c r="I624" s="7">
        <v>30.898</v>
      </c>
      <c r="J624" s="7">
        <v>0.14399999999999999</v>
      </c>
      <c r="K624" s="7">
        <v>207.124</v>
      </c>
      <c r="L624" s="7">
        <v>6.4000000000000001E-2</v>
      </c>
      <c r="M624" s="7">
        <v>235.75399999999999</v>
      </c>
      <c r="N624" s="7">
        <v>27.38</v>
      </c>
    </row>
    <row r="625" spans="1:14" ht="15.75" thickBot="1" x14ac:dyDescent="0.3">
      <c r="A625" s="4">
        <v>619</v>
      </c>
      <c r="B625" s="5" t="s">
        <v>638</v>
      </c>
      <c r="C625" s="8">
        <v>43658</v>
      </c>
      <c r="D625" s="7">
        <v>98</v>
      </c>
      <c r="E625" s="7">
        <v>2.9</v>
      </c>
      <c r="F625" s="7">
        <v>47.24</v>
      </c>
      <c r="G625" s="7">
        <v>48.204000000000001</v>
      </c>
      <c r="H625" s="7">
        <v>30.14</v>
      </c>
      <c r="I625" s="7">
        <v>30.754999999999999</v>
      </c>
      <c r="J625" s="7">
        <v>4.0000000000000001E-3</v>
      </c>
      <c r="K625" s="7">
        <v>207.12799999999999</v>
      </c>
      <c r="L625" s="7">
        <v>6.4000000000000001E-2</v>
      </c>
      <c r="M625" s="7">
        <v>235.81800000000001</v>
      </c>
      <c r="N625" s="7">
        <v>27.24</v>
      </c>
    </row>
    <row r="626" spans="1:14" ht="15.75" thickBot="1" x14ac:dyDescent="0.3">
      <c r="A626" s="4">
        <v>620</v>
      </c>
      <c r="B626" s="5" t="s">
        <v>639</v>
      </c>
      <c r="C626" s="8">
        <v>43659</v>
      </c>
      <c r="D626" s="7">
        <v>98</v>
      </c>
      <c r="E626" s="7">
        <v>2.9</v>
      </c>
      <c r="F626" s="7">
        <v>46.16</v>
      </c>
      <c r="G626" s="7">
        <v>47.101999999999997</v>
      </c>
      <c r="H626" s="7">
        <v>30</v>
      </c>
      <c r="I626" s="7">
        <v>30.611999999999998</v>
      </c>
      <c r="J626" s="7">
        <v>4.0000000000000001E-3</v>
      </c>
      <c r="K626" s="7">
        <v>207.13200000000001</v>
      </c>
      <c r="L626" s="7">
        <v>6.4000000000000001E-2</v>
      </c>
      <c r="M626" s="7">
        <v>235.88200000000001</v>
      </c>
      <c r="N626" s="7">
        <v>27.1</v>
      </c>
    </row>
    <row r="627" spans="1:14" ht="15.75" thickBot="1" x14ac:dyDescent="0.3">
      <c r="A627" s="4">
        <v>621</v>
      </c>
      <c r="B627" s="5" t="s">
        <v>640</v>
      </c>
      <c r="C627" s="8">
        <v>43660</v>
      </c>
      <c r="D627" s="7">
        <v>98</v>
      </c>
      <c r="E627" s="7">
        <v>2.9</v>
      </c>
      <c r="F627" s="7">
        <v>44.36</v>
      </c>
      <c r="G627" s="7">
        <v>45.265000000000001</v>
      </c>
      <c r="H627" s="7">
        <v>29.9</v>
      </c>
      <c r="I627" s="7">
        <v>30.51</v>
      </c>
      <c r="J627" s="7">
        <v>4.3999999999999997E-2</v>
      </c>
      <c r="K627" s="7">
        <v>207.17599999999999</v>
      </c>
      <c r="L627" s="7">
        <v>6.4000000000000001E-2</v>
      </c>
      <c r="M627" s="7">
        <v>235.946</v>
      </c>
      <c r="N627" s="7">
        <v>27</v>
      </c>
    </row>
    <row r="628" spans="1:14" ht="15.75" thickBot="1" x14ac:dyDescent="0.3">
      <c r="A628" s="4">
        <v>622</v>
      </c>
      <c r="B628" s="5" t="s">
        <v>641</v>
      </c>
      <c r="C628" s="8">
        <v>43661</v>
      </c>
      <c r="D628" s="7">
        <v>98</v>
      </c>
      <c r="E628" s="7">
        <v>2.9</v>
      </c>
      <c r="F628" s="7">
        <v>43.58</v>
      </c>
      <c r="G628" s="7">
        <v>44.469000000000001</v>
      </c>
      <c r="H628" s="7">
        <v>29.8</v>
      </c>
      <c r="I628" s="7">
        <v>30.408000000000001</v>
      </c>
      <c r="J628" s="7">
        <v>4.3999999999999997E-2</v>
      </c>
      <c r="K628" s="7">
        <v>207.22</v>
      </c>
      <c r="L628" s="7">
        <v>6.4000000000000001E-2</v>
      </c>
      <c r="M628" s="7">
        <v>236.01</v>
      </c>
      <c r="N628" s="7">
        <v>26.9</v>
      </c>
    </row>
    <row r="629" spans="1:14" ht="15.75" thickBot="1" x14ac:dyDescent="0.3">
      <c r="A629" s="4">
        <v>623</v>
      </c>
      <c r="B629" s="5" t="s">
        <v>642</v>
      </c>
      <c r="C629" s="8">
        <v>43662</v>
      </c>
      <c r="D629" s="7">
        <v>98</v>
      </c>
      <c r="E629" s="7">
        <v>2.9</v>
      </c>
      <c r="F629" s="7">
        <v>42.88</v>
      </c>
      <c r="G629" s="7">
        <v>43.755000000000003</v>
      </c>
      <c r="H629" s="7">
        <v>29.7</v>
      </c>
      <c r="I629" s="7">
        <v>30.306000000000001</v>
      </c>
      <c r="J629" s="7">
        <v>4.3999999999999997E-2</v>
      </c>
      <c r="K629" s="7">
        <v>207.26400000000001</v>
      </c>
      <c r="L629" s="7">
        <v>6.4000000000000001E-2</v>
      </c>
      <c r="M629" s="7">
        <v>236.07400000000001</v>
      </c>
      <c r="N629" s="7">
        <v>26.8</v>
      </c>
    </row>
    <row r="630" spans="1:14" ht="15.75" thickBot="1" x14ac:dyDescent="0.3">
      <c r="A630" s="4">
        <v>624</v>
      </c>
      <c r="B630" s="5" t="s">
        <v>643</v>
      </c>
      <c r="C630" s="8">
        <v>43663</v>
      </c>
      <c r="D630" s="7">
        <v>98</v>
      </c>
      <c r="E630" s="7">
        <v>2.9</v>
      </c>
      <c r="F630" s="7">
        <v>42.18</v>
      </c>
      <c r="G630" s="7">
        <v>43.040999999999997</v>
      </c>
      <c r="H630" s="7">
        <v>29.6</v>
      </c>
      <c r="I630" s="7">
        <v>30.204000000000001</v>
      </c>
      <c r="J630" s="7">
        <v>4.3999999999999997E-2</v>
      </c>
      <c r="K630" s="7">
        <v>207.30799999999999</v>
      </c>
      <c r="L630" s="7">
        <v>6.4000000000000001E-2</v>
      </c>
      <c r="M630" s="7">
        <v>236.13800000000001</v>
      </c>
      <c r="N630" s="7">
        <v>26.7</v>
      </c>
    </row>
    <row r="631" spans="1:14" ht="15.75" thickBot="1" x14ac:dyDescent="0.3">
      <c r="A631" s="4">
        <v>625</v>
      </c>
      <c r="B631" s="5" t="s">
        <v>644</v>
      </c>
      <c r="C631" s="8">
        <v>43664</v>
      </c>
      <c r="D631" s="7">
        <v>98</v>
      </c>
      <c r="E631" s="7">
        <v>2.9</v>
      </c>
      <c r="F631" s="7">
        <v>41.06</v>
      </c>
      <c r="G631" s="7">
        <v>41.898000000000003</v>
      </c>
      <c r="H631" s="7">
        <v>29.6</v>
      </c>
      <c r="I631" s="7">
        <v>30.204000000000001</v>
      </c>
      <c r="J631" s="7">
        <v>0.14399999999999999</v>
      </c>
      <c r="K631" s="7">
        <v>207.452</v>
      </c>
      <c r="L631" s="7">
        <v>6.4000000000000001E-2</v>
      </c>
      <c r="M631" s="7">
        <v>236.202</v>
      </c>
      <c r="N631" s="7">
        <v>26.7</v>
      </c>
    </row>
    <row r="632" spans="1:14" ht="15.75" thickBot="1" x14ac:dyDescent="0.3">
      <c r="A632" s="4">
        <v>626</v>
      </c>
      <c r="B632" s="5" t="s">
        <v>645</v>
      </c>
      <c r="C632" s="8">
        <v>43665</v>
      </c>
      <c r="D632" s="7">
        <v>98</v>
      </c>
      <c r="E632" s="7">
        <v>2.9</v>
      </c>
      <c r="F632" s="7">
        <v>39.94</v>
      </c>
      <c r="G632" s="7">
        <v>40.755000000000003</v>
      </c>
      <c r="H632" s="7">
        <v>29.4</v>
      </c>
      <c r="I632" s="7">
        <v>30</v>
      </c>
      <c r="J632" s="7">
        <v>0</v>
      </c>
      <c r="K632" s="7">
        <v>207.452</v>
      </c>
      <c r="L632" s="7">
        <v>6.4000000000000001E-2</v>
      </c>
      <c r="M632" s="7">
        <v>236.26599999999999</v>
      </c>
      <c r="N632" s="7">
        <v>26.5</v>
      </c>
    </row>
    <row r="633" spans="1:14" ht="15.75" thickBot="1" x14ac:dyDescent="0.3">
      <c r="A633" s="4">
        <v>627</v>
      </c>
      <c r="B633" s="5" t="s">
        <v>646</v>
      </c>
      <c r="C633" s="8">
        <v>43666</v>
      </c>
      <c r="D633" s="7">
        <v>98</v>
      </c>
      <c r="E633" s="7">
        <v>2.9</v>
      </c>
      <c r="F633" s="7">
        <v>38.68</v>
      </c>
      <c r="G633" s="7">
        <v>39.469000000000001</v>
      </c>
      <c r="H633" s="7">
        <v>29.4</v>
      </c>
      <c r="I633" s="7">
        <v>30</v>
      </c>
      <c r="J633" s="7">
        <v>0.14399999999999999</v>
      </c>
      <c r="K633" s="7">
        <v>207.596</v>
      </c>
      <c r="L633" s="7">
        <v>6.4000000000000001E-2</v>
      </c>
      <c r="M633" s="7">
        <v>236.33</v>
      </c>
      <c r="N633" s="7">
        <v>26.5</v>
      </c>
    </row>
    <row r="634" spans="1:14" ht="15.75" thickBot="1" x14ac:dyDescent="0.3">
      <c r="A634" s="4">
        <v>628</v>
      </c>
      <c r="B634" s="5" t="s">
        <v>647</v>
      </c>
      <c r="C634" s="8">
        <v>43667</v>
      </c>
      <c r="D634" s="7">
        <v>98</v>
      </c>
      <c r="E634" s="7">
        <v>2.9</v>
      </c>
      <c r="F634" s="7">
        <v>38.4</v>
      </c>
      <c r="G634" s="7">
        <v>39.183999999999997</v>
      </c>
      <c r="H634" s="7">
        <v>29.3</v>
      </c>
      <c r="I634" s="7">
        <v>29.898</v>
      </c>
      <c r="J634" s="7">
        <v>4.3999999999999997E-2</v>
      </c>
      <c r="K634" s="7">
        <v>207.64</v>
      </c>
      <c r="L634" s="7">
        <v>6.4000000000000001E-2</v>
      </c>
      <c r="M634" s="7">
        <v>236.39400000000001</v>
      </c>
      <c r="N634" s="7">
        <v>26.4</v>
      </c>
    </row>
    <row r="635" spans="1:14" ht="15.75" thickBot="1" x14ac:dyDescent="0.3">
      <c r="A635" s="4">
        <v>629</v>
      </c>
      <c r="B635" s="5" t="s">
        <v>648</v>
      </c>
      <c r="C635" s="8">
        <v>43668</v>
      </c>
      <c r="D635" s="7">
        <v>98</v>
      </c>
      <c r="E635" s="7">
        <v>2.9</v>
      </c>
      <c r="F635" s="7">
        <v>38.119999999999997</v>
      </c>
      <c r="G635" s="7">
        <v>38.898000000000003</v>
      </c>
      <c r="H635" s="7">
        <v>29.3</v>
      </c>
      <c r="I635" s="7">
        <v>29.898</v>
      </c>
      <c r="J635" s="7">
        <v>0.14399999999999999</v>
      </c>
      <c r="K635" s="7">
        <v>207.78399999999999</v>
      </c>
      <c r="L635" s="7">
        <v>6.4000000000000001E-2</v>
      </c>
      <c r="M635" s="7">
        <v>236.458</v>
      </c>
      <c r="N635" s="7">
        <v>26.4</v>
      </c>
    </row>
    <row r="636" spans="1:14" ht="15.75" thickBot="1" x14ac:dyDescent="0.3">
      <c r="A636" s="4">
        <v>630</v>
      </c>
      <c r="B636" s="5" t="s">
        <v>649</v>
      </c>
      <c r="C636" s="8">
        <v>43669</v>
      </c>
      <c r="D636" s="7">
        <v>98</v>
      </c>
      <c r="E636" s="7">
        <v>2.9</v>
      </c>
      <c r="F636" s="7">
        <v>37.979999999999997</v>
      </c>
      <c r="G636" s="7">
        <v>38.755000000000003</v>
      </c>
      <c r="H636" s="7">
        <v>29.7</v>
      </c>
      <c r="I636" s="7">
        <v>30.306000000000001</v>
      </c>
      <c r="J636" s="7">
        <v>0.54400000000000004</v>
      </c>
      <c r="K636" s="7">
        <v>208.328</v>
      </c>
      <c r="L636" s="7">
        <v>6.4000000000000001E-2</v>
      </c>
      <c r="M636" s="7">
        <v>236.52199999999999</v>
      </c>
      <c r="N636" s="7">
        <v>26.8</v>
      </c>
    </row>
    <row r="637" spans="1:14" ht="15.75" thickBot="1" x14ac:dyDescent="0.3">
      <c r="A637" s="4">
        <v>631</v>
      </c>
      <c r="B637" s="5" t="s">
        <v>650</v>
      </c>
      <c r="C637" s="8">
        <v>43670</v>
      </c>
      <c r="D637" s="7">
        <v>98</v>
      </c>
      <c r="E637" s="7">
        <v>2.9</v>
      </c>
      <c r="F637" s="7">
        <v>37.56</v>
      </c>
      <c r="G637" s="7">
        <v>38.326999999999998</v>
      </c>
      <c r="H637" s="7">
        <v>29.6</v>
      </c>
      <c r="I637" s="7">
        <v>30.204000000000001</v>
      </c>
      <c r="J637" s="7">
        <v>4.3999999999999997E-2</v>
      </c>
      <c r="K637" s="7">
        <v>208.37200000000001</v>
      </c>
      <c r="L637" s="7">
        <v>6.4000000000000001E-2</v>
      </c>
      <c r="M637" s="7">
        <v>236.58600000000001</v>
      </c>
      <c r="N637" s="7">
        <v>26.7</v>
      </c>
    </row>
    <row r="638" spans="1:14" ht="15.75" thickBot="1" x14ac:dyDescent="0.3">
      <c r="A638" s="4">
        <v>632</v>
      </c>
      <c r="B638" s="5" t="s">
        <v>651</v>
      </c>
      <c r="C638" s="8">
        <v>43671</v>
      </c>
      <c r="D638" s="7">
        <v>98</v>
      </c>
      <c r="E638" s="7">
        <v>2.9</v>
      </c>
      <c r="F638" s="7">
        <v>37</v>
      </c>
      <c r="G638" s="7">
        <v>37.755000000000003</v>
      </c>
      <c r="H638" s="7">
        <v>29.6</v>
      </c>
      <c r="I638" s="7">
        <v>30.204000000000001</v>
      </c>
      <c r="J638" s="7">
        <v>0.44800000000000001</v>
      </c>
      <c r="K638" s="7">
        <v>208.82</v>
      </c>
      <c r="L638" s="7">
        <v>0.80100000000000005</v>
      </c>
      <c r="M638" s="7">
        <v>237.387</v>
      </c>
      <c r="N638" s="7">
        <v>26.7</v>
      </c>
    </row>
    <row r="639" spans="1:14" ht="15.75" thickBot="1" x14ac:dyDescent="0.3">
      <c r="A639" s="4">
        <v>633</v>
      </c>
      <c r="B639" s="5" t="s">
        <v>652</v>
      </c>
      <c r="C639" s="8">
        <v>43672</v>
      </c>
      <c r="D639" s="7">
        <v>98</v>
      </c>
      <c r="E639" s="7">
        <v>2.9</v>
      </c>
      <c r="F639" s="7">
        <v>36.72</v>
      </c>
      <c r="G639" s="7">
        <v>37.469000000000001</v>
      </c>
      <c r="H639" s="7">
        <v>29.3</v>
      </c>
      <c r="I639" s="7">
        <v>29.898</v>
      </c>
      <c r="J639" s="7">
        <v>0.22500000000000001</v>
      </c>
      <c r="K639" s="7">
        <v>209.04499999999999</v>
      </c>
      <c r="L639" s="7">
        <v>0.44500000000000001</v>
      </c>
      <c r="M639" s="7">
        <v>237.83199999999999</v>
      </c>
      <c r="N639" s="7">
        <v>26.4</v>
      </c>
    </row>
    <row r="640" spans="1:14" ht="15.75" thickBot="1" x14ac:dyDescent="0.3">
      <c r="A640" s="4">
        <v>634</v>
      </c>
      <c r="B640" s="5" t="s">
        <v>653</v>
      </c>
      <c r="C640" s="8">
        <v>43673</v>
      </c>
      <c r="D640" s="7">
        <v>98</v>
      </c>
      <c r="E640" s="7">
        <v>2.9</v>
      </c>
      <c r="F640" s="7">
        <v>36.44</v>
      </c>
      <c r="G640" s="7">
        <v>37.183999999999997</v>
      </c>
      <c r="H640" s="7">
        <v>29.8</v>
      </c>
      <c r="I640" s="7">
        <v>30.408000000000001</v>
      </c>
      <c r="J640" s="7">
        <v>1.0269999999999999</v>
      </c>
      <c r="K640" s="7">
        <v>210.072</v>
      </c>
      <c r="L640" s="7">
        <v>0.44700000000000001</v>
      </c>
      <c r="M640" s="7">
        <v>238.279</v>
      </c>
      <c r="N640" s="7">
        <v>26.9</v>
      </c>
    </row>
    <row r="641" spans="1:14" ht="15.75" thickBot="1" x14ac:dyDescent="0.3">
      <c r="A641" s="4">
        <v>635</v>
      </c>
      <c r="B641" s="5" t="s">
        <v>654</v>
      </c>
      <c r="C641" s="8">
        <v>43674</v>
      </c>
      <c r="D641" s="7">
        <v>98</v>
      </c>
      <c r="E641" s="7">
        <v>2.9</v>
      </c>
      <c r="F641" s="7">
        <v>36.159999999999997</v>
      </c>
      <c r="G641" s="7">
        <v>36.898000000000003</v>
      </c>
      <c r="H641" s="7">
        <v>29.9</v>
      </c>
      <c r="I641" s="7">
        <v>30.51</v>
      </c>
      <c r="J641" s="7">
        <v>0.627</v>
      </c>
      <c r="K641" s="7">
        <v>210.69900000000001</v>
      </c>
      <c r="L641" s="7">
        <v>0.44700000000000001</v>
      </c>
      <c r="M641" s="7">
        <v>238.726</v>
      </c>
      <c r="N641" s="7">
        <v>27</v>
      </c>
    </row>
    <row r="642" spans="1:14" ht="15.75" thickBot="1" x14ac:dyDescent="0.3">
      <c r="A642" s="4">
        <v>636</v>
      </c>
      <c r="B642" s="5" t="s">
        <v>655</v>
      </c>
      <c r="C642" s="8">
        <v>43675</v>
      </c>
      <c r="D642" s="7">
        <v>98</v>
      </c>
      <c r="E642" s="7">
        <v>2.9</v>
      </c>
      <c r="F642" s="7">
        <v>35.74</v>
      </c>
      <c r="G642" s="7">
        <v>36.469000000000001</v>
      </c>
      <c r="H642" s="7">
        <v>29.9</v>
      </c>
      <c r="I642" s="7">
        <v>30.51</v>
      </c>
      <c r="J642" s="7">
        <v>0.52700000000000002</v>
      </c>
      <c r="K642" s="7">
        <v>211.226</v>
      </c>
      <c r="L642" s="7">
        <v>0.44700000000000001</v>
      </c>
      <c r="M642" s="7">
        <v>239.173</v>
      </c>
      <c r="N642" s="7">
        <v>27</v>
      </c>
    </row>
    <row r="643" spans="1:14" ht="15.75" thickBot="1" x14ac:dyDescent="0.3">
      <c r="A643" s="4">
        <v>637</v>
      </c>
      <c r="B643" s="5" t="s">
        <v>656</v>
      </c>
      <c r="C643" s="8">
        <v>43676</v>
      </c>
      <c r="D643" s="7">
        <v>98</v>
      </c>
      <c r="E643" s="7">
        <v>2.9</v>
      </c>
      <c r="F643" s="7">
        <v>35.46</v>
      </c>
      <c r="G643" s="7">
        <v>36.183999999999997</v>
      </c>
      <c r="H643" s="7">
        <v>29.7</v>
      </c>
      <c r="I643" s="7">
        <v>30.306000000000001</v>
      </c>
      <c r="J643" s="7">
        <v>0.32600000000000001</v>
      </c>
      <c r="K643" s="7">
        <v>211.55199999999999</v>
      </c>
      <c r="L643" s="7">
        <v>0.44600000000000001</v>
      </c>
      <c r="M643" s="7">
        <v>239.619</v>
      </c>
      <c r="N643" s="7">
        <v>26.8</v>
      </c>
    </row>
    <row r="644" spans="1:14" ht="15.75" thickBot="1" x14ac:dyDescent="0.3">
      <c r="A644" s="4">
        <v>638</v>
      </c>
      <c r="B644" s="5" t="s">
        <v>657</v>
      </c>
      <c r="C644" s="8">
        <v>43677</v>
      </c>
      <c r="D644" s="7">
        <v>98</v>
      </c>
      <c r="E644" s="7">
        <v>2.9</v>
      </c>
      <c r="F644" s="7">
        <v>35.32</v>
      </c>
      <c r="G644" s="7">
        <v>36.040999999999997</v>
      </c>
      <c r="H644" s="7">
        <v>29.7</v>
      </c>
      <c r="I644" s="7">
        <v>30.306000000000001</v>
      </c>
      <c r="J644" s="7">
        <v>0.32600000000000001</v>
      </c>
      <c r="K644" s="7">
        <v>211.87799999999999</v>
      </c>
      <c r="L644" s="7">
        <v>0.44600000000000001</v>
      </c>
      <c r="M644" s="7">
        <v>240.065</v>
      </c>
      <c r="N644" s="7">
        <v>26.8</v>
      </c>
    </row>
    <row r="645" spans="1:14" ht="15.75" thickBot="1" x14ac:dyDescent="0.3">
      <c r="A645" s="4">
        <v>639</v>
      </c>
      <c r="B645" s="5" t="s">
        <v>658</v>
      </c>
      <c r="C645" s="8">
        <v>43678</v>
      </c>
      <c r="D645" s="7">
        <v>98</v>
      </c>
      <c r="E645" s="7">
        <v>2.9</v>
      </c>
      <c r="F645" s="7">
        <v>35.04</v>
      </c>
      <c r="G645" s="7">
        <v>35.755000000000003</v>
      </c>
      <c r="H645" s="7">
        <v>28.7</v>
      </c>
      <c r="I645" s="7">
        <v>29.286000000000001</v>
      </c>
      <c r="J645" s="7">
        <v>0.124</v>
      </c>
      <c r="K645" s="7">
        <v>212.00200000000001</v>
      </c>
      <c r="L645" s="7">
        <v>0.44400000000000001</v>
      </c>
      <c r="M645" s="7">
        <v>240.50899999999999</v>
      </c>
      <c r="N645" s="7">
        <v>25.8</v>
      </c>
    </row>
    <row r="646" spans="1:14" ht="15.75" thickBot="1" x14ac:dyDescent="0.3">
      <c r="A646" s="4">
        <v>640</v>
      </c>
      <c r="B646" s="5" t="s">
        <v>659</v>
      </c>
      <c r="C646" s="8">
        <v>43679</v>
      </c>
      <c r="D646" s="7">
        <v>98</v>
      </c>
      <c r="E646" s="7">
        <v>2.9</v>
      </c>
      <c r="F646" s="7">
        <v>34.9</v>
      </c>
      <c r="G646" s="7">
        <v>35.612000000000002</v>
      </c>
      <c r="H646" s="7">
        <v>28.5</v>
      </c>
      <c r="I646" s="7">
        <v>29.082000000000001</v>
      </c>
      <c r="J646" s="7">
        <v>0.32400000000000001</v>
      </c>
      <c r="K646" s="7">
        <v>212.32599999999999</v>
      </c>
      <c r="L646" s="7">
        <v>0.44400000000000001</v>
      </c>
      <c r="M646" s="7">
        <v>240.953</v>
      </c>
      <c r="N646" s="7">
        <v>25.6</v>
      </c>
    </row>
    <row r="647" spans="1:14" ht="15.75" thickBot="1" x14ac:dyDescent="0.3">
      <c r="A647" s="4">
        <v>641</v>
      </c>
      <c r="B647" s="5" t="s">
        <v>660</v>
      </c>
      <c r="C647" s="8">
        <v>43680</v>
      </c>
      <c r="D647" s="7">
        <v>98</v>
      </c>
      <c r="E647" s="7">
        <v>2.9</v>
      </c>
      <c r="F647" s="7">
        <v>34.76</v>
      </c>
      <c r="G647" s="7">
        <v>35.469000000000001</v>
      </c>
      <c r="H647" s="7">
        <v>28.3</v>
      </c>
      <c r="I647" s="7">
        <v>28.878</v>
      </c>
      <c r="J647" s="7">
        <v>9.2999999999999999E-2</v>
      </c>
      <c r="K647" s="7">
        <v>212.41900000000001</v>
      </c>
      <c r="L647" s="7">
        <v>0.21299999999999999</v>
      </c>
      <c r="M647" s="7">
        <v>241.166</v>
      </c>
      <c r="N647" s="7">
        <v>25.4</v>
      </c>
    </row>
    <row r="648" spans="1:14" ht="15.75" thickBot="1" x14ac:dyDescent="0.3">
      <c r="A648" s="4">
        <v>642</v>
      </c>
      <c r="B648" s="5" t="s">
        <v>661</v>
      </c>
      <c r="C648" s="8">
        <v>43681</v>
      </c>
      <c r="D648" s="7">
        <v>98</v>
      </c>
      <c r="E648" s="7">
        <v>2.9</v>
      </c>
      <c r="F648" s="7">
        <v>34.619999999999997</v>
      </c>
      <c r="G648" s="7">
        <v>35.326999999999998</v>
      </c>
      <c r="H648" s="7">
        <v>28.2</v>
      </c>
      <c r="I648" s="7">
        <v>28.776</v>
      </c>
      <c r="J648" s="7">
        <v>8.5999999999999993E-2</v>
      </c>
      <c r="K648" s="7">
        <v>212.505</v>
      </c>
      <c r="L648" s="7">
        <v>0.106</v>
      </c>
      <c r="M648" s="7">
        <v>241.27199999999999</v>
      </c>
      <c r="N648" s="7">
        <v>25.3</v>
      </c>
    </row>
    <row r="649" spans="1:14" ht="15.75" thickBot="1" x14ac:dyDescent="0.3">
      <c r="A649" s="4">
        <v>643</v>
      </c>
      <c r="B649" s="5" t="s">
        <v>662</v>
      </c>
      <c r="C649" s="8">
        <v>43682</v>
      </c>
      <c r="D649" s="7">
        <v>98</v>
      </c>
      <c r="E649" s="7">
        <v>2.9</v>
      </c>
      <c r="F649" s="7">
        <v>34.76</v>
      </c>
      <c r="G649" s="7">
        <v>35.469000000000001</v>
      </c>
      <c r="H649" s="7">
        <v>28.1</v>
      </c>
      <c r="I649" s="7">
        <v>28.672999999999998</v>
      </c>
      <c r="J649" s="7">
        <v>2.1999999999999999E-2</v>
      </c>
      <c r="K649" s="7">
        <v>212.52699999999999</v>
      </c>
      <c r="L649" s="7">
        <v>4.2000000000000003E-2</v>
      </c>
      <c r="M649" s="7">
        <v>241.31399999999999</v>
      </c>
      <c r="N649" s="7">
        <v>25.2</v>
      </c>
    </row>
    <row r="650" spans="1:14" ht="15.75" thickBot="1" x14ac:dyDescent="0.3">
      <c r="A650" s="4">
        <v>644</v>
      </c>
      <c r="B650" s="5" t="s">
        <v>663</v>
      </c>
      <c r="C650" s="8">
        <v>43683</v>
      </c>
      <c r="D650" s="7">
        <v>98</v>
      </c>
      <c r="E650" s="7">
        <v>2.9</v>
      </c>
      <c r="F650" s="7">
        <v>34.9</v>
      </c>
      <c r="G650" s="7">
        <v>35.612000000000002</v>
      </c>
      <c r="H650" s="7">
        <v>27.5</v>
      </c>
      <c r="I650" s="7">
        <v>28.061</v>
      </c>
      <c r="J650" s="7">
        <v>0</v>
      </c>
      <c r="K650" s="7">
        <v>212.52699999999999</v>
      </c>
      <c r="L650" s="7">
        <v>4.2000000000000003E-2</v>
      </c>
      <c r="M650" s="7">
        <v>241.35599999999999</v>
      </c>
      <c r="N650" s="7">
        <v>24.6</v>
      </c>
    </row>
    <row r="651" spans="1:14" ht="15.75" thickBot="1" x14ac:dyDescent="0.3">
      <c r="A651" s="4">
        <v>645</v>
      </c>
      <c r="B651" s="5" t="s">
        <v>664</v>
      </c>
      <c r="C651" s="8">
        <v>43684</v>
      </c>
      <c r="D651" s="7">
        <v>98</v>
      </c>
      <c r="E651" s="7">
        <v>2.9</v>
      </c>
      <c r="F651" s="7">
        <v>35.04</v>
      </c>
      <c r="G651" s="7">
        <v>35.755000000000003</v>
      </c>
      <c r="H651" s="7">
        <v>27.5</v>
      </c>
      <c r="I651" s="7">
        <v>28.061</v>
      </c>
      <c r="J651" s="7">
        <v>0.122</v>
      </c>
      <c r="K651" s="7">
        <v>212.649</v>
      </c>
      <c r="L651" s="7">
        <v>4.2000000000000003E-2</v>
      </c>
      <c r="M651" s="7">
        <v>241.398</v>
      </c>
      <c r="N651" s="7">
        <v>24.6</v>
      </c>
    </row>
    <row r="652" spans="1:14" ht="15.75" thickBot="1" x14ac:dyDescent="0.3">
      <c r="A652" s="4">
        <v>646</v>
      </c>
      <c r="B652" s="5" t="s">
        <v>665</v>
      </c>
      <c r="C652" s="8">
        <v>43685</v>
      </c>
      <c r="D652" s="7">
        <v>98</v>
      </c>
      <c r="E652" s="7">
        <v>2.9</v>
      </c>
      <c r="F652" s="7">
        <v>35.6</v>
      </c>
      <c r="G652" s="7">
        <v>36.326999999999998</v>
      </c>
      <c r="H652" s="7">
        <v>28.1</v>
      </c>
      <c r="I652" s="7">
        <v>28.672999999999998</v>
      </c>
      <c r="J652" s="7">
        <v>0.72199999999999998</v>
      </c>
      <c r="K652" s="7">
        <v>213.37100000000001</v>
      </c>
      <c r="L652" s="7">
        <v>4.2000000000000003E-2</v>
      </c>
      <c r="M652" s="7">
        <v>241.44</v>
      </c>
      <c r="N652" s="7">
        <v>25.2</v>
      </c>
    </row>
    <row r="653" spans="1:14" ht="15.75" thickBot="1" x14ac:dyDescent="0.3">
      <c r="A653" s="4">
        <v>647</v>
      </c>
      <c r="B653" s="5" t="s">
        <v>666</v>
      </c>
      <c r="C653" s="8">
        <v>43686</v>
      </c>
      <c r="D653" s="7">
        <v>98</v>
      </c>
      <c r="E653" s="7">
        <v>2.9</v>
      </c>
      <c r="F653" s="7">
        <v>37.840000000000003</v>
      </c>
      <c r="G653" s="7">
        <v>38.612000000000002</v>
      </c>
      <c r="H653" s="7">
        <v>28.6</v>
      </c>
      <c r="I653" s="7">
        <v>29.184000000000001</v>
      </c>
      <c r="J653" s="7">
        <v>0.622</v>
      </c>
      <c r="K653" s="7">
        <v>213.99299999999999</v>
      </c>
      <c r="L653" s="7">
        <v>4.2000000000000003E-2</v>
      </c>
      <c r="M653" s="7">
        <v>241.482</v>
      </c>
      <c r="N653" s="7">
        <v>25.7</v>
      </c>
    </row>
    <row r="654" spans="1:14" ht="15.75" thickBot="1" x14ac:dyDescent="0.3">
      <c r="A654" s="4">
        <v>648</v>
      </c>
      <c r="B654" s="5" t="s">
        <v>667</v>
      </c>
      <c r="C654" s="8">
        <v>43687</v>
      </c>
      <c r="D654" s="7">
        <v>98</v>
      </c>
      <c r="E654" s="7">
        <v>2.9</v>
      </c>
      <c r="F654" s="7">
        <v>38.119999999999997</v>
      </c>
      <c r="G654" s="7">
        <v>38.898000000000003</v>
      </c>
      <c r="H654" s="7">
        <v>28.8</v>
      </c>
      <c r="I654" s="7">
        <v>29.388000000000002</v>
      </c>
      <c r="J654" s="7">
        <v>0.32200000000000001</v>
      </c>
      <c r="K654" s="7">
        <v>214.315</v>
      </c>
      <c r="L654" s="7">
        <v>4.2000000000000003E-2</v>
      </c>
      <c r="M654" s="7">
        <v>241.524</v>
      </c>
      <c r="N654" s="7">
        <v>25.9</v>
      </c>
    </row>
    <row r="655" spans="1:14" ht="15.75" thickBot="1" x14ac:dyDescent="0.3">
      <c r="A655" s="4">
        <v>649</v>
      </c>
      <c r="B655" s="5" t="s">
        <v>668</v>
      </c>
      <c r="C655" s="8">
        <v>43688</v>
      </c>
      <c r="D655" s="7">
        <v>98</v>
      </c>
      <c r="E655" s="7">
        <v>2.9</v>
      </c>
      <c r="F655" s="7">
        <v>38.119999999999997</v>
      </c>
      <c r="G655" s="7">
        <v>38.898000000000003</v>
      </c>
      <c r="H655" s="7">
        <v>28.9</v>
      </c>
      <c r="I655" s="7">
        <v>29.49</v>
      </c>
      <c r="J655" s="7">
        <v>0.222</v>
      </c>
      <c r="K655" s="7">
        <v>214.53700000000001</v>
      </c>
      <c r="L655" s="7">
        <v>4.2000000000000003E-2</v>
      </c>
      <c r="M655" s="7">
        <v>241.566</v>
      </c>
      <c r="N655" s="7">
        <v>26</v>
      </c>
    </row>
    <row r="656" spans="1:14" ht="15.75" thickBot="1" x14ac:dyDescent="0.3">
      <c r="A656" s="4">
        <v>650</v>
      </c>
      <c r="B656" s="5" t="s">
        <v>669</v>
      </c>
      <c r="C656" s="8">
        <v>43689</v>
      </c>
      <c r="D656" s="7">
        <v>98</v>
      </c>
      <c r="E656" s="7">
        <v>2.9</v>
      </c>
      <c r="F656" s="7">
        <v>37.979999999999997</v>
      </c>
      <c r="G656" s="7">
        <v>38.755000000000003</v>
      </c>
      <c r="H656" s="7">
        <v>29</v>
      </c>
      <c r="I656" s="7">
        <v>29.591999999999999</v>
      </c>
      <c r="J656" s="7">
        <v>0.222</v>
      </c>
      <c r="K656" s="7">
        <v>214.75899999999999</v>
      </c>
      <c r="L656" s="7">
        <v>4.2000000000000003E-2</v>
      </c>
      <c r="M656" s="7">
        <v>241.608</v>
      </c>
      <c r="N656" s="7">
        <v>26.1</v>
      </c>
    </row>
    <row r="657" spans="1:14" ht="15.75" thickBot="1" x14ac:dyDescent="0.3">
      <c r="A657" s="4">
        <v>651</v>
      </c>
      <c r="B657" s="5" t="s">
        <v>670</v>
      </c>
      <c r="C657" s="8">
        <v>43690</v>
      </c>
      <c r="D657" s="7">
        <v>98</v>
      </c>
      <c r="E657" s="7">
        <v>2.9</v>
      </c>
      <c r="F657" s="7">
        <v>37.840000000000003</v>
      </c>
      <c r="G657" s="7">
        <v>38.612000000000002</v>
      </c>
      <c r="H657" s="7">
        <v>29.2</v>
      </c>
      <c r="I657" s="7">
        <v>29.795999999999999</v>
      </c>
      <c r="J657" s="7">
        <v>0.32200000000000001</v>
      </c>
      <c r="K657" s="7">
        <v>215.08099999999999</v>
      </c>
      <c r="L657" s="7">
        <v>4.2000000000000003E-2</v>
      </c>
      <c r="M657" s="7">
        <v>241.65</v>
      </c>
      <c r="N657" s="7">
        <v>26.3</v>
      </c>
    </row>
    <row r="658" spans="1:14" ht="15.75" thickBot="1" x14ac:dyDescent="0.3">
      <c r="A658" s="4">
        <v>652</v>
      </c>
      <c r="B658" s="5" t="s">
        <v>671</v>
      </c>
      <c r="C658" s="8">
        <v>43691</v>
      </c>
      <c r="D658" s="7">
        <v>98</v>
      </c>
      <c r="E658" s="7">
        <v>2.9</v>
      </c>
      <c r="F658" s="7">
        <v>37.840000000000003</v>
      </c>
      <c r="G658" s="7">
        <v>38.612000000000002</v>
      </c>
      <c r="H658" s="7">
        <v>28.7</v>
      </c>
      <c r="I658" s="7">
        <v>29.286000000000001</v>
      </c>
      <c r="J658" s="7">
        <v>0</v>
      </c>
      <c r="K658" s="7">
        <v>215.08099999999999</v>
      </c>
      <c r="L658" s="7">
        <v>4.2000000000000003E-2</v>
      </c>
      <c r="M658" s="7">
        <v>241.69200000000001</v>
      </c>
      <c r="N658" s="7">
        <v>25.8</v>
      </c>
    </row>
    <row r="659" spans="1:14" ht="15.75" thickBot="1" x14ac:dyDescent="0.3">
      <c r="A659" s="4">
        <v>653</v>
      </c>
      <c r="B659" s="5" t="s">
        <v>672</v>
      </c>
      <c r="C659" s="8">
        <v>43692</v>
      </c>
      <c r="D659" s="7">
        <v>98</v>
      </c>
      <c r="E659" s="7">
        <v>2.9</v>
      </c>
      <c r="F659" s="7">
        <v>37.700000000000003</v>
      </c>
      <c r="G659" s="7">
        <v>38.469000000000001</v>
      </c>
      <c r="H659" s="7">
        <v>28.5</v>
      </c>
      <c r="I659" s="7">
        <v>29.082000000000001</v>
      </c>
      <c r="J659" s="7">
        <v>0</v>
      </c>
      <c r="K659" s="7">
        <v>215.08099999999999</v>
      </c>
      <c r="L659" s="7">
        <v>4.2000000000000003E-2</v>
      </c>
      <c r="M659" s="7">
        <v>241.73400000000001</v>
      </c>
      <c r="N659" s="7">
        <v>25.6</v>
      </c>
    </row>
    <row r="660" spans="1:14" ht="15.75" thickBot="1" x14ac:dyDescent="0.3">
      <c r="A660" s="4">
        <v>654</v>
      </c>
      <c r="B660" s="5" t="s">
        <v>673</v>
      </c>
      <c r="C660" s="8">
        <v>43693</v>
      </c>
      <c r="D660" s="7">
        <v>98</v>
      </c>
      <c r="E660" s="7">
        <v>2.9</v>
      </c>
      <c r="F660" s="7">
        <v>37.700000000000003</v>
      </c>
      <c r="G660" s="7">
        <v>38.469000000000001</v>
      </c>
      <c r="H660" s="7">
        <v>28.7</v>
      </c>
      <c r="I660" s="7">
        <v>29.286000000000001</v>
      </c>
      <c r="J660" s="7">
        <v>0.32200000000000001</v>
      </c>
      <c r="K660" s="7">
        <v>215.40299999999999</v>
      </c>
      <c r="L660" s="7">
        <v>4.2000000000000003E-2</v>
      </c>
      <c r="M660" s="7">
        <v>241.77600000000001</v>
      </c>
      <c r="N660" s="7">
        <v>25.8</v>
      </c>
    </row>
    <row r="661" spans="1:14" ht="15.75" thickBot="1" x14ac:dyDescent="0.3">
      <c r="A661" s="4">
        <v>655</v>
      </c>
      <c r="B661" s="5" t="s">
        <v>674</v>
      </c>
      <c r="C661" s="8">
        <v>43694</v>
      </c>
      <c r="D661" s="7">
        <v>98</v>
      </c>
      <c r="E661" s="7">
        <v>2.9</v>
      </c>
      <c r="F661" s="7">
        <v>37.840000000000003</v>
      </c>
      <c r="G661" s="7">
        <v>38.612000000000002</v>
      </c>
      <c r="H661" s="7">
        <v>28.7</v>
      </c>
      <c r="I661" s="7">
        <v>29.286000000000001</v>
      </c>
      <c r="J661" s="7">
        <v>0.122</v>
      </c>
      <c r="K661" s="7">
        <v>215.52500000000001</v>
      </c>
      <c r="L661" s="7">
        <v>4.2000000000000003E-2</v>
      </c>
      <c r="M661" s="7">
        <v>241.81800000000001</v>
      </c>
      <c r="N661" s="7">
        <v>25.8</v>
      </c>
    </row>
    <row r="662" spans="1:14" ht="15.75" thickBot="1" x14ac:dyDescent="0.3">
      <c r="A662" s="4">
        <v>656</v>
      </c>
      <c r="B662" s="5" t="s">
        <v>675</v>
      </c>
      <c r="C662" s="8">
        <v>43695</v>
      </c>
      <c r="D662" s="7">
        <v>98</v>
      </c>
      <c r="E662" s="7">
        <v>2.9</v>
      </c>
      <c r="F662" s="7">
        <v>37.56</v>
      </c>
      <c r="G662" s="7">
        <v>38.326999999999998</v>
      </c>
      <c r="H662" s="7">
        <v>28.8</v>
      </c>
      <c r="I662" s="7">
        <v>29.388000000000002</v>
      </c>
      <c r="J662" s="7">
        <v>0.222</v>
      </c>
      <c r="K662" s="7">
        <v>215.74700000000001</v>
      </c>
      <c r="L662" s="7">
        <v>4.2000000000000003E-2</v>
      </c>
      <c r="M662" s="7">
        <v>241.86</v>
      </c>
      <c r="N662" s="7">
        <v>25.9</v>
      </c>
    </row>
    <row r="663" spans="1:14" ht="15.75" thickBot="1" x14ac:dyDescent="0.3">
      <c r="A663" s="4">
        <v>657</v>
      </c>
      <c r="B663" s="5" t="s">
        <v>676</v>
      </c>
      <c r="C663" s="8">
        <v>43696</v>
      </c>
      <c r="D663" s="7">
        <v>98</v>
      </c>
      <c r="E663" s="7">
        <v>2.9</v>
      </c>
      <c r="F663" s="7">
        <v>37.56</v>
      </c>
      <c r="G663" s="7">
        <v>38.326999999999998</v>
      </c>
      <c r="H663" s="7">
        <v>28.8</v>
      </c>
      <c r="I663" s="7">
        <v>29.388000000000002</v>
      </c>
      <c r="J663" s="7">
        <v>0.122</v>
      </c>
      <c r="K663" s="7">
        <v>215.869</v>
      </c>
      <c r="L663" s="7">
        <v>4.2000000000000003E-2</v>
      </c>
      <c r="M663" s="7">
        <v>241.90199999999999</v>
      </c>
      <c r="N663" s="7">
        <v>25.9</v>
      </c>
    </row>
    <row r="664" spans="1:14" ht="15.75" thickBot="1" x14ac:dyDescent="0.3">
      <c r="A664" s="4">
        <v>658</v>
      </c>
      <c r="B664" s="5" t="s">
        <v>677</v>
      </c>
      <c r="C664" s="8">
        <v>43697</v>
      </c>
      <c r="D664" s="7">
        <v>98</v>
      </c>
      <c r="E664" s="7">
        <v>2.9</v>
      </c>
      <c r="F664" s="7">
        <v>37.28</v>
      </c>
      <c r="G664" s="7">
        <v>38.040999999999997</v>
      </c>
      <c r="H664" s="7">
        <v>28.7</v>
      </c>
      <c r="I664" s="7">
        <v>29.286000000000001</v>
      </c>
      <c r="J664" s="7">
        <v>2.1999999999999999E-2</v>
      </c>
      <c r="K664" s="7">
        <v>215.89099999999999</v>
      </c>
      <c r="L664" s="7">
        <v>4.2000000000000003E-2</v>
      </c>
      <c r="M664" s="7">
        <v>241.94399999999999</v>
      </c>
      <c r="N664" s="7">
        <v>25.8</v>
      </c>
    </row>
    <row r="665" spans="1:14" ht="15.75" thickBot="1" x14ac:dyDescent="0.3">
      <c r="A665" s="4">
        <v>659</v>
      </c>
      <c r="B665" s="5" t="s">
        <v>678</v>
      </c>
      <c r="C665" s="8">
        <v>43698</v>
      </c>
      <c r="D665" s="7">
        <v>98</v>
      </c>
      <c r="E665" s="7">
        <v>2.9</v>
      </c>
      <c r="F665" s="7">
        <v>37.28</v>
      </c>
      <c r="G665" s="7">
        <v>38.040999999999997</v>
      </c>
      <c r="H665" s="7">
        <v>28.7</v>
      </c>
      <c r="I665" s="7">
        <v>29.286000000000001</v>
      </c>
      <c r="J665" s="7">
        <v>0.122</v>
      </c>
      <c r="K665" s="7">
        <v>216.01300000000001</v>
      </c>
      <c r="L665" s="7">
        <v>4.2000000000000003E-2</v>
      </c>
      <c r="M665" s="7">
        <v>241.98599999999999</v>
      </c>
      <c r="N665" s="7">
        <v>25.8</v>
      </c>
    </row>
    <row r="666" spans="1:14" ht="15.75" thickBot="1" x14ac:dyDescent="0.3">
      <c r="A666" s="4">
        <v>660</v>
      </c>
      <c r="B666" s="5" t="s">
        <v>679</v>
      </c>
      <c r="C666" s="8">
        <v>43699</v>
      </c>
      <c r="D666" s="7">
        <v>98</v>
      </c>
      <c r="E666" s="7">
        <v>2.9</v>
      </c>
      <c r="F666" s="7">
        <v>37.14</v>
      </c>
      <c r="G666" s="7">
        <v>37.898000000000003</v>
      </c>
      <c r="H666" s="7">
        <v>28.5</v>
      </c>
      <c r="I666" s="7">
        <v>29.082000000000001</v>
      </c>
      <c r="J666" s="7">
        <v>0</v>
      </c>
      <c r="K666" s="7">
        <v>216.01300000000001</v>
      </c>
      <c r="L666" s="7">
        <v>4.2000000000000003E-2</v>
      </c>
      <c r="M666" s="7">
        <v>242.02799999999999</v>
      </c>
      <c r="N666" s="7">
        <v>25.6</v>
      </c>
    </row>
    <row r="667" spans="1:14" ht="15.75" thickBot="1" x14ac:dyDescent="0.3">
      <c r="A667" s="4">
        <v>661</v>
      </c>
      <c r="B667" s="5" t="s">
        <v>680</v>
      </c>
      <c r="C667" s="8">
        <v>43700</v>
      </c>
      <c r="D667" s="7">
        <v>98</v>
      </c>
      <c r="E667" s="7">
        <v>2.9</v>
      </c>
      <c r="F667" s="7">
        <v>37.14</v>
      </c>
      <c r="G667" s="7">
        <v>37.898000000000003</v>
      </c>
      <c r="H667" s="7">
        <v>28.7</v>
      </c>
      <c r="I667" s="7">
        <v>29.286000000000001</v>
      </c>
      <c r="J667" s="7">
        <v>0.32200000000000001</v>
      </c>
      <c r="K667" s="7">
        <v>216.33500000000001</v>
      </c>
      <c r="L667" s="7">
        <v>4.2000000000000003E-2</v>
      </c>
      <c r="M667" s="7">
        <v>242.07</v>
      </c>
      <c r="N667" s="7">
        <v>25.8</v>
      </c>
    </row>
    <row r="668" spans="1:14" ht="15.75" thickBot="1" x14ac:dyDescent="0.3">
      <c r="A668" s="4">
        <v>662</v>
      </c>
      <c r="B668" s="5" t="s">
        <v>681</v>
      </c>
      <c r="C668" s="8">
        <v>43701</v>
      </c>
      <c r="D668" s="7">
        <v>98</v>
      </c>
      <c r="E668" s="7">
        <v>2.9</v>
      </c>
      <c r="F668" s="7">
        <v>37.14</v>
      </c>
      <c r="G668" s="7">
        <v>37.898000000000003</v>
      </c>
      <c r="H668" s="7">
        <v>28.7</v>
      </c>
      <c r="I668" s="7">
        <v>29.286000000000001</v>
      </c>
      <c r="J668" s="7">
        <v>0.122</v>
      </c>
      <c r="K668" s="7">
        <v>216.45699999999999</v>
      </c>
      <c r="L668" s="7">
        <v>4.2000000000000003E-2</v>
      </c>
      <c r="M668" s="7">
        <v>242.11199999999999</v>
      </c>
      <c r="N668" s="7">
        <v>25.8</v>
      </c>
    </row>
    <row r="669" spans="1:14" ht="15.75" thickBot="1" x14ac:dyDescent="0.3">
      <c r="A669" s="4">
        <v>663</v>
      </c>
      <c r="B669" s="5" t="s">
        <v>682</v>
      </c>
      <c r="C669" s="8">
        <v>43702</v>
      </c>
      <c r="D669" s="7">
        <v>98</v>
      </c>
      <c r="E669" s="7">
        <v>2.9</v>
      </c>
      <c r="F669" s="7">
        <v>37.700000000000003</v>
      </c>
      <c r="G669" s="7">
        <v>38.469000000000001</v>
      </c>
      <c r="H669" s="7">
        <v>28.8</v>
      </c>
      <c r="I669" s="7">
        <v>29.388000000000002</v>
      </c>
      <c r="J669" s="7">
        <v>0.222</v>
      </c>
      <c r="K669" s="7">
        <v>216.679</v>
      </c>
      <c r="L669" s="7">
        <v>4.2000000000000003E-2</v>
      </c>
      <c r="M669" s="7">
        <v>242.154</v>
      </c>
      <c r="N669" s="7">
        <v>25.9</v>
      </c>
    </row>
    <row r="670" spans="1:14" ht="15.75" thickBot="1" x14ac:dyDescent="0.3">
      <c r="A670" s="4">
        <v>664</v>
      </c>
      <c r="B670" s="5" t="s">
        <v>683</v>
      </c>
      <c r="C670" s="8">
        <v>43703</v>
      </c>
      <c r="D670" s="7">
        <v>98</v>
      </c>
      <c r="E670" s="7">
        <v>2.9</v>
      </c>
      <c r="F670" s="7">
        <v>36.86</v>
      </c>
      <c r="G670" s="7">
        <v>37.612000000000002</v>
      </c>
      <c r="H670" s="7">
        <v>28.8</v>
      </c>
      <c r="I670" s="7">
        <v>29.388000000000002</v>
      </c>
      <c r="J670" s="7">
        <v>0.122</v>
      </c>
      <c r="K670" s="7">
        <v>216.80099999999999</v>
      </c>
      <c r="L670" s="7">
        <v>4.2000000000000003E-2</v>
      </c>
      <c r="M670" s="7">
        <v>242.196</v>
      </c>
      <c r="N670" s="7">
        <v>25.9</v>
      </c>
    </row>
    <row r="671" spans="1:14" ht="15.75" thickBot="1" x14ac:dyDescent="0.3">
      <c r="A671" s="4">
        <v>665</v>
      </c>
      <c r="B671" s="5" t="s">
        <v>684</v>
      </c>
      <c r="C671" s="8">
        <v>43704</v>
      </c>
      <c r="D671" s="7">
        <v>98</v>
      </c>
      <c r="E671" s="7">
        <v>2.9</v>
      </c>
      <c r="F671" s="7">
        <v>37</v>
      </c>
      <c r="G671" s="7">
        <v>37.755000000000003</v>
      </c>
      <c r="H671" s="7">
        <v>28.5</v>
      </c>
      <c r="I671" s="7">
        <v>29.082000000000001</v>
      </c>
      <c r="J671" s="7">
        <v>0</v>
      </c>
      <c r="K671" s="7">
        <v>216.80099999999999</v>
      </c>
      <c r="L671" s="7">
        <v>4.2000000000000003E-2</v>
      </c>
      <c r="M671" s="7">
        <v>242.238</v>
      </c>
      <c r="N671" s="7">
        <v>25.6</v>
      </c>
    </row>
    <row r="672" spans="1:14" ht="15.75" thickBot="1" x14ac:dyDescent="0.3">
      <c r="A672" s="4">
        <v>666</v>
      </c>
      <c r="B672" s="5" t="s">
        <v>685</v>
      </c>
      <c r="C672" s="8">
        <v>43705</v>
      </c>
      <c r="D672" s="7">
        <v>98</v>
      </c>
      <c r="E672" s="7">
        <v>2.9</v>
      </c>
      <c r="F672" s="7">
        <v>37</v>
      </c>
      <c r="G672" s="7">
        <v>37.755000000000003</v>
      </c>
      <c r="H672" s="7">
        <v>28.4</v>
      </c>
      <c r="I672" s="7">
        <v>28.98</v>
      </c>
      <c r="J672" s="7">
        <v>2.1999999999999999E-2</v>
      </c>
      <c r="K672" s="7">
        <v>216.82300000000001</v>
      </c>
      <c r="L672" s="7">
        <v>4.2000000000000003E-2</v>
      </c>
      <c r="M672" s="7">
        <v>242.28</v>
      </c>
      <c r="N672" s="7">
        <v>25.5</v>
      </c>
    </row>
    <row r="673" spans="1:14" ht="15.75" thickBot="1" x14ac:dyDescent="0.3">
      <c r="A673" s="4">
        <v>667</v>
      </c>
      <c r="B673" s="5" t="s">
        <v>686</v>
      </c>
      <c r="C673" s="8">
        <v>43706</v>
      </c>
      <c r="D673" s="7">
        <v>98</v>
      </c>
      <c r="E673" s="7">
        <v>2.9</v>
      </c>
      <c r="F673" s="7">
        <v>37</v>
      </c>
      <c r="G673" s="7">
        <v>37.755000000000003</v>
      </c>
      <c r="H673" s="7">
        <v>28.4</v>
      </c>
      <c r="I673" s="7">
        <v>28.98</v>
      </c>
      <c r="J673" s="7">
        <v>0.122</v>
      </c>
      <c r="K673" s="7">
        <v>216.94499999999999</v>
      </c>
      <c r="L673" s="7">
        <v>4.2000000000000003E-2</v>
      </c>
      <c r="M673" s="7">
        <v>242.322</v>
      </c>
      <c r="N673" s="7">
        <v>25.5</v>
      </c>
    </row>
    <row r="674" spans="1:14" ht="15.75" thickBot="1" x14ac:dyDescent="0.3">
      <c r="A674" s="4">
        <v>668</v>
      </c>
      <c r="B674" s="5" t="s">
        <v>687</v>
      </c>
      <c r="C674" s="8">
        <v>43707</v>
      </c>
      <c r="D674" s="7">
        <v>98</v>
      </c>
      <c r="E674" s="7">
        <v>2.9</v>
      </c>
      <c r="F674" s="7">
        <v>36.72</v>
      </c>
      <c r="G674" s="7">
        <v>37.469000000000001</v>
      </c>
      <c r="H674" s="7">
        <v>28.3</v>
      </c>
      <c r="I674" s="7">
        <v>28.878</v>
      </c>
      <c r="J674" s="7">
        <v>2.1999999999999999E-2</v>
      </c>
      <c r="K674" s="7">
        <v>216.96700000000001</v>
      </c>
      <c r="L674" s="7">
        <v>4.2000000000000003E-2</v>
      </c>
      <c r="M674" s="7">
        <v>242.364</v>
      </c>
      <c r="N674" s="7">
        <v>25.4</v>
      </c>
    </row>
    <row r="675" spans="1:14" ht="15.75" thickBot="1" x14ac:dyDescent="0.3">
      <c r="A675" s="4">
        <v>669</v>
      </c>
      <c r="B675" s="5" t="s">
        <v>688</v>
      </c>
      <c r="C675" s="8">
        <v>43708</v>
      </c>
      <c r="D675" s="7">
        <v>98</v>
      </c>
      <c r="E675" s="7">
        <v>2.9</v>
      </c>
      <c r="F675" s="7">
        <v>36.58</v>
      </c>
      <c r="G675" s="7">
        <v>37.326999999999998</v>
      </c>
      <c r="H675" s="7">
        <v>28.3</v>
      </c>
      <c r="I675" s="7">
        <v>28.878</v>
      </c>
      <c r="J675" s="7">
        <v>0.122</v>
      </c>
      <c r="K675" s="7">
        <v>217.089</v>
      </c>
      <c r="L675" s="7">
        <v>4.2000000000000003E-2</v>
      </c>
      <c r="M675" s="7">
        <v>242.40600000000001</v>
      </c>
      <c r="N675" s="7">
        <v>25.4</v>
      </c>
    </row>
    <row r="676" spans="1:14" ht="15.75" thickBot="1" x14ac:dyDescent="0.3">
      <c r="A676" s="4">
        <v>670</v>
      </c>
      <c r="B676" s="5" t="s">
        <v>689</v>
      </c>
      <c r="C676" s="8">
        <v>43709</v>
      </c>
      <c r="D676" s="7">
        <v>98</v>
      </c>
      <c r="E676" s="7">
        <v>2.9</v>
      </c>
      <c r="F676" s="7">
        <v>36.72</v>
      </c>
      <c r="G676" s="7">
        <v>37.469000000000001</v>
      </c>
      <c r="H676" s="7">
        <v>28.4</v>
      </c>
      <c r="I676" s="7">
        <v>28.98</v>
      </c>
      <c r="J676" s="7">
        <v>0.222</v>
      </c>
      <c r="K676" s="7">
        <v>217.31100000000001</v>
      </c>
      <c r="L676" s="7">
        <v>4.2000000000000003E-2</v>
      </c>
      <c r="M676" s="7">
        <v>242.44800000000001</v>
      </c>
      <c r="N676" s="7">
        <v>25.5</v>
      </c>
    </row>
    <row r="677" spans="1:14" ht="15.75" thickBot="1" x14ac:dyDescent="0.3">
      <c r="A677" s="4">
        <v>671</v>
      </c>
      <c r="B677" s="5" t="s">
        <v>690</v>
      </c>
      <c r="C677" s="8">
        <v>43710</v>
      </c>
      <c r="D677" s="7">
        <v>98</v>
      </c>
      <c r="E677" s="7">
        <v>2.9</v>
      </c>
      <c r="F677" s="7">
        <v>36.72</v>
      </c>
      <c r="G677" s="7">
        <v>37.469000000000001</v>
      </c>
      <c r="H677" s="7">
        <v>28.4</v>
      </c>
      <c r="I677" s="7">
        <v>28.98</v>
      </c>
      <c r="J677" s="7">
        <v>0.122</v>
      </c>
      <c r="K677" s="7">
        <v>217.43299999999999</v>
      </c>
      <c r="L677" s="7">
        <v>4.2000000000000003E-2</v>
      </c>
      <c r="M677" s="7">
        <v>242.49</v>
      </c>
      <c r="N677" s="7">
        <v>25.5</v>
      </c>
    </row>
    <row r="678" spans="1:14" ht="15.75" thickBot="1" x14ac:dyDescent="0.3">
      <c r="A678" s="4">
        <v>672</v>
      </c>
      <c r="B678" s="5" t="s">
        <v>691</v>
      </c>
      <c r="C678" s="8">
        <v>43711</v>
      </c>
      <c r="D678" s="7">
        <v>98</v>
      </c>
      <c r="E678" s="7">
        <v>2.9</v>
      </c>
      <c r="F678" s="7">
        <v>36.86</v>
      </c>
      <c r="G678" s="7">
        <v>37.612000000000002</v>
      </c>
      <c r="H678" s="7">
        <v>28.3</v>
      </c>
      <c r="I678" s="7">
        <v>28.878</v>
      </c>
      <c r="J678" s="7">
        <v>2.1999999999999999E-2</v>
      </c>
      <c r="K678" s="7">
        <v>217.45500000000001</v>
      </c>
      <c r="L678" s="7">
        <v>4.2000000000000003E-2</v>
      </c>
      <c r="M678" s="7">
        <v>242.53200000000001</v>
      </c>
      <c r="N678" s="7">
        <v>25.4</v>
      </c>
    </row>
    <row r="679" spans="1:14" ht="15.75" thickBot="1" x14ac:dyDescent="0.3">
      <c r="A679" s="4">
        <v>673</v>
      </c>
      <c r="B679" s="5" t="s">
        <v>692</v>
      </c>
      <c r="C679" s="8">
        <v>43712</v>
      </c>
      <c r="D679" s="7">
        <v>98</v>
      </c>
      <c r="E679" s="7">
        <v>2.9</v>
      </c>
      <c r="F679" s="7">
        <v>36.72</v>
      </c>
      <c r="G679" s="7">
        <v>37.469000000000001</v>
      </c>
      <c r="H679" s="7">
        <v>28.4</v>
      </c>
      <c r="I679" s="7">
        <v>28.98</v>
      </c>
      <c r="J679" s="7">
        <v>0.222</v>
      </c>
      <c r="K679" s="7">
        <v>217.67699999999999</v>
      </c>
      <c r="L679" s="7">
        <v>4.2000000000000003E-2</v>
      </c>
      <c r="M679" s="7">
        <v>242.57400000000001</v>
      </c>
      <c r="N679" s="7">
        <v>25.5</v>
      </c>
    </row>
    <row r="680" spans="1:14" ht="15.75" thickBot="1" x14ac:dyDescent="0.3">
      <c r="A680" s="4">
        <v>674</v>
      </c>
      <c r="B680" s="5" t="s">
        <v>693</v>
      </c>
      <c r="C680" s="8">
        <v>43713</v>
      </c>
      <c r="D680" s="7">
        <v>98</v>
      </c>
      <c r="E680" s="7">
        <v>2.9</v>
      </c>
      <c r="F680" s="7">
        <v>36.86</v>
      </c>
      <c r="G680" s="7">
        <v>37.612000000000002</v>
      </c>
      <c r="H680" s="7">
        <v>28.4</v>
      </c>
      <c r="I680" s="7">
        <v>28.98</v>
      </c>
      <c r="J680" s="7">
        <v>0.122</v>
      </c>
      <c r="K680" s="7">
        <v>217.79900000000001</v>
      </c>
      <c r="L680" s="7">
        <v>4.2000000000000003E-2</v>
      </c>
      <c r="M680" s="7">
        <v>242.61600000000001</v>
      </c>
      <c r="N680" s="7">
        <v>25.5</v>
      </c>
    </row>
    <row r="681" spans="1:14" ht="15.75" thickBot="1" x14ac:dyDescent="0.3">
      <c r="A681" s="4">
        <v>675</v>
      </c>
      <c r="B681" s="5" t="s">
        <v>694</v>
      </c>
      <c r="C681" s="8">
        <v>43714</v>
      </c>
      <c r="D681" s="7">
        <v>98</v>
      </c>
      <c r="E681" s="7">
        <v>2.9</v>
      </c>
      <c r="F681" s="7">
        <v>37</v>
      </c>
      <c r="G681" s="7">
        <v>37.755000000000003</v>
      </c>
      <c r="H681" s="7">
        <v>28.3</v>
      </c>
      <c r="I681" s="7">
        <v>28.878</v>
      </c>
      <c r="J681" s="7">
        <v>2.1999999999999999E-2</v>
      </c>
      <c r="K681" s="7">
        <v>217.821</v>
      </c>
      <c r="L681" s="7">
        <v>4.2000000000000003E-2</v>
      </c>
      <c r="M681" s="7">
        <v>242.65799999999999</v>
      </c>
      <c r="N681" s="7">
        <v>25.4</v>
      </c>
    </row>
    <row r="682" spans="1:14" ht="15.75" thickBot="1" x14ac:dyDescent="0.3">
      <c r="A682" s="4">
        <v>676</v>
      </c>
      <c r="B682" s="5" t="s">
        <v>695</v>
      </c>
      <c r="C682" s="8">
        <v>43715</v>
      </c>
      <c r="D682" s="7">
        <v>98</v>
      </c>
      <c r="E682" s="7">
        <v>2.9</v>
      </c>
      <c r="F682" s="7">
        <v>37</v>
      </c>
      <c r="G682" s="7">
        <v>37.755000000000003</v>
      </c>
      <c r="H682" s="7">
        <v>28.3</v>
      </c>
      <c r="I682" s="7">
        <v>28.878</v>
      </c>
      <c r="J682" s="7">
        <v>0.122</v>
      </c>
      <c r="K682" s="7">
        <v>217.94300000000001</v>
      </c>
      <c r="L682" s="7">
        <v>4.2000000000000003E-2</v>
      </c>
      <c r="M682" s="7">
        <v>242.7</v>
      </c>
      <c r="N682" s="7">
        <v>25.4</v>
      </c>
    </row>
    <row r="683" spans="1:14" ht="15.75" thickBot="1" x14ac:dyDescent="0.3">
      <c r="A683" s="4">
        <v>677</v>
      </c>
      <c r="B683" s="5" t="s">
        <v>696</v>
      </c>
      <c r="C683" s="8">
        <v>43716</v>
      </c>
      <c r="D683" s="7">
        <v>98</v>
      </c>
      <c r="E683" s="7">
        <v>2.9</v>
      </c>
      <c r="F683" s="7">
        <v>36.86</v>
      </c>
      <c r="G683" s="7">
        <v>37.612000000000002</v>
      </c>
      <c r="H683" s="7">
        <v>28.2</v>
      </c>
      <c r="I683" s="7">
        <v>28.776</v>
      </c>
      <c r="J683" s="7">
        <v>2.1999999999999999E-2</v>
      </c>
      <c r="K683" s="7">
        <v>217.965</v>
      </c>
      <c r="L683" s="7">
        <v>4.2000000000000003E-2</v>
      </c>
      <c r="M683" s="7">
        <v>242.74199999999999</v>
      </c>
      <c r="N683" s="7">
        <v>25.3</v>
      </c>
    </row>
    <row r="684" spans="1:14" ht="15.75" thickBot="1" x14ac:dyDescent="0.3">
      <c r="A684" s="4">
        <v>678</v>
      </c>
      <c r="B684" s="5" t="s">
        <v>697</v>
      </c>
      <c r="C684" s="8">
        <v>43717</v>
      </c>
      <c r="D684" s="7">
        <v>98</v>
      </c>
      <c r="E684" s="7">
        <v>2.9</v>
      </c>
      <c r="F684" s="7">
        <v>36.86</v>
      </c>
      <c r="G684" s="7">
        <v>37.612000000000002</v>
      </c>
      <c r="H684" s="7">
        <v>28.2</v>
      </c>
      <c r="I684" s="7">
        <v>28.776</v>
      </c>
      <c r="J684" s="7">
        <v>0.122</v>
      </c>
      <c r="K684" s="7">
        <v>218.08699999999999</v>
      </c>
      <c r="L684" s="7">
        <v>4.2000000000000003E-2</v>
      </c>
      <c r="M684" s="7">
        <v>242.78399999999999</v>
      </c>
      <c r="N684" s="7">
        <v>25.3</v>
      </c>
    </row>
    <row r="685" spans="1:14" ht="15.75" thickBot="1" x14ac:dyDescent="0.3">
      <c r="A685" s="4">
        <v>679</v>
      </c>
      <c r="B685" s="5" t="s">
        <v>698</v>
      </c>
      <c r="C685" s="8">
        <v>43718</v>
      </c>
      <c r="D685" s="7">
        <v>98</v>
      </c>
      <c r="E685" s="7">
        <v>2.9</v>
      </c>
      <c r="F685" s="7">
        <v>37.42</v>
      </c>
      <c r="G685" s="7">
        <v>38.183999999999997</v>
      </c>
      <c r="H685" s="7">
        <v>28.5</v>
      </c>
      <c r="I685" s="7">
        <v>29.082000000000001</v>
      </c>
      <c r="J685" s="7">
        <v>0.42199999999999999</v>
      </c>
      <c r="K685" s="7">
        <v>218.50899999999999</v>
      </c>
      <c r="L685" s="7">
        <v>4.2000000000000003E-2</v>
      </c>
      <c r="M685" s="7">
        <v>242.82599999999999</v>
      </c>
      <c r="N685" s="7">
        <v>25.6</v>
      </c>
    </row>
    <row r="686" spans="1:14" ht="15.75" thickBot="1" x14ac:dyDescent="0.3">
      <c r="A686" s="4">
        <v>680</v>
      </c>
      <c r="B686" s="5" t="s">
        <v>699</v>
      </c>
      <c r="C686" s="8">
        <v>43719</v>
      </c>
      <c r="D686" s="7">
        <v>98</v>
      </c>
      <c r="E686" s="7">
        <v>2.9</v>
      </c>
      <c r="F686" s="7">
        <v>37.700000000000003</v>
      </c>
      <c r="G686" s="7">
        <v>38.469000000000001</v>
      </c>
      <c r="H686" s="7">
        <v>28.5</v>
      </c>
      <c r="I686" s="7">
        <v>29.082000000000001</v>
      </c>
      <c r="J686" s="7">
        <v>0.122</v>
      </c>
      <c r="K686" s="7">
        <v>218.631</v>
      </c>
      <c r="L686" s="7">
        <v>4.2000000000000003E-2</v>
      </c>
      <c r="M686" s="7">
        <v>242.86799999999999</v>
      </c>
      <c r="N686" s="7">
        <v>25.6</v>
      </c>
    </row>
    <row r="687" spans="1:14" ht="15.75" thickBot="1" x14ac:dyDescent="0.3">
      <c r="A687" s="4">
        <v>681</v>
      </c>
      <c r="B687" s="5" t="s">
        <v>700</v>
      </c>
      <c r="C687" s="8">
        <v>43720</v>
      </c>
      <c r="D687" s="7">
        <v>98</v>
      </c>
      <c r="E687" s="7">
        <v>2.9</v>
      </c>
      <c r="F687" s="7">
        <v>38.119999999999997</v>
      </c>
      <c r="G687" s="7">
        <v>38.898000000000003</v>
      </c>
      <c r="H687" s="7">
        <v>28.4</v>
      </c>
      <c r="I687" s="7">
        <v>28.98</v>
      </c>
      <c r="J687" s="7">
        <v>2.1999999999999999E-2</v>
      </c>
      <c r="K687" s="7">
        <v>218.65299999999999</v>
      </c>
      <c r="L687" s="7">
        <v>4.2000000000000003E-2</v>
      </c>
      <c r="M687" s="7">
        <v>242.91</v>
      </c>
      <c r="N687" s="7">
        <v>25.5</v>
      </c>
    </row>
    <row r="688" spans="1:14" ht="15.75" thickBot="1" x14ac:dyDescent="0.3">
      <c r="A688" s="4">
        <v>682</v>
      </c>
      <c r="B688" s="5" t="s">
        <v>701</v>
      </c>
      <c r="C688" s="8">
        <v>43721</v>
      </c>
      <c r="D688" s="7">
        <v>98</v>
      </c>
      <c r="E688" s="7">
        <v>2.9</v>
      </c>
      <c r="F688" s="7">
        <v>38.68</v>
      </c>
      <c r="G688" s="7">
        <v>39.469000000000001</v>
      </c>
      <c r="H688" s="7">
        <v>28.4</v>
      </c>
      <c r="I688" s="7">
        <v>28.98</v>
      </c>
      <c r="J688" s="7">
        <v>0.122</v>
      </c>
      <c r="K688" s="7">
        <v>218.77500000000001</v>
      </c>
      <c r="L688" s="7">
        <v>4.2000000000000003E-2</v>
      </c>
      <c r="M688" s="7">
        <v>242.952</v>
      </c>
      <c r="N688" s="7">
        <v>25.5</v>
      </c>
    </row>
    <row r="689" spans="1:14" ht="15.75" thickBot="1" x14ac:dyDescent="0.3">
      <c r="A689" s="4">
        <v>683</v>
      </c>
      <c r="B689" s="5" t="s">
        <v>702</v>
      </c>
      <c r="C689" s="8">
        <v>43722</v>
      </c>
      <c r="D689" s="7">
        <v>98</v>
      </c>
      <c r="E689" s="7">
        <v>2.9</v>
      </c>
      <c r="F689" s="7">
        <v>45.8</v>
      </c>
      <c r="G689" s="7">
        <v>46.734999999999999</v>
      </c>
      <c r="H689" s="7">
        <v>28.4</v>
      </c>
      <c r="I689" s="7">
        <v>28.98</v>
      </c>
      <c r="J689" s="7">
        <v>0.122</v>
      </c>
      <c r="K689" s="7">
        <v>218.89699999999999</v>
      </c>
      <c r="L689" s="7">
        <v>4.2000000000000003E-2</v>
      </c>
      <c r="M689" s="7">
        <v>242.994</v>
      </c>
      <c r="N689" s="7">
        <v>25.5</v>
      </c>
    </row>
    <row r="690" spans="1:14" ht="15.75" thickBot="1" x14ac:dyDescent="0.3">
      <c r="A690" s="4">
        <v>684</v>
      </c>
      <c r="B690" s="5" t="s">
        <v>703</v>
      </c>
      <c r="C690" s="8">
        <v>43723</v>
      </c>
      <c r="D690" s="7">
        <v>98</v>
      </c>
      <c r="E690" s="7">
        <v>2.9</v>
      </c>
      <c r="F690" s="7">
        <v>54.62</v>
      </c>
      <c r="G690" s="7">
        <v>55.734999999999999</v>
      </c>
      <c r="H690" s="7">
        <v>28.3</v>
      </c>
      <c r="I690" s="7">
        <v>28.878</v>
      </c>
      <c r="J690" s="7">
        <v>2.1999999999999999E-2</v>
      </c>
      <c r="K690" s="7">
        <v>218.91900000000001</v>
      </c>
      <c r="L690" s="7">
        <v>4.2000000000000003E-2</v>
      </c>
      <c r="M690" s="7">
        <v>243.036</v>
      </c>
      <c r="N690" s="7">
        <v>25.4</v>
      </c>
    </row>
    <row r="691" spans="1:14" ht="15.75" thickBot="1" x14ac:dyDescent="0.3">
      <c r="A691" s="4">
        <v>685</v>
      </c>
      <c r="B691" s="5" t="s">
        <v>704</v>
      </c>
      <c r="C691" s="8">
        <v>43724</v>
      </c>
      <c r="D691" s="7">
        <v>98</v>
      </c>
      <c r="E691" s="7">
        <v>2.9</v>
      </c>
      <c r="F691" s="7">
        <v>56.24</v>
      </c>
      <c r="G691" s="7">
        <v>57.387999999999998</v>
      </c>
      <c r="H691" s="7">
        <v>28.5</v>
      </c>
      <c r="I691" s="7">
        <v>29.082000000000001</v>
      </c>
      <c r="J691" s="7">
        <v>0.32200000000000001</v>
      </c>
      <c r="K691" s="7">
        <v>219.24100000000001</v>
      </c>
      <c r="L691" s="7">
        <v>4.2000000000000003E-2</v>
      </c>
      <c r="M691" s="7">
        <v>243.078</v>
      </c>
      <c r="N691" s="7">
        <v>25.6</v>
      </c>
    </row>
    <row r="692" spans="1:14" ht="15.75" thickBot="1" x14ac:dyDescent="0.3">
      <c r="A692" s="4">
        <v>686</v>
      </c>
      <c r="B692" s="5" t="s">
        <v>705</v>
      </c>
      <c r="C692" s="8">
        <v>43725</v>
      </c>
      <c r="D692" s="7">
        <v>98</v>
      </c>
      <c r="E692" s="7">
        <v>2.9</v>
      </c>
      <c r="F692" s="7">
        <v>56.96</v>
      </c>
      <c r="G692" s="7">
        <v>58.122</v>
      </c>
      <c r="H692" s="7">
        <v>29.6</v>
      </c>
      <c r="I692" s="7">
        <v>30.204000000000001</v>
      </c>
      <c r="J692" s="7">
        <v>1.2230000000000001</v>
      </c>
      <c r="K692" s="7">
        <v>220.464</v>
      </c>
      <c r="L692" s="7">
        <v>4.2999999999999997E-2</v>
      </c>
      <c r="M692" s="7">
        <v>243.12100000000001</v>
      </c>
      <c r="N692" s="7">
        <v>26.7</v>
      </c>
    </row>
    <row r="693" spans="1:14" ht="15.75" thickBot="1" x14ac:dyDescent="0.3">
      <c r="A693" s="4">
        <v>687</v>
      </c>
      <c r="B693" s="5" t="s">
        <v>706</v>
      </c>
      <c r="C693" s="8">
        <v>43726</v>
      </c>
      <c r="D693" s="7">
        <v>98</v>
      </c>
      <c r="E693" s="7">
        <v>2.9</v>
      </c>
      <c r="F693" s="7">
        <v>57.68</v>
      </c>
      <c r="G693" s="7">
        <v>58.856999999999999</v>
      </c>
      <c r="H693" s="7">
        <v>30.84</v>
      </c>
      <c r="I693" s="7">
        <v>31.469000000000001</v>
      </c>
      <c r="J693" s="7">
        <v>1.363</v>
      </c>
      <c r="K693" s="7">
        <v>221.827</v>
      </c>
      <c r="L693" s="7">
        <v>4.2999999999999997E-2</v>
      </c>
      <c r="M693" s="7">
        <v>243.16399999999999</v>
      </c>
      <c r="N693" s="7">
        <v>27.94</v>
      </c>
    </row>
    <row r="694" spans="1:14" ht="15.75" thickBot="1" x14ac:dyDescent="0.3">
      <c r="A694" s="4">
        <v>688</v>
      </c>
      <c r="B694" s="5" t="s">
        <v>707</v>
      </c>
      <c r="C694" s="8">
        <v>43727</v>
      </c>
      <c r="D694" s="7">
        <v>98</v>
      </c>
      <c r="E694" s="7">
        <v>2.9</v>
      </c>
      <c r="F694" s="7">
        <v>58.04</v>
      </c>
      <c r="G694" s="7">
        <v>59.223999999999997</v>
      </c>
      <c r="H694" s="7">
        <v>30.56</v>
      </c>
      <c r="I694" s="7">
        <v>31.184000000000001</v>
      </c>
      <c r="J694" s="7">
        <v>0</v>
      </c>
      <c r="K694" s="7">
        <v>221.827</v>
      </c>
      <c r="L694" s="7">
        <v>4.2999999999999997E-2</v>
      </c>
      <c r="M694" s="7">
        <v>243.20699999999999</v>
      </c>
      <c r="N694" s="7">
        <v>27.66</v>
      </c>
    </row>
    <row r="695" spans="1:14" ht="15.75" thickBot="1" x14ac:dyDescent="0.3">
      <c r="A695" s="4">
        <v>689</v>
      </c>
      <c r="B695" s="5" t="s">
        <v>708</v>
      </c>
      <c r="C695" s="8">
        <v>43728</v>
      </c>
      <c r="D695" s="7">
        <v>98</v>
      </c>
      <c r="E695" s="7">
        <v>2.9</v>
      </c>
      <c r="F695" s="7">
        <v>58.58</v>
      </c>
      <c r="G695" s="7">
        <v>59.776000000000003</v>
      </c>
      <c r="H695" s="7">
        <v>30.84</v>
      </c>
      <c r="I695" s="7">
        <v>31.469000000000001</v>
      </c>
      <c r="J695" s="7">
        <v>0.40300000000000002</v>
      </c>
      <c r="K695" s="7">
        <v>222.23</v>
      </c>
      <c r="L695" s="7">
        <v>4.2999999999999997E-2</v>
      </c>
      <c r="M695" s="7">
        <v>243.25</v>
      </c>
      <c r="N695" s="7">
        <v>27.94</v>
      </c>
    </row>
    <row r="696" spans="1:14" ht="15.75" thickBot="1" x14ac:dyDescent="0.3">
      <c r="A696" s="4">
        <v>690</v>
      </c>
      <c r="B696" s="5" t="s">
        <v>709</v>
      </c>
      <c r="C696" s="8">
        <v>43729</v>
      </c>
      <c r="D696" s="7">
        <v>98</v>
      </c>
      <c r="E696" s="7">
        <v>2.9</v>
      </c>
      <c r="F696" s="7">
        <v>59.12</v>
      </c>
      <c r="G696" s="7">
        <v>60.326999999999998</v>
      </c>
      <c r="H696" s="7">
        <v>31.4</v>
      </c>
      <c r="I696" s="7">
        <v>32.040999999999997</v>
      </c>
      <c r="J696" s="7">
        <v>0.68300000000000005</v>
      </c>
      <c r="K696" s="7">
        <v>222.91300000000001</v>
      </c>
      <c r="L696" s="7">
        <v>4.2999999999999997E-2</v>
      </c>
      <c r="M696" s="7">
        <v>243.29300000000001</v>
      </c>
      <c r="N696" s="7">
        <v>28.5</v>
      </c>
    </row>
    <row r="697" spans="1:14" ht="15.75" thickBot="1" x14ac:dyDescent="0.3">
      <c r="A697" s="4">
        <v>691</v>
      </c>
      <c r="B697" s="5" t="s">
        <v>710</v>
      </c>
      <c r="C697" s="8">
        <v>43730</v>
      </c>
      <c r="D697" s="7">
        <v>98</v>
      </c>
      <c r="E697" s="7">
        <v>2.9</v>
      </c>
      <c r="F697" s="7">
        <v>59.66</v>
      </c>
      <c r="G697" s="7">
        <v>60.878</v>
      </c>
      <c r="H697" s="7">
        <v>32.380000000000003</v>
      </c>
      <c r="I697" s="7">
        <v>33.040999999999997</v>
      </c>
      <c r="J697" s="7">
        <v>1.103</v>
      </c>
      <c r="K697" s="7">
        <v>224.01599999999999</v>
      </c>
      <c r="L697" s="7">
        <v>4.2999999999999997E-2</v>
      </c>
      <c r="M697" s="7">
        <v>243.33600000000001</v>
      </c>
      <c r="N697" s="7">
        <v>29.48</v>
      </c>
    </row>
    <row r="698" spans="1:14" ht="15.75" thickBot="1" x14ac:dyDescent="0.3">
      <c r="A698" s="4">
        <v>692</v>
      </c>
      <c r="B698" s="5" t="s">
        <v>711</v>
      </c>
      <c r="C698" s="8">
        <v>43731</v>
      </c>
      <c r="D698" s="7">
        <v>98</v>
      </c>
      <c r="E698" s="7">
        <v>2.9</v>
      </c>
      <c r="F698" s="7">
        <v>59.84</v>
      </c>
      <c r="G698" s="7">
        <v>61.061</v>
      </c>
      <c r="H698" s="7">
        <v>35.18</v>
      </c>
      <c r="I698" s="7">
        <v>35.898000000000003</v>
      </c>
      <c r="J698" s="7">
        <v>2.923</v>
      </c>
      <c r="K698" s="7">
        <v>226.93899999999999</v>
      </c>
      <c r="L698" s="7">
        <v>4.2999999999999997E-2</v>
      </c>
      <c r="M698" s="7">
        <v>243.37899999999999</v>
      </c>
      <c r="N698" s="7">
        <v>32.28</v>
      </c>
    </row>
    <row r="699" spans="1:14" ht="15.75" thickBot="1" x14ac:dyDescent="0.3">
      <c r="A699" s="4">
        <v>693</v>
      </c>
      <c r="B699" s="5" t="s">
        <v>712</v>
      </c>
      <c r="C699" s="8">
        <v>43732</v>
      </c>
      <c r="D699" s="7">
        <v>98</v>
      </c>
      <c r="E699" s="7">
        <v>2.9</v>
      </c>
      <c r="F699" s="7">
        <v>59.84</v>
      </c>
      <c r="G699" s="7">
        <v>61.061</v>
      </c>
      <c r="H699" s="7">
        <v>37.979999999999997</v>
      </c>
      <c r="I699" s="7">
        <v>38.755000000000003</v>
      </c>
      <c r="J699" s="7">
        <v>2.9239999999999999</v>
      </c>
      <c r="K699" s="7">
        <v>229.863</v>
      </c>
      <c r="L699" s="7">
        <v>4.3999999999999997E-2</v>
      </c>
      <c r="M699" s="7">
        <v>243.423</v>
      </c>
      <c r="N699" s="7">
        <v>35.08</v>
      </c>
    </row>
    <row r="700" spans="1:14" ht="15.75" thickBot="1" x14ac:dyDescent="0.3">
      <c r="A700" s="4">
        <v>694</v>
      </c>
      <c r="B700" s="5" t="s">
        <v>713</v>
      </c>
      <c r="C700" s="8">
        <v>43733</v>
      </c>
      <c r="D700" s="7">
        <v>98</v>
      </c>
      <c r="E700" s="7">
        <v>2.9</v>
      </c>
      <c r="F700" s="7">
        <v>61.46</v>
      </c>
      <c r="G700" s="7">
        <v>62.713999999999999</v>
      </c>
      <c r="H700" s="7">
        <v>40.5</v>
      </c>
      <c r="I700" s="7">
        <v>41.326999999999998</v>
      </c>
      <c r="J700" s="7">
        <v>2.6440000000000001</v>
      </c>
      <c r="K700" s="7">
        <v>232.50700000000001</v>
      </c>
      <c r="L700" s="7">
        <v>4.3999999999999997E-2</v>
      </c>
      <c r="M700" s="7">
        <v>243.46700000000001</v>
      </c>
      <c r="N700" s="7">
        <v>37.6</v>
      </c>
    </row>
    <row r="701" spans="1:14" ht="15.75" thickBot="1" x14ac:dyDescent="0.3">
      <c r="A701" s="4">
        <v>695</v>
      </c>
      <c r="B701" s="5" t="s">
        <v>714</v>
      </c>
      <c r="C701" s="8">
        <v>43734</v>
      </c>
      <c r="D701" s="7">
        <v>98</v>
      </c>
      <c r="E701" s="7">
        <v>2.9</v>
      </c>
      <c r="F701" s="7">
        <v>62.23</v>
      </c>
      <c r="G701" s="7">
        <v>63.5</v>
      </c>
      <c r="H701" s="7">
        <v>40.5</v>
      </c>
      <c r="I701" s="7">
        <v>41.326999999999998</v>
      </c>
      <c r="J701" s="7">
        <v>0.124</v>
      </c>
      <c r="K701" s="7">
        <v>232.631</v>
      </c>
      <c r="L701" s="7">
        <v>4.3999999999999997E-2</v>
      </c>
      <c r="M701" s="7">
        <v>243.511</v>
      </c>
      <c r="N701" s="7">
        <v>37.6</v>
      </c>
    </row>
    <row r="702" spans="1:14" ht="15.75" thickBot="1" x14ac:dyDescent="0.3">
      <c r="A702" s="4">
        <v>696</v>
      </c>
      <c r="B702" s="5" t="s">
        <v>715</v>
      </c>
      <c r="C702" s="8">
        <v>43735</v>
      </c>
      <c r="D702" s="7">
        <v>98</v>
      </c>
      <c r="E702" s="7">
        <v>2.9</v>
      </c>
      <c r="F702" s="7">
        <v>62.69</v>
      </c>
      <c r="G702" s="7">
        <v>63.969000000000001</v>
      </c>
      <c r="H702" s="7">
        <v>40.22</v>
      </c>
      <c r="I702" s="7">
        <v>41.040999999999997</v>
      </c>
      <c r="J702" s="7">
        <v>0</v>
      </c>
      <c r="K702" s="7">
        <v>232.631</v>
      </c>
      <c r="L702" s="7">
        <v>4.3999999999999997E-2</v>
      </c>
      <c r="M702" s="7">
        <v>243.55500000000001</v>
      </c>
      <c r="N702" s="7">
        <v>37.32</v>
      </c>
    </row>
    <row r="703" spans="1:14" ht="15.75" thickBot="1" x14ac:dyDescent="0.3">
      <c r="A703" s="4">
        <v>697</v>
      </c>
      <c r="B703" s="5" t="s">
        <v>716</v>
      </c>
      <c r="C703" s="8">
        <v>43736</v>
      </c>
      <c r="D703" s="7">
        <v>98</v>
      </c>
      <c r="E703" s="7">
        <v>2.9</v>
      </c>
      <c r="F703" s="7">
        <v>62.69</v>
      </c>
      <c r="G703" s="7">
        <v>63.969000000000001</v>
      </c>
      <c r="H703" s="7">
        <v>40.22</v>
      </c>
      <c r="I703" s="7">
        <v>41.040999999999997</v>
      </c>
      <c r="J703" s="7">
        <v>0.124</v>
      </c>
      <c r="K703" s="7">
        <v>232.755</v>
      </c>
      <c r="L703" s="7">
        <v>4.3999999999999997E-2</v>
      </c>
      <c r="M703" s="7">
        <v>243.59899999999999</v>
      </c>
      <c r="N703" s="7">
        <v>37.32</v>
      </c>
    </row>
    <row r="704" spans="1:14" ht="15.75" thickBot="1" x14ac:dyDescent="0.3">
      <c r="A704" s="4">
        <v>698</v>
      </c>
      <c r="B704" s="5" t="s">
        <v>717</v>
      </c>
      <c r="C704" s="8">
        <v>43737</v>
      </c>
      <c r="D704" s="7">
        <v>98</v>
      </c>
      <c r="E704" s="7">
        <v>2.9</v>
      </c>
      <c r="F704" s="7">
        <v>64.069999999999993</v>
      </c>
      <c r="G704" s="7">
        <v>65.378</v>
      </c>
      <c r="H704" s="7">
        <v>40.78</v>
      </c>
      <c r="I704" s="7">
        <v>41.612000000000002</v>
      </c>
      <c r="J704" s="7">
        <v>0.68400000000000005</v>
      </c>
      <c r="K704" s="7">
        <v>233.43899999999999</v>
      </c>
      <c r="L704" s="7">
        <v>4.3999999999999997E-2</v>
      </c>
      <c r="M704" s="7">
        <v>243.643</v>
      </c>
      <c r="N704" s="7">
        <v>37.880000000000003</v>
      </c>
    </row>
    <row r="705" spans="1:14" ht="15.75" thickBot="1" x14ac:dyDescent="0.3">
      <c r="A705" s="4">
        <v>699</v>
      </c>
      <c r="B705" s="5" t="s">
        <v>718</v>
      </c>
      <c r="C705" s="8">
        <v>43738</v>
      </c>
      <c r="D705" s="7">
        <v>98</v>
      </c>
      <c r="E705" s="7">
        <v>2.9</v>
      </c>
      <c r="F705" s="7">
        <v>65.45</v>
      </c>
      <c r="G705" s="7">
        <v>66.786000000000001</v>
      </c>
      <c r="H705" s="7">
        <v>40.78</v>
      </c>
      <c r="I705" s="7">
        <v>41.612000000000002</v>
      </c>
      <c r="J705" s="7">
        <v>0.124</v>
      </c>
      <c r="K705" s="7">
        <v>233.56299999999999</v>
      </c>
      <c r="L705" s="7">
        <v>4.3999999999999997E-2</v>
      </c>
      <c r="M705" s="7">
        <v>243.68700000000001</v>
      </c>
      <c r="N705" s="7">
        <v>37.880000000000003</v>
      </c>
    </row>
    <row r="706" spans="1:14" ht="15.75" thickBot="1" x14ac:dyDescent="0.3">
      <c r="A706" s="4">
        <v>700</v>
      </c>
      <c r="B706" s="5" t="s">
        <v>719</v>
      </c>
      <c r="C706" s="8">
        <v>43739</v>
      </c>
      <c r="D706" s="7">
        <v>98</v>
      </c>
      <c r="E706" s="7">
        <v>2.9</v>
      </c>
      <c r="F706" s="7">
        <v>65.45</v>
      </c>
      <c r="G706" s="7">
        <v>66.786000000000001</v>
      </c>
      <c r="H706" s="7">
        <v>40.78</v>
      </c>
      <c r="I706" s="7">
        <v>41.612000000000002</v>
      </c>
      <c r="J706" s="7">
        <v>0.124</v>
      </c>
      <c r="K706" s="7">
        <v>233.68700000000001</v>
      </c>
      <c r="L706" s="7">
        <v>4.3999999999999997E-2</v>
      </c>
      <c r="M706" s="7">
        <v>243.73099999999999</v>
      </c>
      <c r="N706" s="7">
        <v>37.880000000000003</v>
      </c>
    </row>
    <row r="707" spans="1:14" ht="15.75" thickBot="1" x14ac:dyDescent="0.3">
      <c r="A707" s="4">
        <v>701</v>
      </c>
      <c r="B707" s="5" t="s">
        <v>720</v>
      </c>
      <c r="C707" s="8">
        <v>43740</v>
      </c>
      <c r="D707" s="7">
        <v>98</v>
      </c>
      <c r="E707" s="7">
        <v>2.9</v>
      </c>
      <c r="F707" s="7">
        <v>79.709999999999994</v>
      </c>
      <c r="G707" s="7">
        <v>81.337000000000003</v>
      </c>
      <c r="H707" s="7">
        <v>40.5</v>
      </c>
      <c r="I707" s="7">
        <v>41.326999999999998</v>
      </c>
      <c r="J707" s="7">
        <v>0</v>
      </c>
      <c r="K707" s="7">
        <v>233.68700000000001</v>
      </c>
      <c r="L707" s="7">
        <v>4.3999999999999997E-2</v>
      </c>
      <c r="M707" s="7">
        <v>243.77500000000001</v>
      </c>
      <c r="N707" s="7">
        <v>37.6</v>
      </c>
    </row>
    <row r="708" spans="1:14" ht="15.75" thickBot="1" x14ac:dyDescent="0.3">
      <c r="A708" s="4">
        <v>702</v>
      </c>
      <c r="B708" s="5" t="s">
        <v>721</v>
      </c>
      <c r="C708" s="8">
        <v>43741</v>
      </c>
      <c r="D708" s="7">
        <v>98</v>
      </c>
      <c r="E708" s="7">
        <v>2.9</v>
      </c>
      <c r="F708" s="7">
        <v>79.02</v>
      </c>
      <c r="G708" s="7">
        <v>80.632999999999996</v>
      </c>
      <c r="H708" s="7">
        <v>40.5</v>
      </c>
      <c r="I708" s="7">
        <v>41.326999999999998</v>
      </c>
      <c r="J708" s="7">
        <v>0.124</v>
      </c>
      <c r="K708" s="7">
        <v>233.81100000000001</v>
      </c>
      <c r="L708" s="7">
        <v>4.3999999999999997E-2</v>
      </c>
      <c r="M708" s="7">
        <v>243.81899999999999</v>
      </c>
      <c r="N708" s="7">
        <v>37.6</v>
      </c>
    </row>
    <row r="709" spans="1:14" ht="15.75" thickBot="1" x14ac:dyDescent="0.3">
      <c r="A709" s="4">
        <v>703</v>
      </c>
      <c r="B709" s="5" t="s">
        <v>722</v>
      </c>
      <c r="C709" s="8">
        <v>43742</v>
      </c>
      <c r="D709" s="7">
        <v>98</v>
      </c>
      <c r="E709" s="7">
        <v>2.9</v>
      </c>
      <c r="F709" s="7">
        <v>80.17</v>
      </c>
      <c r="G709" s="7">
        <v>81.805999999999997</v>
      </c>
      <c r="H709" s="7">
        <v>40.78</v>
      </c>
      <c r="I709" s="7">
        <v>41.612000000000002</v>
      </c>
      <c r="J709" s="7">
        <v>0.40400000000000003</v>
      </c>
      <c r="K709" s="7">
        <v>234.215</v>
      </c>
      <c r="L709" s="7">
        <v>4.3999999999999997E-2</v>
      </c>
      <c r="M709" s="7">
        <v>243.863</v>
      </c>
      <c r="N709" s="7">
        <v>37.880000000000003</v>
      </c>
    </row>
    <row r="710" spans="1:14" ht="15.75" thickBot="1" x14ac:dyDescent="0.3">
      <c r="A710" s="4">
        <v>704</v>
      </c>
      <c r="B710" s="5" t="s">
        <v>723</v>
      </c>
      <c r="C710" s="8">
        <v>43743</v>
      </c>
      <c r="D710" s="7">
        <v>98</v>
      </c>
      <c r="E710" s="7">
        <v>2.9</v>
      </c>
      <c r="F710" s="7">
        <v>81.78</v>
      </c>
      <c r="G710" s="7">
        <v>83.448999999999998</v>
      </c>
      <c r="H710" s="7">
        <v>41.48</v>
      </c>
      <c r="I710" s="7">
        <v>42.326999999999998</v>
      </c>
      <c r="J710" s="7">
        <v>0.82399999999999995</v>
      </c>
      <c r="K710" s="7">
        <v>235.03899999999999</v>
      </c>
      <c r="L710" s="7">
        <v>4.3999999999999997E-2</v>
      </c>
      <c r="M710" s="7">
        <v>243.90700000000001</v>
      </c>
      <c r="N710" s="7">
        <v>38.58</v>
      </c>
    </row>
    <row r="711" spans="1:14" ht="15.75" thickBot="1" x14ac:dyDescent="0.3">
      <c r="A711" s="4">
        <v>705</v>
      </c>
      <c r="B711" s="5" t="s">
        <v>724</v>
      </c>
      <c r="C711" s="8">
        <v>43744</v>
      </c>
      <c r="D711" s="7">
        <v>98</v>
      </c>
      <c r="E711" s="7">
        <v>2.9</v>
      </c>
      <c r="F711" s="7">
        <v>84.54</v>
      </c>
      <c r="G711" s="7">
        <v>86.265000000000001</v>
      </c>
      <c r="H711" s="7">
        <v>41.48</v>
      </c>
      <c r="I711" s="7">
        <v>42.326999999999998</v>
      </c>
      <c r="J711" s="7">
        <v>0.124</v>
      </c>
      <c r="K711" s="7">
        <v>235.16300000000001</v>
      </c>
      <c r="L711" s="7">
        <v>4.3999999999999997E-2</v>
      </c>
      <c r="M711" s="7">
        <v>243.95099999999999</v>
      </c>
      <c r="N711" s="7">
        <v>38.58</v>
      </c>
    </row>
    <row r="712" spans="1:14" ht="15.75" thickBot="1" x14ac:dyDescent="0.3">
      <c r="A712" s="4">
        <v>706</v>
      </c>
      <c r="B712" s="5" t="s">
        <v>725</v>
      </c>
      <c r="C712" s="8">
        <v>43745</v>
      </c>
      <c r="D712" s="7">
        <v>98</v>
      </c>
      <c r="E712" s="7">
        <v>2.9</v>
      </c>
      <c r="F712" s="7">
        <v>86.82</v>
      </c>
      <c r="G712" s="7">
        <v>88.591999999999999</v>
      </c>
      <c r="H712" s="7">
        <v>45.08</v>
      </c>
      <c r="I712" s="7">
        <v>46</v>
      </c>
      <c r="J712" s="7">
        <v>3.7250000000000001</v>
      </c>
      <c r="K712" s="7">
        <v>238.88800000000001</v>
      </c>
      <c r="L712" s="7">
        <v>4.4999999999999998E-2</v>
      </c>
      <c r="M712" s="7">
        <v>243.99600000000001</v>
      </c>
      <c r="N712" s="7">
        <v>42.18</v>
      </c>
    </row>
    <row r="713" spans="1:14" ht="15.75" thickBot="1" x14ac:dyDescent="0.3">
      <c r="A713" s="4">
        <v>707</v>
      </c>
      <c r="B713" s="5" t="s">
        <v>726</v>
      </c>
      <c r="C713" s="8">
        <v>43746</v>
      </c>
      <c r="D713" s="7">
        <v>98</v>
      </c>
      <c r="E713" s="7">
        <v>2.9</v>
      </c>
      <c r="F713" s="7">
        <v>86.82</v>
      </c>
      <c r="G713" s="7">
        <v>88.591999999999999</v>
      </c>
      <c r="H713" s="7">
        <v>47.96</v>
      </c>
      <c r="I713" s="7">
        <v>48.939</v>
      </c>
      <c r="J713" s="7">
        <v>2.96</v>
      </c>
      <c r="K713" s="7">
        <v>241.84800000000001</v>
      </c>
      <c r="L713" s="7">
        <v>0</v>
      </c>
      <c r="M713" s="7">
        <v>243.99600000000001</v>
      </c>
      <c r="N713" s="7">
        <v>45.06</v>
      </c>
    </row>
    <row r="714" spans="1:14" ht="15.75" thickBot="1" x14ac:dyDescent="0.3">
      <c r="A714" s="4">
        <v>708</v>
      </c>
      <c r="B714" s="5" t="s">
        <v>727</v>
      </c>
      <c r="C714" s="8">
        <v>43747</v>
      </c>
      <c r="D714" s="7">
        <v>98</v>
      </c>
      <c r="E714" s="7">
        <v>2.9</v>
      </c>
      <c r="F714" s="7">
        <v>86.82</v>
      </c>
      <c r="G714" s="7">
        <v>88.591999999999999</v>
      </c>
      <c r="H714" s="7">
        <v>49.4</v>
      </c>
      <c r="I714" s="7">
        <v>50.408000000000001</v>
      </c>
      <c r="J714" s="7">
        <v>1.52</v>
      </c>
      <c r="K714" s="7">
        <v>243.36799999999999</v>
      </c>
      <c r="L714" s="7">
        <v>0</v>
      </c>
      <c r="M714" s="7">
        <v>243.99600000000001</v>
      </c>
      <c r="N714" s="7">
        <v>46.5</v>
      </c>
    </row>
    <row r="715" spans="1:14" ht="15.75" thickBot="1" x14ac:dyDescent="0.3">
      <c r="A715" s="4">
        <v>709</v>
      </c>
      <c r="B715" s="5" t="s">
        <v>728</v>
      </c>
      <c r="C715" s="8">
        <v>43748</v>
      </c>
      <c r="D715" s="7">
        <v>98</v>
      </c>
      <c r="E715" s="7">
        <v>2.9</v>
      </c>
      <c r="F715" s="7">
        <v>88.64</v>
      </c>
      <c r="G715" s="7">
        <v>90.448999999999998</v>
      </c>
      <c r="H715" s="7">
        <v>51.92</v>
      </c>
      <c r="I715" s="7">
        <v>52.98</v>
      </c>
      <c r="J715" s="7">
        <v>2.6</v>
      </c>
      <c r="K715" s="7">
        <v>245.96799999999999</v>
      </c>
      <c r="L715" s="7">
        <v>0</v>
      </c>
      <c r="M715" s="7">
        <v>243.99600000000001</v>
      </c>
      <c r="N715" s="7">
        <v>49.02</v>
      </c>
    </row>
    <row r="716" spans="1:14" ht="15.75" thickBot="1" x14ac:dyDescent="0.3">
      <c r="A716" s="4">
        <v>710</v>
      </c>
      <c r="B716" s="5" t="s">
        <v>729</v>
      </c>
      <c r="C716" s="8">
        <v>43749</v>
      </c>
      <c r="D716" s="7">
        <v>98</v>
      </c>
      <c r="E716" s="7">
        <v>2.9</v>
      </c>
      <c r="F716" s="7">
        <v>88.64</v>
      </c>
      <c r="G716" s="7">
        <v>90.448999999999998</v>
      </c>
      <c r="H716" s="7">
        <v>53</v>
      </c>
      <c r="I716" s="7">
        <v>54.082000000000001</v>
      </c>
      <c r="J716" s="7">
        <v>1.1599999999999999</v>
      </c>
      <c r="K716" s="7">
        <v>247.12799999999999</v>
      </c>
      <c r="L716" s="7">
        <v>0</v>
      </c>
      <c r="M716" s="7">
        <v>243.99600000000001</v>
      </c>
      <c r="N716" s="7">
        <v>50.1</v>
      </c>
    </row>
    <row r="717" spans="1:14" ht="15.75" thickBot="1" x14ac:dyDescent="0.3">
      <c r="A717" s="4">
        <v>711</v>
      </c>
      <c r="B717" s="5" t="s">
        <v>730</v>
      </c>
      <c r="C717" s="8">
        <v>43750</v>
      </c>
      <c r="D717" s="7">
        <v>98</v>
      </c>
      <c r="E717" s="7">
        <v>2.9</v>
      </c>
      <c r="F717" s="7">
        <v>88.9</v>
      </c>
      <c r="G717" s="7">
        <v>90.713999999999999</v>
      </c>
      <c r="H717" s="7">
        <v>53</v>
      </c>
      <c r="I717" s="7">
        <v>54.082000000000001</v>
      </c>
      <c r="J717" s="7">
        <v>0.08</v>
      </c>
      <c r="K717" s="7">
        <v>247.208</v>
      </c>
      <c r="L717" s="7">
        <v>0</v>
      </c>
      <c r="M717" s="7">
        <v>243.99600000000001</v>
      </c>
      <c r="N717" s="7">
        <v>50.1</v>
      </c>
    </row>
    <row r="718" spans="1:14" ht="15.75" thickBot="1" x14ac:dyDescent="0.3">
      <c r="A718" s="4">
        <v>712</v>
      </c>
      <c r="B718" s="5" t="s">
        <v>731</v>
      </c>
      <c r="C718" s="8">
        <v>43751</v>
      </c>
      <c r="D718" s="7">
        <v>98</v>
      </c>
      <c r="E718" s="7">
        <v>2.9</v>
      </c>
      <c r="F718" s="7">
        <v>88.64</v>
      </c>
      <c r="G718" s="7">
        <v>90.448999999999998</v>
      </c>
      <c r="H718" s="7">
        <v>54.62</v>
      </c>
      <c r="I718" s="7">
        <v>55.734999999999999</v>
      </c>
      <c r="J718" s="7">
        <v>1.7</v>
      </c>
      <c r="K718" s="7">
        <v>248.90799999999999</v>
      </c>
      <c r="L718" s="7">
        <v>0</v>
      </c>
      <c r="M718" s="7">
        <v>243.99600000000001</v>
      </c>
      <c r="N718" s="7">
        <v>51.72</v>
      </c>
    </row>
    <row r="719" spans="1:14" ht="15.75" thickBot="1" x14ac:dyDescent="0.3">
      <c r="A719" s="4">
        <v>713</v>
      </c>
      <c r="B719" s="5" t="s">
        <v>732</v>
      </c>
      <c r="C719" s="8">
        <v>43752</v>
      </c>
      <c r="D719" s="7">
        <v>98</v>
      </c>
      <c r="E719" s="7">
        <v>2.9</v>
      </c>
      <c r="F719" s="7">
        <v>88.64</v>
      </c>
      <c r="G719" s="7">
        <v>90.448999999999998</v>
      </c>
      <c r="H719" s="7">
        <v>58.76</v>
      </c>
      <c r="I719" s="7">
        <v>59.959000000000003</v>
      </c>
      <c r="J719" s="7">
        <v>4.22</v>
      </c>
      <c r="K719" s="7">
        <v>253.12799999999999</v>
      </c>
      <c r="L719" s="7">
        <v>0</v>
      </c>
      <c r="M719" s="7">
        <v>243.99600000000001</v>
      </c>
      <c r="N719" s="7">
        <v>55.86</v>
      </c>
    </row>
    <row r="720" spans="1:14" ht="15.75" thickBot="1" x14ac:dyDescent="0.3">
      <c r="A720" s="4">
        <v>714</v>
      </c>
      <c r="B720" s="5" t="s">
        <v>733</v>
      </c>
      <c r="C720" s="8">
        <v>43753</v>
      </c>
      <c r="D720" s="7">
        <v>98</v>
      </c>
      <c r="E720" s="7">
        <v>2.9</v>
      </c>
      <c r="F720" s="7">
        <v>88.9</v>
      </c>
      <c r="G720" s="7">
        <v>90.713999999999999</v>
      </c>
      <c r="H720" s="7">
        <v>61.28</v>
      </c>
      <c r="I720" s="7">
        <v>62.530999999999999</v>
      </c>
      <c r="J720" s="7">
        <v>2.6</v>
      </c>
      <c r="K720" s="7">
        <v>255.72800000000001</v>
      </c>
      <c r="L720" s="7">
        <v>0</v>
      </c>
      <c r="M720" s="7">
        <v>243.99600000000001</v>
      </c>
      <c r="N720" s="7">
        <v>58.38</v>
      </c>
    </row>
    <row r="721" spans="1:14" ht="15.75" thickBot="1" x14ac:dyDescent="0.3">
      <c r="A721" s="4">
        <v>715</v>
      </c>
      <c r="B721" s="5" t="s">
        <v>734</v>
      </c>
      <c r="C721" s="8">
        <v>43754</v>
      </c>
      <c r="D721" s="7">
        <v>98</v>
      </c>
      <c r="E721" s="7">
        <v>2.9</v>
      </c>
      <c r="F721" s="7">
        <v>89.16</v>
      </c>
      <c r="G721" s="7">
        <v>90.98</v>
      </c>
      <c r="H721" s="7">
        <v>62</v>
      </c>
      <c r="I721" s="7">
        <v>63.265000000000001</v>
      </c>
      <c r="J721" s="7">
        <v>0.8</v>
      </c>
      <c r="K721" s="7">
        <v>256.52800000000002</v>
      </c>
      <c r="L721" s="7">
        <v>0</v>
      </c>
      <c r="M721" s="7">
        <v>243.99600000000001</v>
      </c>
      <c r="N721" s="7">
        <v>59.1</v>
      </c>
    </row>
    <row r="722" spans="1:14" ht="15.75" thickBot="1" x14ac:dyDescent="0.3">
      <c r="A722" s="4">
        <v>716</v>
      </c>
      <c r="B722" s="5" t="s">
        <v>735</v>
      </c>
      <c r="C722" s="8">
        <v>43755</v>
      </c>
      <c r="D722" s="7">
        <v>98</v>
      </c>
      <c r="E722" s="7">
        <v>2.9</v>
      </c>
      <c r="F722" s="7">
        <v>90.46</v>
      </c>
      <c r="G722" s="7">
        <v>92.305999999999997</v>
      </c>
      <c r="H722" s="7">
        <v>62</v>
      </c>
      <c r="I722" s="7">
        <v>63.265000000000001</v>
      </c>
      <c r="J722" s="7">
        <v>0.08</v>
      </c>
      <c r="K722" s="7">
        <v>256.608</v>
      </c>
      <c r="L722" s="7">
        <v>0</v>
      </c>
      <c r="M722" s="7">
        <v>243.99600000000001</v>
      </c>
      <c r="N722" s="7">
        <v>59.1</v>
      </c>
    </row>
    <row r="723" spans="1:14" ht="15.75" thickBot="1" x14ac:dyDescent="0.3">
      <c r="A723" s="4">
        <v>717</v>
      </c>
      <c r="B723" s="5" t="s">
        <v>736</v>
      </c>
      <c r="C723" s="8">
        <v>43756</v>
      </c>
      <c r="D723" s="7">
        <v>98</v>
      </c>
      <c r="E723" s="7">
        <v>2.9</v>
      </c>
      <c r="F723" s="7">
        <v>90.46</v>
      </c>
      <c r="G723" s="7">
        <v>92.305999999999997</v>
      </c>
      <c r="H723" s="7">
        <v>62</v>
      </c>
      <c r="I723" s="7">
        <v>63.265000000000001</v>
      </c>
      <c r="J723" s="7">
        <v>0.08</v>
      </c>
      <c r="K723" s="7">
        <v>256.68799999999999</v>
      </c>
      <c r="L723" s="7">
        <v>0</v>
      </c>
      <c r="M723" s="7">
        <v>243.99600000000001</v>
      </c>
      <c r="N723" s="7">
        <v>59.1</v>
      </c>
    </row>
    <row r="724" spans="1:14" ht="15.75" thickBot="1" x14ac:dyDescent="0.3">
      <c r="A724" s="4">
        <v>718</v>
      </c>
      <c r="B724" s="5" t="s">
        <v>737</v>
      </c>
      <c r="C724" s="8">
        <v>43757</v>
      </c>
      <c r="D724" s="7">
        <v>98</v>
      </c>
      <c r="E724" s="7">
        <v>2.9</v>
      </c>
      <c r="F724" s="7">
        <v>90.46</v>
      </c>
      <c r="G724" s="7">
        <v>92.305999999999997</v>
      </c>
      <c r="H724" s="7">
        <v>62</v>
      </c>
      <c r="I724" s="7">
        <v>63.265000000000001</v>
      </c>
      <c r="J724" s="7">
        <v>0.08</v>
      </c>
      <c r="K724" s="7">
        <v>256.76799999999997</v>
      </c>
      <c r="L724" s="7">
        <v>0</v>
      </c>
      <c r="M724" s="7">
        <v>243.99600000000001</v>
      </c>
      <c r="N724" s="7">
        <v>59.1</v>
      </c>
    </row>
    <row r="725" spans="1:14" ht="15.75" thickBot="1" x14ac:dyDescent="0.3">
      <c r="A725" s="4">
        <v>719</v>
      </c>
      <c r="B725" s="5" t="s">
        <v>738</v>
      </c>
      <c r="C725" s="8">
        <v>43758</v>
      </c>
      <c r="D725" s="7">
        <v>98</v>
      </c>
      <c r="E725" s="7">
        <v>2.9</v>
      </c>
      <c r="F725" s="7">
        <v>90.72</v>
      </c>
      <c r="G725" s="7">
        <v>92.570999999999998</v>
      </c>
      <c r="H725" s="7">
        <v>61.64</v>
      </c>
      <c r="I725" s="7">
        <v>62.898000000000003</v>
      </c>
      <c r="J725" s="7">
        <v>0</v>
      </c>
      <c r="K725" s="7">
        <v>256.76799999999997</v>
      </c>
      <c r="L725" s="7">
        <v>0</v>
      </c>
      <c r="M725" s="7">
        <v>243.99600000000001</v>
      </c>
      <c r="N725" s="7">
        <v>58.74</v>
      </c>
    </row>
    <row r="726" spans="1:14" ht="15.75" thickBot="1" x14ac:dyDescent="0.3">
      <c r="A726" s="4">
        <v>720</v>
      </c>
      <c r="B726" s="5" t="s">
        <v>739</v>
      </c>
      <c r="C726" s="8">
        <v>43759</v>
      </c>
      <c r="D726" s="7">
        <v>98</v>
      </c>
      <c r="E726" s="7">
        <v>2.9</v>
      </c>
      <c r="F726" s="7">
        <v>91.24</v>
      </c>
      <c r="G726" s="7">
        <v>93.102000000000004</v>
      </c>
      <c r="H726" s="7">
        <v>61.64</v>
      </c>
      <c r="I726" s="7">
        <v>62.898000000000003</v>
      </c>
      <c r="J726" s="7">
        <v>0.08</v>
      </c>
      <c r="K726" s="7">
        <v>256.84800000000001</v>
      </c>
      <c r="L726" s="7">
        <v>0</v>
      </c>
      <c r="M726" s="7">
        <v>243.99600000000001</v>
      </c>
      <c r="N726" s="7">
        <v>58.74</v>
      </c>
    </row>
    <row r="727" spans="1:14" ht="15.75" thickBot="1" x14ac:dyDescent="0.3">
      <c r="A727" s="4">
        <v>721</v>
      </c>
      <c r="B727" s="5" t="s">
        <v>740</v>
      </c>
      <c r="C727" s="8">
        <v>43760</v>
      </c>
      <c r="D727" s="7">
        <v>98</v>
      </c>
      <c r="E727" s="7">
        <v>2.9</v>
      </c>
      <c r="F727" s="7">
        <v>91.76</v>
      </c>
      <c r="G727" s="7">
        <v>93.632999999999996</v>
      </c>
      <c r="H727" s="7">
        <v>62</v>
      </c>
      <c r="I727" s="7">
        <v>63.265000000000001</v>
      </c>
      <c r="J727" s="7">
        <v>0.44</v>
      </c>
      <c r="K727" s="7">
        <v>257.28800000000001</v>
      </c>
      <c r="L727" s="7">
        <v>0</v>
      </c>
      <c r="M727" s="7">
        <v>243.99600000000001</v>
      </c>
      <c r="N727" s="7">
        <v>59.1</v>
      </c>
    </row>
    <row r="728" spans="1:14" ht="15.75" thickBot="1" x14ac:dyDescent="0.3">
      <c r="A728" s="4">
        <v>722</v>
      </c>
      <c r="B728" s="5" t="s">
        <v>741</v>
      </c>
      <c r="C728" s="8">
        <v>43761</v>
      </c>
      <c r="D728" s="7">
        <v>98</v>
      </c>
      <c r="E728" s="7">
        <v>2.9</v>
      </c>
      <c r="F728" s="7">
        <v>92.02</v>
      </c>
      <c r="G728" s="7">
        <v>93.897999999999996</v>
      </c>
      <c r="H728" s="7">
        <v>62</v>
      </c>
      <c r="I728" s="7">
        <v>63.265000000000001</v>
      </c>
      <c r="J728" s="7">
        <v>0.128</v>
      </c>
      <c r="K728" s="7">
        <v>257.416</v>
      </c>
      <c r="L728" s="7">
        <v>4.8000000000000001E-2</v>
      </c>
      <c r="M728" s="7">
        <v>244.04400000000001</v>
      </c>
      <c r="N728" s="7">
        <v>59.1</v>
      </c>
    </row>
    <row r="729" spans="1:14" ht="15.75" thickBot="1" x14ac:dyDescent="0.3">
      <c r="A729" s="4">
        <v>723</v>
      </c>
      <c r="B729" s="5" t="s">
        <v>742</v>
      </c>
      <c r="C729" s="8">
        <v>43762</v>
      </c>
      <c r="D729" s="7">
        <v>98</v>
      </c>
      <c r="E729" s="7">
        <v>2.9</v>
      </c>
      <c r="F729" s="7">
        <v>93.06</v>
      </c>
      <c r="G729" s="7">
        <v>94.959000000000003</v>
      </c>
      <c r="H729" s="7">
        <v>62</v>
      </c>
      <c r="I729" s="7">
        <v>63.265000000000001</v>
      </c>
      <c r="J729" s="7">
        <v>0.128</v>
      </c>
      <c r="K729" s="7">
        <v>257.54399999999998</v>
      </c>
      <c r="L729" s="7">
        <v>4.8000000000000001E-2</v>
      </c>
      <c r="M729" s="7">
        <v>244.09200000000001</v>
      </c>
      <c r="N729" s="7">
        <v>59.1</v>
      </c>
    </row>
    <row r="730" spans="1:14" ht="15.75" thickBot="1" x14ac:dyDescent="0.3">
      <c r="A730" s="4">
        <v>724</v>
      </c>
      <c r="B730" s="5" t="s">
        <v>743</v>
      </c>
      <c r="C730" s="8">
        <v>43763</v>
      </c>
      <c r="D730" s="7">
        <v>98</v>
      </c>
      <c r="E730" s="7">
        <v>2.9</v>
      </c>
      <c r="F730" s="7">
        <v>93.32</v>
      </c>
      <c r="G730" s="7">
        <v>95.224000000000004</v>
      </c>
      <c r="H730" s="7">
        <v>62</v>
      </c>
      <c r="I730" s="7">
        <v>63.265000000000001</v>
      </c>
      <c r="J730" s="7">
        <v>0.128</v>
      </c>
      <c r="K730" s="7">
        <v>257.67200000000003</v>
      </c>
      <c r="L730" s="7">
        <v>4.8000000000000001E-2</v>
      </c>
      <c r="M730" s="7">
        <v>244.14</v>
      </c>
      <c r="N730" s="7">
        <v>59.1</v>
      </c>
    </row>
    <row r="731" spans="1:14" ht="15.75" thickBot="1" x14ac:dyDescent="0.3">
      <c r="A731" s="4">
        <v>725</v>
      </c>
      <c r="B731" s="5" t="s">
        <v>744</v>
      </c>
      <c r="C731" s="8">
        <v>43764</v>
      </c>
      <c r="D731" s="7">
        <v>98</v>
      </c>
      <c r="E731" s="7">
        <v>2.9</v>
      </c>
      <c r="F731" s="7">
        <v>93.32</v>
      </c>
      <c r="G731" s="7">
        <v>95.224000000000004</v>
      </c>
      <c r="H731" s="7">
        <v>62</v>
      </c>
      <c r="I731" s="7">
        <v>63.265000000000001</v>
      </c>
      <c r="J731" s="7">
        <v>0.19900000000000001</v>
      </c>
      <c r="K731" s="7">
        <v>257.87099999999998</v>
      </c>
      <c r="L731" s="7">
        <v>0.11899999999999999</v>
      </c>
      <c r="M731" s="7">
        <v>244.25899999999999</v>
      </c>
      <c r="N731" s="7">
        <v>59.1</v>
      </c>
    </row>
    <row r="732" spans="1:14" ht="15.75" thickBot="1" x14ac:dyDescent="0.3">
      <c r="A732" s="4">
        <v>726</v>
      </c>
      <c r="B732" s="5" t="s">
        <v>745</v>
      </c>
      <c r="C732" s="8">
        <v>43765</v>
      </c>
      <c r="D732" s="7">
        <v>98</v>
      </c>
      <c r="E732" s="7">
        <v>2.9</v>
      </c>
      <c r="F732" s="7">
        <v>93.32</v>
      </c>
      <c r="G732" s="7">
        <v>95.224000000000004</v>
      </c>
      <c r="H732" s="7">
        <v>61.64</v>
      </c>
      <c r="I732" s="7">
        <v>62.898000000000003</v>
      </c>
      <c r="J732" s="7">
        <v>0</v>
      </c>
      <c r="K732" s="7">
        <v>257.87099999999998</v>
      </c>
      <c r="L732" s="7">
        <v>0.19900000000000001</v>
      </c>
      <c r="M732" s="7">
        <v>244.458</v>
      </c>
      <c r="N732" s="7">
        <v>58.74</v>
      </c>
    </row>
    <row r="733" spans="1:14" ht="15.75" thickBot="1" x14ac:dyDescent="0.3">
      <c r="A733" s="4">
        <v>727</v>
      </c>
      <c r="B733" s="5" t="s">
        <v>746</v>
      </c>
      <c r="C733" s="8">
        <v>43766</v>
      </c>
      <c r="D733" s="7">
        <v>98</v>
      </c>
      <c r="E733" s="7">
        <v>2.9</v>
      </c>
      <c r="F733" s="7">
        <v>93.32</v>
      </c>
      <c r="G733" s="7">
        <v>95.224000000000004</v>
      </c>
      <c r="H733" s="7">
        <v>61.64</v>
      </c>
      <c r="I733" s="7">
        <v>62.898000000000003</v>
      </c>
      <c r="J733" s="7">
        <v>0.19900000000000001</v>
      </c>
      <c r="K733" s="7">
        <v>258.07</v>
      </c>
      <c r="L733" s="7">
        <v>0.11899999999999999</v>
      </c>
      <c r="M733" s="7">
        <v>244.577</v>
      </c>
      <c r="N733" s="7">
        <v>58.74</v>
      </c>
    </row>
    <row r="734" spans="1:14" ht="15.75" thickBot="1" x14ac:dyDescent="0.3">
      <c r="A734" s="4">
        <v>728</v>
      </c>
      <c r="B734" s="5" t="s">
        <v>747</v>
      </c>
      <c r="C734" s="8">
        <v>43767</v>
      </c>
      <c r="D734" s="7">
        <v>98</v>
      </c>
      <c r="E734" s="7">
        <v>2.9</v>
      </c>
      <c r="F734" s="7">
        <v>93.58</v>
      </c>
      <c r="G734" s="7">
        <v>95.49</v>
      </c>
      <c r="H734" s="7">
        <v>61.64</v>
      </c>
      <c r="I734" s="7">
        <v>62.898000000000003</v>
      </c>
      <c r="J734" s="7">
        <v>0.29399999999999998</v>
      </c>
      <c r="K734" s="7">
        <v>258.36399999999998</v>
      </c>
      <c r="L734" s="7">
        <v>0.214</v>
      </c>
      <c r="M734" s="7">
        <v>244.791</v>
      </c>
      <c r="N734" s="7">
        <v>58.74</v>
      </c>
    </row>
    <row r="735" spans="1:14" ht="15.75" thickBot="1" x14ac:dyDescent="0.3">
      <c r="A735" s="4">
        <v>729</v>
      </c>
      <c r="B735" s="5" t="s">
        <v>748</v>
      </c>
      <c r="C735" s="8">
        <v>43768</v>
      </c>
      <c r="D735" s="7">
        <v>98</v>
      </c>
      <c r="E735" s="7">
        <v>2.9</v>
      </c>
      <c r="F735" s="7">
        <v>93.32</v>
      </c>
      <c r="G735" s="7">
        <v>95.224000000000004</v>
      </c>
      <c r="H735" s="7">
        <v>61.64</v>
      </c>
      <c r="I735" s="7">
        <v>62.898000000000003</v>
      </c>
      <c r="J735" s="7">
        <v>0.29399999999999998</v>
      </c>
      <c r="K735" s="7">
        <v>258.65800000000002</v>
      </c>
      <c r="L735" s="7">
        <v>0.214</v>
      </c>
      <c r="M735" s="7">
        <v>245.005</v>
      </c>
      <c r="N735" s="7">
        <v>58.74</v>
      </c>
    </row>
    <row r="736" spans="1:14" ht="15.75" thickBot="1" x14ac:dyDescent="0.3">
      <c r="A736" s="4">
        <v>730</v>
      </c>
      <c r="B736" s="5" t="s">
        <v>749</v>
      </c>
      <c r="C736" s="8">
        <v>43769</v>
      </c>
      <c r="D736" s="7">
        <v>98</v>
      </c>
      <c r="E736" s="7">
        <v>2.9</v>
      </c>
      <c r="F736" s="7">
        <v>92.8</v>
      </c>
      <c r="G736" s="7">
        <v>94.694000000000003</v>
      </c>
      <c r="H736" s="7">
        <v>61.64</v>
      </c>
      <c r="I736" s="7">
        <v>62.898000000000003</v>
      </c>
      <c r="J736" s="7">
        <v>0.29399999999999998</v>
      </c>
      <c r="K736" s="7">
        <v>258.952</v>
      </c>
      <c r="L736" s="7">
        <v>0.214</v>
      </c>
      <c r="M736" s="7">
        <v>245.21899999999999</v>
      </c>
      <c r="N736" s="7">
        <v>58.74</v>
      </c>
    </row>
    <row r="737" spans="1:14" ht="15.75" thickBot="1" x14ac:dyDescent="0.3">
      <c r="A737" s="4">
        <v>731</v>
      </c>
      <c r="B737" s="5" t="s">
        <v>750</v>
      </c>
      <c r="C737" s="8">
        <v>43770</v>
      </c>
      <c r="D737" s="7">
        <v>98</v>
      </c>
      <c r="E737" s="7">
        <v>2.9</v>
      </c>
      <c r="F737" s="7">
        <v>92.54</v>
      </c>
      <c r="G737" s="7">
        <v>94.429000000000002</v>
      </c>
      <c r="H737" s="7">
        <v>61.28</v>
      </c>
      <c r="I737" s="7">
        <v>62.530999999999999</v>
      </c>
      <c r="J737" s="7">
        <v>0</v>
      </c>
      <c r="K737" s="7">
        <v>258.952</v>
      </c>
      <c r="L737" s="7">
        <v>0.214</v>
      </c>
      <c r="M737" s="7">
        <v>245.43299999999999</v>
      </c>
      <c r="N737" s="7">
        <v>58.38</v>
      </c>
    </row>
    <row r="738" spans="1:14" ht="15.75" thickBot="1" x14ac:dyDescent="0.3">
      <c r="A738" s="4">
        <v>732</v>
      </c>
      <c r="B738" s="5" t="s">
        <v>751</v>
      </c>
      <c r="C738" s="8">
        <v>43771</v>
      </c>
      <c r="D738" s="7">
        <v>98</v>
      </c>
      <c r="E738" s="7">
        <v>2.9</v>
      </c>
      <c r="F738" s="7">
        <v>91.76</v>
      </c>
      <c r="G738" s="7">
        <v>93.632999999999996</v>
      </c>
      <c r="H738" s="7">
        <v>60.92</v>
      </c>
      <c r="I738" s="7">
        <v>62.162999999999997</v>
      </c>
      <c r="J738" s="7">
        <v>0</v>
      </c>
      <c r="K738" s="7">
        <v>258.952</v>
      </c>
      <c r="L738" s="7">
        <v>0.21299999999999999</v>
      </c>
      <c r="M738" s="7">
        <v>245.64599999999999</v>
      </c>
      <c r="N738" s="7">
        <v>58.02</v>
      </c>
    </row>
    <row r="739" spans="1:14" ht="15.75" thickBot="1" x14ac:dyDescent="0.3">
      <c r="A739" s="4">
        <v>733</v>
      </c>
      <c r="B739" s="5" t="s">
        <v>752</v>
      </c>
      <c r="C739" s="8">
        <v>43772</v>
      </c>
      <c r="D739" s="7">
        <v>98</v>
      </c>
      <c r="E739" s="7">
        <v>2.9</v>
      </c>
      <c r="F739" s="7">
        <v>91.5</v>
      </c>
      <c r="G739" s="7">
        <v>93.367000000000004</v>
      </c>
      <c r="H739" s="7">
        <v>60.92</v>
      </c>
      <c r="I739" s="7">
        <v>62.162999999999997</v>
      </c>
      <c r="J739" s="7">
        <v>0.21299999999999999</v>
      </c>
      <c r="K739" s="7">
        <v>259.16500000000002</v>
      </c>
      <c r="L739" s="7">
        <v>0.21299999999999999</v>
      </c>
      <c r="M739" s="7">
        <v>245.85900000000001</v>
      </c>
      <c r="N739" s="7">
        <v>58.02</v>
      </c>
    </row>
    <row r="740" spans="1:14" ht="15.75" thickBot="1" x14ac:dyDescent="0.3">
      <c r="A740" s="4">
        <v>734</v>
      </c>
      <c r="B740" s="5" t="s">
        <v>753</v>
      </c>
      <c r="C740" s="8">
        <v>43773</v>
      </c>
      <c r="D740" s="7">
        <v>98</v>
      </c>
      <c r="E740" s="7">
        <v>2.9</v>
      </c>
      <c r="F740" s="7">
        <v>90.98</v>
      </c>
      <c r="G740" s="7">
        <v>92.837000000000003</v>
      </c>
      <c r="H740" s="7">
        <v>60.92</v>
      </c>
      <c r="I740" s="7">
        <v>62.162999999999997</v>
      </c>
      <c r="J740" s="7">
        <v>0.21299999999999999</v>
      </c>
      <c r="K740" s="7">
        <v>259.37799999999999</v>
      </c>
      <c r="L740" s="7">
        <v>0.21299999999999999</v>
      </c>
      <c r="M740" s="7">
        <v>246.072</v>
      </c>
      <c r="N740" s="7">
        <v>58.02</v>
      </c>
    </row>
    <row r="741" spans="1:14" ht="15.75" thickBot="1" x14ac:dyDescent="0.3">
      <c r="A741" s="4">
        <v>735</v>
      </c>
      <c r="B741" s="5" t="s">
        <v>754</v>
      </c>
      <c r="C741" s="8">
        <v>43774</v>
      </c>
      <c r="D741" s="7">
        <v>98</v>
      </c>
      <c r="E741" s="7">
        <v>2.9</v>
      </c>
      <c r="F741" s="7">
        <v>90.72</v>
      </c>
      <c r="G741" s="7">
        <v>92.570999999999998</v>
      </c>
      <c r="H741" s="7">
        <v>60.56</v>
      </c>
      <c r="I741" s="7">
        <v>61.795999999999999</v>
      </c>
      <c r="J741" s="7">
        <v>0</v>
      </c>
      <c r="K741" s="7">
        <v>259.37799999999999</v>
      </c>
      <c r="L741" s="7">
        <v>0.21299999999999999</v>
      </c>
      <c r="M741" s="7">
        <v>246.285</v>
      </c>
      <c r="N741" s="7">
        <v>57.66</v>
      </c>
    </row>
    <row r="742" spans="1:14" ht="15.75" thickBot="1" x14ac:dyDescent="0.3">
      <c r="A742" s="4">
        <v>736</v>
      </c>
      <c r="B742" s="5" t="s">
        <v>755</v>
      </c>
      <c r="C742" s="8">
        <v>43775</v>
      </c>
      <c r="D742" s="7">
        <v>98</v>
      </c>
      <c r="E742" s="7">
        <v>2.9</v>
      </c>
      <c r="F742" s="7">
        <v>90.46</v>
      </c>
      <c r="G742" s="7">
        <v>92.305999999999997</v>
      </c>
      <c r="H742" s="7">
        <v>60.56</v>
      </c>
      <c r="I742" s="7">
        <v>61.795999999999999</v>
      </c>
      <c r="J742" s="7">
        <v>0.14199999999999999</v>
      </c>
      <c r="K742" s="7">
        <v>259.52</v>
      </c>
      <c r="L742" s="7">
        <v>0.14199999999999999</v>
      </c>
      <c r="M742" s="7">
        <v>246.42699999999999</v>
      </c>
      <c r="N742" s="7">
        <v>57.66</v>
      </c>
    </row>
    <row r="743" spans="1:14" ht="15.75" thickBot="1" x14ac:dyDescent="0.3">
      <c r="A743" s="4">
        <v>737</v>
      </c>
      <c r="B743" s="5" t="s">
        <v>756</v>
      </c>
      <c r="C743" s="8">
        <v>43776</v>
      </c>
      <c r="D743" s="7">
        <v>98</v>
      </c>
      <c r="E743" s="7">
        <v>2.9</v>
      </c>
      <c r="F743" s="7">
        <v>89.94</v>
      </c>
      <c r="G743" s="7">
        <v>91.775999999999996</v>
      </c>
      <c r="H743" s="7">
        <v>59.84</v>
      </c>
      <c r="I743" s="7">
        <v>61.061</v>
      </c>
      <c r="J743" s="7">
        <v>0.06</v>
      </c>
      <c r="K743" s="7">
        <v>259.58</v>
      </c>
      <c r="L743" s="7">
        <v>0.14199999999999999</v>
      </c>
      <c r="M743" s="7">
        <v>246.56899999999999</v>
      </c>
      <c r="N743" s="7">
        <v>56.94</v>
      </c>
    </row>
    <row r="744" spans="1:14" ht="15.75" thickBot="1" x14ac:dyDescent="0.3">
      <c r="A744" s="4">
        <v>738</v>
      </c>
      <c r="B744" s="5" t="s">
        <v>757</v>
      </c>
      <c r="C744" s="8">
        <v>43777</v>
      </c>
      <c r="D744" s="7">
        <v>98</v>
      </c>
      <c r="E744" s="7">
        <v>2.9</v>
      </c>
      <c r="F744" s="7">
        <v>89.42</v>
      </c>
      <c r="G744" s="7">
        <v>91.245000000000005</v>
      </c>
      <c r="H744" s="7">
        <v>59.48</v>
      </c>
      <c r="I744" s="7">
        <v>60.694000000000003</v>
      </c>
      <c r="J744" s="7">
        <v>0</v>
      </c>
      <c r="K744" s="7">
        <v>259.58</v>
      </c>
      <c r="L744" s="7">
        <v>0.30599999999999999</v>
      </c>
      <c r="M744" s="7">
        <v>246.875</v>
      </c>
      <c r="N744" s="7">
        <v>56.58</v>
      </c>
    </row>
    <row r="745" spans="1:14" ht="15.75" thickBot="1" x14ac:dyDescent="0.3">
      <c r="A745" s="4">
        <v>739</v>
      </c>
      <c r="B745" s="5" t="s">
        <v>758</v>
      </c>
      <c r="C745" s="8">
        <v>43778</v>
      </c>
      <c r="D745" s="7">
        <v>98</v>
      </c>
      <c r="E745" s="7">
        <v>2.9</v>
      </c>
      <c r="F745" s="7">
        <v>89.16</v>
      </c>
      <c r="G745" s="7">
        <v>90.98</v>
      </c>
      <c r="H745" s="7">
        <v>58.94</v>
      </c>
      <c r="I745" s="7">
        <v>60.143000000000001</v>
      </c>
      <c r="J745" s="7">
        <v>0</v>
      </c>
      <c r="K745" s="7">
        <v>259.58</v>
      </c>
      <c r="L745" s="7">
        <v>0.30499999999999999</v>
      </c>
      <c r="M745" s="7">
        <v>247.18</v>
      </c>
      <c r="N745" s="7">
        <v>56.04</v>
      </c>
    </row>
    <row r="746" spans="1:14" ht="15.75" thickBot="1" x14ac:dyDescent="0.3">
      <c r="A746" s="4">
        <v>740</v>
      </c>
      <c r="B746" s="5" t="s">
        <v>759</v>
      </c>
      <c r="C746" s="8">
        <v>43779</v>
      </c>
      <c r="D746" s="7">
        <v>98</v>
      </c>
      <c r="E746" s="7">
        <v>2.9</v>
      </c>
      <c r="F746" s="7">
        <v>89.16</v>
      </c>
      <c r="G746" s="7">
        <v>90.98</v>
      </c>
      <c r="H746" s="7">
        <v>58.58</v>
      </c>
      <c r="I746" s="7">
        <v>59.776000000000003</v>
      </c>
      <c r="J746" s="7">
        <v>0</v>
      </c>
      <c r="K746" s="7">
        <v>259.58</v>
      </c>
      <c r="L746" s="7">
        <v>0.30499999999999999</v>
      </c>
      <c r="M746" s="7">
        <v>247.48500000000001</v>
      </c>
      <c r="N746" s="7">
        <v>55.68</v>
      </c>
    </row>
    <row r="747" spans="1:14" ht="15.75" thickBot="1" x14ac:dyDescent="0.3">
      <c r="A747" s="4">
        <v>741</v>
      </c>
      <c r="B747" s="5" t="s">
        <v>760</v>
      </c>
      <c r="C747" s="8">
        <v>43780</v>
      </c>
      <c r="D747" s="7">
        <v>98</v>
      </c>
      <c r="E747" s="7">
        <v>2.9</v>
      </c>
      <c r="F747" s="7">
        <v>88.9</v>
      </c>
      <c r="G747" s="7">
        <v>90.713999999999999</v>
      </c>
      <c r="H747" s="7">
        <v>58.22</v>
      </c>
      <c r="I747" s="7">
        <v>59.408000000000001</v>
      </c>
      <c r="J747" s="7">
        <v>0</v>
      </c>
      <c r="K747" s="7">
        <v>259.58</v>
      </c>
      <c r="L747" s="7">
        <v>0.30399999999999999</v>
      </c>
      <c r="M747" s="7">
        <v>247.78899999999999</v>
      </c>
      <c r="N747" s="7">
        <v>55.32</v>
      </c>
    </row>
    <row r="748" spans="1:14" ht="15.75" thickBot="1" x14ac:dyDescent="0.3">
      <c r="A748" s="4">
        <v>742</v>
      </c>
      <c r="B748" s="5" t="s">
        <v>761</v>
      </c>
      <c r="C748" s="8">
        <v>43781</v>
      </c>
      <c r="D748" s="7">
        <v>98</v>
      </c>
      <c r="E748" s="7">
        <v>2.9</v>
      </c>
      <c r="F748" s="7">
        <v>88.64</v>
      </c>
      <c r="G748" s="7">
        <v>90.448999999999998</v>
      </c>
      <c r="H748" s="7">
        <v>57.86</v>
      </c>
      <c r="I748" s="7">
        <v>59.040999999999997</v>
      </c>
      <c r="J748" s="7">
        <v>0</v>
      </c>
      <c r="K748" s="7">
        <v>259.58</v>
      </c>
      <c r="L748" s="7">
        <v>0.30399999999999999</v>
      </c>
      <c r="M748" s="7">
        <v>248.09299999999999</v>
      </c>
      <c r="N748" s="7">
        <v>54.96</v>
      </c>
    </row>
    <row r="749" spans="1:14" ht="15.75" thickBot="1" x14ac:dyDescent="0.3">
      <c r="A749" s="4">
        <v>743</v>
      </c>
      <c r="B749" s="5" t="s">
        <v>762</v>
      </c>
      <c r="C749" s="8">
        <v>43782</v>
      </c>
      <c r="D749" s="7">
        <v>98</v>
      </c>
      <c r="E749" s="7">
        <v>2.9</v>
      </c>
      <c r="F749" s="7">
        <v>88.38</v>
      </c>
      <c r="G749" s="7">
        <v>90.183999999999997</v>
      </c>
      <c r="H749" s="7">
        <v>57.32</v>
      </c>
      <c r="I749" s="7">
        <v>58.49</v>
      </c>
      <c r="J749" s="7">
        <v>0</v>
      </c>
      <c r="K749" s="7">
        <v>259.58</v>
      </c>
      <c r="L749" s="7">
        <v>0.30399999999999999</v>
      </c>
      <c r="M749" s="7">
        <v>248.39699999999999</v>
      </c>
      <c r="N749" s="7">
        <v>54.42</v>
      </c>
    </row>
    <row r="750" spans="1:14" ht="15.75" thickBot="1" x14ac:dyDescent="0.3">
      <c r="A750" s="4">
        <v>744</v>
      </c>
      <c r="B750" s="5" t="s">
        <v>763</v>
      </c>
      <c r="C750" s="8">
        <v>43783</v>
      </c>
      <c r="D750" s="7">
        <v>98</v>
      </c>
      <c r="E750" s="7">
        <v>2.9</v>
      </c>
      <c r="F750" s="7">
        <v>87.86</v>
      </c>
      <c r="G750" s="7">
        <v>89.653000000000006</v>
      </c>
      <c r="H750" s="7">
        <v>56.6</v>
      </c>
      <c r="I750" s="7">
        <v>57.755000000000003</v>
      </c>
      <c r="J750" s="7">
        <v>0</v>
      </c>
      <c r="K750" s="7">
        <v>259.58</v>
      </c>
      <c r="L750" s="7">
        <v>0.30299999999999999</v>
      </c>
      <c r="M750" s="7">
        <v>248.7</v>
      </c>
      <c r="N750" s="7">
        <v>53.7</v>
      </c>
    </row>
    <row r="751" spans="1:14" ht="15.75" thickBot="1" x14ac:dyDescent="0.3">
      <c r="A751" s="4">
        <v>745</v>
      </c>
      <c r="B751" s="5" t="s">
        <v>764</v>
      </c>
      <c r="C751" s="8">
        <v>43784</v>
      </c>
      <c r="D751" s="7">
        <v>98</v>
      </c>
      <c r="E751" s="7">
        <v>2.9</v>
      </c>
      <c r="F751" s="7">
        <v>87.6</v>
      </c>
      <c r="G751" s="7">
        <v>89.388000000000005</v>
      </c>
      <c r="H751" s="7">
        <v>56.6</v>
      </c>
      <c r="I751" s="7">
        <v>57.755000000000003</v>
      </c>
      <c r="J751" s="7">
        <v>0.30299999999999999</v>
      </c>
      <c r="K751" s="7">
        <v>259.88299999999998</v>
      </c>
      <c r="L751" s="7">
        <v>0.30299999999999999</v>
      </c>
      <c r="M751" s="7">
        <v>249.00299999999999</v>
      </c>
      <c r="N751" s="7">
        <v>53.7</v>
      </c>
    </row>
    <row r="752" spans="1:14" ht="15.75" thickBot="1" x14ac:dyDescent="0.3">
      <c r="A752" s="4">
        <v>746</v>
      </c>
      <c r="B752" s="5" t="s">
        <v>765</v>
      </c>
      <c r="C752" s="8">
        <v>43785</v>
      </c>
      <c r="D752" s="7">
        <v>98</v>
      </c>
      <c r="E752" s="7">
        <v>2.9</v>
      </c>
      <c r="F752" s="7">
        <v>87.08</v>
      </c>
      <c r="G752" s="7">
        <v>88.856999999999999</v>
      </c>
      <c r="H752" s="7">
        <v>56.24</v>
      </c>
      <c r="I752" s="7">
        <v>57.387999999999998</v>
      </c>
      <c r="J752" s="7">
        <v>0</v>
      </c>
      <c r="K752" s="7">
        <v>259.88299999999998</v>
      </c>
      <c r="L752" s="7">
        <v>0.30299999999999999</v>
      </c>
      <c r="M752" s="7">
        <v>249.30600000000001</v>
      </c>
      <c r="N752" s="7">
        <v>53.34</v>
      </c>
    </row>
    <row r="753" spans="1:14" ht="15.75" thickBot="1" x14ac:dyDescent="0.3">
      <c r="A753" s="4">
        <v>747</v>
      </c>
      <c r="B753" s="5" t="s">
        <v>766</v>
      </c>
      <c r="C753" s="8">
        <v>43786</v>
      </c>
      <c r="D753" s="7">
        <v>98</v>
      </c>
      <c r="E753" s="7">
        <v>2.9</v>
      </c>
      <c r="F753" s="7">
        <v>86.82</v>
      </c>
      <c r="G753" s="7">
        <v>88.591999999999999</v>
      </c>
      <c r="H753" s="7">
        <v>55.88</v>
      </c>
      <c r="I753" s="7">
        <v>57.02</v>
      </c>
      <c r="J753" s="7">
        <v>0</v>
      </c>
      <c r="K753" s="7">
        <v>259.88299999999998</v>
      </c>
      <c r="L753" s="7">
        <v>0.30199999999999999</v>
      </c>
      <c r="M753" s="7">
        <v>249.608</v>
      </c>
      <c r="N753" s="7">
        <v>52.98</v>
      </c>
    </row>
    <row r="754" spans="1:14" ht="15.75" thickBot="1" x14ac:dyDescent="0.3">
      <c r="A754" s="4">
        <v>748</v>
      </c>
      <c r="B754" s="5" t="s">
        <v>767</v>
      </c>
      <c r="C754" s="8">
        <v>43787</v>
      </c>
      <c r="D754" s="7">
        <v>98</v>
      </c>
      <c r="E754" s="7">
        <v>2.9</v>
      </c>
      <c r="F754" s="7">
        <v>86.04</v>
      </c>
      <c r="G754" s="7">
        <v>87.796000000000006</v>
      </c>
      <c r="H754" s="7">
        <v>55.7</v>
      </c>
      <c r="I754" s="7">
        <v>56.837000000000003</v>
      </c>
      <c r="J754" s="7">
        <v>0.122</v>
      </c>
      <c r="K754" s="7">
        <v>260.005</v>
      </c>
      <c r="L754" s="7">
        <v>0.30199999999999999</v>
      </c>
      <c r="M754" s="7">
        <v>249.91</v>
      </c>
      <c r="N754" s="7">
        <v>52.8</v>
      </c>
    </row>
    <row r="755" spans="1:14" ht="15.75" thickBot="1" x14ac:dyDescent="0.3">
      <c r="A755" s="4">
        <v>749</v>
      </c>
      <c r="B755" s="5" t="s">
        <v>768</v>
      </c>
      <c r="C755" s="8">
        <v>43788</v>
      </c>
      <c r="D755" s="7">
        <v>98</v>
      </c>
      <c r="E755" s="7">
        <v>2.9</v>
      </c>
      <c r="F755" s="7">
        <v>85.26</v>
      </c>
      <c r="G755" s="7">
        <v>87</v>
      </c>
      <c r="H755" s="7">
        <v>55.7</v>
      </c>
      <c r="I755" s="7">
        <v>56.837000000000003</v>
      </c>
      <c r="J755" s="7">
        <v>0.30199999999999999</v>
      </c>
      <c r="K755" s="7">
        <v>260.30700000000002</v>
      </c>
      <c r="L755" s="7">
        <v>0.30199999999999999</v>
      </c>
      <c r="M755" s="7">
        <v>250.21199999999999</v>
      </c>
      <c r="N755" s="7">
        <v>52.8</v>
      </c>
    </row>
    <row r="756" spans="1:14" ht="15.75" thickBot="1" x14ac:dyDescent="0.3">
      <c r="A756" s="4">
        <v>750</v>
      </c>
      <c r="B756" s="5" t="s">
        <v>769</v>
      </c>
      <c r="C756" s="8">
        <v>43789</v>
      </c>
      <c r="D756" s="7">
        <v>98</v>
      </c>
      <c r="E756" s="7">
        <v>2.9</v>
      </c>
      <c r="F756" s="7">
        <v>86.82</v>
      </c>
      <c r="G756" s="7">
        <v>88.591999999999999</v>
      </c>
      <c r="H756" s="7">
        <v>54.8</v>
      </c>
      <c r="I756" s="7">
        <v>55.917999999999999</v>
      </c>
      <c r="J756" s="7">
        <v>0</v>
      </c>
      <c r="K756" s="7">
        <v>260.30700000000002</v>
      </c>
      <c r="L756" s="7">
        <v>0.30099999999999999</v>
      </c>
      <c r="M756" s="7">
        <v>250.51300000000001</v>
      </c>
      <c r="N756" s="7">
        <v>51.9</v>
      </c>
    </row>
    <row r="757" spans="1:14" ht="15.75" thickBot="1" x14ac:dyDescent="0.3">
      <c r="A757" s="4">
        <v>751</v>
      </c>
      <c r="B757" s="5" t="s">
        <v>770</v>
      </c>
      <c r="C757" s="8">
        <v>43790</v>
      </c>
      <c r="D757" s="7">
        <v>98</v>
      </c>
      <c r="E757" s="7">
        <v>2.9</v>
      </c>
      <c r="F757" s="7">
        <v>87.6</v>
      </c>
      <c r="G757" s="7">
        <v>89.388000000000005</v>
      </c>
      <c r="H757" s="7">
        <v>54.26</v>
      </c>
      <c r="I757" s="7">
        <v>55.366999999999997</v>
      </c>
      <c r="J757" s="7">
        <v>0</v>
      </c>
      <c r="K757" s="7">
        <v>260.30700000000002</v>
      </c>
      <c r="L757" s="7">
        <v>0.30099999999999999</v>
      </c>
      <c r="M757" s="7">
        <v>250.81399999999999</v>
      </c>
      <c r="N757" s="7">
        <v>51.36</v>
      </c>
    </row>
    <row r="758" spans="1:14" ht="15.75" thickBot="1" x14ac:dyDescent="0.3">
      <c r="A758" s="4">
        <v>752</v>
      </c>
      <c r="B758" s="5" t="s">
        <v>771</v>
      </c>
      <c r="C758" s="8">
        <v>43791</v>
      </c>
      <c r="D758" s="7">
        <v>98</v>
      </c>
      <c r="E758" s="7">
        <v>2.9</v>
      </c>
      <c r="F758" s="7">
        <v>87.34</v>
      </c>
      <c r="G758" s="7">
        <v>89.122</v>
      </c>
      <c r="H758" s="7">
        <v>53.9</v>
      </c>
      <c r="I758" s="7">
        <v>55</v>
      </c>
      <c r="J758" s="7">
        <v>0</v>
      </c>
      <c r="K758" s="7">
        <v>260.30700000000002</v>
      </c>
      <c r="L758" s="7">
        <v>0.3</v>
      </c>
      <c r="M758" s="7">
        <v>251.114</v>
      </c>
      <c r="N758" s="7">
        <v>51</v>
      </c>
    </row>
    <row r="759" spans="1:14" ht="15.75" thickBot="1" x14ac:dyDescent="0.3">
      <c r="A759" s="4">
        <v>753</v>
      </c>
      <c r="B759" s="5" t="s">
        <v>772</v>
      </c>
      <c r="C759" s="8">
        <v>43792</v>
      </c>
      <c r="D759" s="7">
        <v>98</v>
      </c>
      <c r="E759" s="7">
        <v>2.9</v>
      </c>
      <c r="F759" s="7">
        <v>87.6</v>
      </c>
      <c r="G759" s="7">
        <v>89.388000000000005</v>
      </c>
      <c r="H759" s="7">
        <v>53.9</v>
      </c>
      <c r="I759" s="7">
        <v>55</v>
      </c>
      <c r="J759" s="7">
        <v>0.3</v>
      </c>
      <c r="K759" s="7">
        <v>260.60700000000003</v>
      </c>
      <c r="L759" s="7">
        <v>0.3</v>
      </c>
      <c r="M759" s="7">
        <v>251.41399999999999</v>
      </c>
      <c r="N759" s="7">
        <v>51</v>
      </c>
    </row>
    <row r="760" spans="1:14" ht="15.75" thickBot="1" x14ac:dyDescent="0.3">
      <c r="A760" s="4">
        <v>754</v>
      </c>
      <c r="B760" s="5" t="s">
        <v>773</v>
      </c>
      <c r="C760" s="8">
        <v>43793</v>
      </c>
      <c r="D760" s="7">
        <v>98</v>
      </c>
      <c r="E760" s="7">
        <v>2.9</v>
      </c>
      <c r="F760" s="7">
        <v>87.6</v>
      </c>
      <c r="G760" s="7">
        <v>89.388000000000005</v>
      </c>
      <c r="H760" s="7">
        <v>53.54</v>
      </c>
      <c r="I760" s="7">
        <v>54.633000000000003</v>
      </c>
      <c r="J760" s="7">
        <v>0</v>
      </c>
      <c r="K760" s="7">
        <v>260.60700000000003</v>
      </c>
      <c r="L760" s="7">
        <v>0.3</v>
      </c>
      <c r="M760" s="7">
        <v>251.714</v>
      </c>
      <c r="N760" s="7">
        <v>50.64</v>
      </c>
    </row>
    <row r="761" spans="1:14" ht="15.75" thickBot="1" x14ac:dyDescent="0.3">
      <c r="A761" s="4">
        <v>755</v>
      </c>
      <c r="B761" s="5" t="s">
        <v>774</v>
      </c>
      <c r="C761" s="8">
        <v>43794</v>
      </c>
      <c r="D761" s="7">
        <v>98</v>
      </c>
      <c r="E761" s="7">
        <v>2.9</v>
      </c>
      <c r="F761" s="7">
        <v>87.34</v>
      </c>
      <c r="G761" s="7">
        <v>89.122</v>
      </c>
      <c r="H761" s="7">
        <v>53.18</v>
      </c>
      <c r="I761" s="7">
        <v>54.265000000000001</v>
      </c>
      <c r="J761" s="7">
        <v>0</v>
      </c>
      <c r="K761" s="7">
        <v>260.60700000000003</v>
      </c>
      <c r="L761" s="7">
        <v>0.3</v>
      </c>
      <c r="M761" s="7">
        <v>252.01400000000001</v>
      </c>
      <c r="N761" s="7">
        <v>50.28</v>
      </c>
    </row>
    <row r="762" spans="1:14" ht="15.75" thickBot="1" x14ac:dyDescent="0.3">
      <c r="A762" s="4">
        <v>756</v>
      </c>
      <c r="B762" s="5" t="s">
        <v>775</v>
      </c>
      <c r="C762" s="8">
        <v>43795</v>
      </c>
      <c r="D762" s="7">
        <v>98</v>
      </c>
      <c r="E762" s="7">
        <v>2.9</v>
      </c>
      <c r="F762" s="7">
        <v>87.08</v>
      </c>
      <c r="G762" s="7">
        <v>88.856999999999999</v>
      </c>
      <c r="H762" s="7">
        <v>52.64</v>
      </c>
      <c r="I762" s="7">
        <v>53.713999999999999</v>
      </c>
      <c r="J762" s="7">
        <v>0</v>
      </c>
      <c r="K762" s="7">
        <v>260.60700000000003</v>
      </c>
      <c r="L762" s="7">
        <v>0.503</v>
      </c>
      <c r="M762" s="7">
        <v>252.517</v>
      </c>
      <c r="N762" s="7">
        <v>49.74</v>
      </c>
    </row>
    <row r="763" spans="1:14" ht="15.75" thickBot="1" x14ac:dyDescent="0.3">
      <c r="A763" s="4">
        <v>757</v>
      </c>
      <c r="B763" s="5" t="s">
        <v>776</v>
      </c>
      <c r="C763" s="8">
        <v>43796</v>
      </c>
      <c r="D763" s="7">
        <v>98</v>
      </c>
      <c r="E763" s="7">
        <v>2.9</v>
      </c>
      <c r="F763" s="7">
        <v>86.82</v>
      </c>
      <c r="G763" s="7">
        <v>88.591999999999999</v>
      </c>
      <c r="H763" s="7">
        <v>52.1</v>
      </c>
      <c r="I763" s="7">
        <v>53.162999999999997</v>
      </c>
      <c r="J763" s="7">
        <v>0</v>
      </c>
      <c r="K763" s="7">
        <v>260.60700000000003</v>
      </c>
      <c r="L763" s="7">
        <v>0.502</v>
      </c>
      <c r="M763" s="7">
        <v>253.01900000000001</v>
      </c>
      <c r="N763" s="7">
        <v>49.2</v>
      </c>
    </row>
    <row r="764" spans="1:14" ht="15.75" thickBot="1" x14ac:dyDescent="0.3">
      <c r="A764" s="4">
        <v>758</v>
      </c>
      <c r="B764" s="5" t="s">
        <v>777</v>
      </c>
      <c r="C764" s="8">
        <v>43797</v>
      </c>
      <c r="D764" s="7">
        <v>98</v>
      </c>
      <c r="E764" s="7">
        <v>2.9</v>
      </c>
      <c r="F764" s="7">
        <v>86.56</v>
      </c>
      <c r="G764" s="7">
        <v>88.326999999999998</v>
      </c>
      <c r="H764" s="7">
        <v>51.74</v>
      </c>
      <c r="I764" s="7">
        <v>52.795999999999999</v>
      </c>
      <c r="J764" s="7">
        <v>0</v>
      </c>
      <c r="K764" s="7">
        <v>260.60700000000003</v>
      </c>
      <c r="L764" s="7">
        <v>0.71799999999999997</v>
      </c>
      <c r="M764" s="7">
        <v>253.73699999999999</v>
      </c>
      <c r="N764" s="7">
        <v>48.84</v>
      </c>
    </row>
    <row r="765" spans="1:14" ht="15.75" thickBot="1" x14ac:dyDescent="0.3">
      <c r="A765" s="4">
        <v>759</v>
      </c>
      <c r="B765" s="5" t="s">
        <v>778</v>
      </c>
      <c r="C765" s="8">
        <v>43798</v>
      </c>
      <c r="D765" s="7">
        <v>98</v>
      </c>
      <c r="E765" s="7">
        <v>2.9</v>
      </c>
      <c r="F765" s="7">
        <v>86.3</v>
      </c>
      <c r="G765" s="7">
        <v>88.061000000000007</v>
      </c>
      <c r="H765" s="7">
        <v>50.66</v>
      </c>
      <c r="I765" s="7">
        <v>51.694000000000003</v>
      </c>
      <c r="J765" s="7">
        <v>0</v>
      </c>
      <c r="K765" s="7">
        <v>260.60700000000003</v>
      </c>
      <c r="L765" s="7">
        <v>0.90100000000000002</v>
      </c>
      <c r="M765" s="7">
        <v>254.63800000000001</v>
      </c>
      <c r="N765" s="7">
        <v>47.76</v>
      </c>
    </row>
    <row r="766" spans="1:14" ht="15.75" thickBot="1" x14ac:dyDescent="0.3">
      <c r="A766" s="4">
        <v>760</v>
      </c>
      <c r="B766" s="5" t="s">
        <v>779</v>
      </c>
      <c r="C766" s="8">
        <v>43799</v>
      </c>
      <c r="D766" s="7">
        <v>98</v>
      </c>
      <c r="E766" s="7">
        <v>2.9</v>
      </c>
      <c r="F766" s="7">
        <v>86.04</v>
      </c>
      <c r="G766" s="7">
        <v>87.796000000000006</v>
      </c>
      <c r="H766" s="7">
        <v>49.94</v>
      </c>
      <c r="I766" s="7">
        <v>50.959000000000003</v>
      </c>
      <c r="J766" s="7">
        <v>0</v>
      </c>
      <c r="K766" s="7">
        <v>260.60700000000003</v>
      </c>
      <c r="L766" s="7">
        <v>0.89900000000000002</v>
      </c>
      <c r="M766" s="7">
        <v>255.53700000000001</v>
      </c>
      <c r="N766" s="7">
        <v>47.04</v>
      </c>
    </row>
    <row r="767" spans="1:14" ht="15.75" thickBot="1" x14ac:dyDescent="0.3">
      <c r="A767" s="4">
        <v>761</v>
      </c>
      <c r="B767" s="5" t="s">
        <v>780</v>
      </c>
      <c r="C767" s="8">
        <v>43800</v>
      </c>
      <c r="D767" s="7">
        <v>98</v>
      </c>
      <c r="E767" s="7">
        <v>2.9</v>
      </c>
      <c r="F767" s="7">
        <v>85.52</v>
      </c>
      <c r="G767" s="7">
        <v>87.265000000000001</v>
      </c>
      <c r="H767" s="7">
        <v>49.22</v>
      </c>
      <c r="I767" s="7">
        <v>50.223999999999997</v>
      </c>
      <c r="J767" s="7">
        <v>0</v>
      </c>
      <c r="K767" s="7">
        <v>260.60700000000003</v>
      </c>
      <c r="L767" s="7">
        <v>0.89700000000000002</v>
      </c>
      <c r="M767" s="7">
        <v>256.43400000000003</v>
      </c>
      <c r="N767" s="7">
        <v>46.32</v>
      </c>
    </row>
    <row r="768" spans="1:14" ht="15.75" thickBot="1" x14ac:dyDescent="0.3">
      <c r="A768" s="4">
        <v>762</v>
      </c>
      <c r="B768" s="5" t="s">
        <v>781</v>
      </c>
      <c r="C768" s="8">
        <v>43801</v>
      </c>
      <c r="D768" s="7">
        <v>98</v>
      </c>
      <c r="E768" s="7">
        <v>2.9</v>
      </c>
      <c r="F768" s="7">
        <v>85.26</v>
      </c>
      <c r="G768" s="7">
        <v>87</v>
      </c>
      <c r="H768" s="7">
        <v>48.5</v>
      </c>
      <c r="I768" s="7">
        <v>49.49</v>
      </c>
      <c r="J768" s="7">
        <v>0</v>
      </c>
      <c r="K768" s="7">
        <v>260.60700000000003</v>
      </c>
      <c r="L768" s="7">
        <v>0.89500000000000002</v>
      </c>
      <c r="M768" s="7">
        <v>257.32900000000001</v>
      </c>
      <c r="N768" s="7">
        <v>45.6</v>
      </c>
    </row>
    <row r="769" spans="1:14" ht="15.75" thickBot="1" x14ac:dyDescent="0.3">
      <c r="A769" s="4">
        <v>763</v>
      </c>
      <c r="B769" s="5" t="s">
        <v>782</v>
      </c>
      <c r="C769" s="8">
        <v>43802</v>
      </c>
      <c r="D769" s="7">
        <v>98</v>
      </c>
      <c r="E769" s="7">
        <v>2.9</v>
      </c>
      <c r="F769" s="7">
        <v>85</v>
      </c>
      <c r="G769" s="7">
        <v>86.734999999999999</v>
      </c>
      <c r="H769" s="7">
        <v>47.24</v>
      </c>
      <c r="I769" s="7">
        <v>48.204000000000001</v>
      </c>
      <c r="J769" s="7">
        <v>0</v>
      </c>
      <c r="K769" s="7">
        <v>260.60700000000003</v>
      </c>
      <c r="L769" s="7">
        <v>0.89200000000000002</v>
      </c>
      <c r="M769" s="7">
        <v>258.221</v>
      </c>
      <c r="N769" s="7">
        <v>44.34</v>
      </c>
    </row>
    <row r="770" spans="1:14" ht="15.75" thickBot="1" x14ac:dyDescent="0.3">
      <c r="A770" s="4">
        <v>764</v>
      </c>
      <c r="B770" s="5" t="s">
        <v>783</v>
      </c>
      <c r="C770" s="8">
        <v>43803</v>
      </c>
      <c r="D770" s="7">
        <v>98</v>
      </c>
      <c r="E770" s="7">
        <v>2.9</v>
      </c>
      <c r="F770" s="7">
        <v>84.77</v>
      </c>
      <c r="G770" s="7">
        <v>86.5</v>
      </c>
      <c r="H770" s="7">
        <v>46.52</v>
      </c>
      <c r="I770" s="7">
        <v>47.469000000000001</v>
      </c>
      <c r="J770" s="7">
        <v>0</v>
      </c>
      <c r="K770" s="7">
        <v>260.60700000000003</v>
      </c>
      <c r="L770" s="7">
        <v>0.89</v>
      </c>
      <c r="M770" s="7">
        <v>259.11099999999999</v>
      </c>
      <c r="N770" s="7">
        <v>43.62</v>
      </c>
    </row>
    <row r="771" spans="1:14" ht="15.75" thickBot="1" x14ac:dyDescent="0.3">
      <c r="A771" s="4">
        <v>765</v>
      </c>
      <c r="B771" s="5" t="s">
        <v>784</v>
      </c>
      <c r="C771" s="8">
        <v>43804</v>
      </c>
      <c r="D771" s="7">
        <v>98</v>
      </c>
      <c r="E771" s="7">
        <v>2.9</v>
      </c>
      <c r="F771" s="7">
        <v>84.54</v>
      </c>
      <c r="G771" s="7">
        <v>86.265000000000001</v>
      </c>
      <c r="H771" s="7">
        <v>45.8</v>
      </c>
      <c r="I771" s="7">
        <v>46.734999999999999</v>
      </c>
      <c r="J771" s="7">
        <v>0</v>
      </c>
      <c r="K771" s="7">
        <v>260.60700000000003</v>
      </c>
      <c r="L771" s="7">
        <v>0.88800000000000001</v>
      </c>
      <c r="M771" s="7">
        <v>259.99900000000002</v>
      </c>
      <c r="N771" s="7">
        <v>42.9</v>
      </c>
    </row>
    <row r="772" spans="1:14" ht="15.75" thickBot="1" x14ac:dyDescent="0.3">
      <c r="A772" s="4">
        <v>766</v>
      </c>
      <c r="B772" s="5" t="s">
        <v>785</v>
      </c>
      <c r="C772" s="8">
        <v>43805</v>
      </c>
      <c r="D772" s="7">
        <v>98</v>
      </c>
      <c r="E772" s="7">
        <v>2.9</v>
      </c>
      <c r="F772" s="7">
        <v>84.31</v>
      </c>
      <c r="G772" s="7">
        <v>86.031000000000006</v>
      </c>
      <c r="H772" s="7">
        <v>45.44</v>
      </c>
      <c r="I772" s="7">
        <v>46.366999999999997</v>
      </c>
      <c r="J772" s="7">
        <v>0</v>
      </c>
      <c r="K772" s="7">
        <v>260.60700000000003</v>
      </c>
      <c r="L772" s="7">
        <v>0.20300000000000001</v>
      </c>
      <c r="M772" s="7">
        <v>260.202</v>
      </c>
      <c r="N772" s="7">
        <v>42.54</v>
      </c>
    </row>
    <row r="773" spans="1:14" ht="15.75" thickBot="1" x14ac:dyDescent="0.3">
      <c r="A773" s="4">
        <v>767</v>
      </c>
      <c r="B773" s="5" t="s">
        <v>786</v>
      </c>
      <c r="C773" s="8">
        <v>43806</v>
      </c>
      <c r="D773" s="7">
        <v>98</v>
      </c>
      <c r="E773" s="7">
        <v>2.9</v>
      </c>
      <c r="F773" s="7">
        <v>84.08</v>
      </c>
      <c r="G773" s="7">
        <v>85.796000000000006</v>
      </c>
      <c r="H773" s="7">
        <v>44.9</v>
      </c>
      <c r="I773" s="7">
        <v>45.816000000000003</v>
      </c>
      <c r="J773" s="7">
        <v>0</v>
      </c>
      <c r="K773" s="7">
        <v>260.60700000000003</v>
      </c>
      <c r="L773" s="7">
        <v>0.20200000000000001</v>
      </c>
      <c r="M773" s="7">
        <v>260.404</v>
      </c>
      <c r="N773" s="7">
        <v>42</v>
      </c>
    </row>
    <row r="774" spans="1:14" ht="15.75" thickBot="1" x14ac:dyDescent="0.3">
      <c r="A774" s="4">
        <v>768</v>
      </c>
      <c r="B774" s="5" t="s">
        <v>787</v>
      </c>
      <c r="C774" s="8">
        <v>43807</v>
      </c>
      <c r="D774" s="7">
        <v>98</v>
      </c>
      <c r="E774" s="7">
        <v>2.9</v>
      </c>
      <c r="F774" s="7">
        <v>83.62</v>
      </c>
      <c r="G774" s="7">
        <v>85.326999999999998</v>
      </c>
      <c r="H774" s="7">
        <v>44.36</v>
      </c>
      <c r="I774" s="7">
        <v>45.265000000000001</v>
      </c>
      <c r="J774" s="7">
        <v>0</v>
      </c>
      <c r="K774" s="7">
        <v>260.60700000000003</v>
      </c>
      <c r="L774" s="7">
        <v>0.20200000000000001</v>
      </c>
      <c r="M774" s="7">
        <v>260.60599999999999</v>
      </c>
      <c r="N774" s="7">
        <v>41.46</v>
      </c>
    </row>
    <row r="775" spans="1:14" ht="15.75" thickBot="1" x14ac:dyDescent="0.3">
      <c r="A775" s="4">
        <v>769</v>
      </c>
      <c r="B775" s="5" t="s">
        <v>788</v>
      </c>
      <c r="C775" s="8">
        <v>43808</v>
      </c>
      <c r="D775" s="7">
        <v>98</v>
      </c>
      <c r="E775" s="7">
        <v>2.9</v>
      </c>
      <c r="F775" s="7">
        <v>83.39</v>
      </c>
      <c r="G775" s="7">
        <v>85.091999999999999</v>
      </c>
      <c r="H775" s="7">
        <v>44</v>
      </c>
      <c r="I775" s="7">
        <v>44.898000000000003</v>
      </c>
      <c r="J775" s="7">
        <v>0</v>
      </c>
      <c r="K775" s="7">
        <v>260.60700000000003</v>
      </c>
      <c r="L775" s="7">
        <v>0.20200000000000001</v>
      </c>
      <c r="M775" s="7">
        <v>260.80799999999999</v>
      </c>
      <c r="N775" s="7">
        <v>41.1</v>
      </c>
    </row>
    <row r="776" spans="1:14" ht="15.75" thickBot="1" x14ac:dyDescent="0.3">
      <c r="A776" s="4">
        <v>770</v>
      </c>
      <c r="B776" s="5" t="s">
        <v>789</v>
      </c>
      <c r="C776" s="8">
        <v>43809</v>
      </c>
      <c r="D776" s="7">
        <v>98</v>
      </c>
      <c r="E776" s="7">
        <v>2.9</v>
      </c>
      <c r="F776" s="7">
        <v>83.16</v>
      </c>
      <c r="G776" s="7">
        <v>84.856999999999999</v>
      </c>
      <c r="H776" s="7">
        <v>43.44</v>
      </c>
      <c r="I776" s="7">
        <v>44.326999999999998</v>
      </c>
      <c r="J776" s="7">
        <v>0</v>
      </c>
      <c r="K776" s="7">
        <v>260.60700000000003</v>
      </c>
      <c r="L776" s="7">
        <v>0.20100000000000001</v>
      </c>
      <c r="M776" s="7">
        <v>261.00900000000001</v>
      </c>
      <c r="N776" s="7">
        <v>40.54</v>
      </c>
    </row>
    <row r="777" spans="1:14" ht="15.75" thickBot="1" x14ac:dyDescent="0.3">
      <c r="A777" s="4">
        <v>771</v>
      </c>
      <c r="B777" s="5" t="s">
        <v>790</v>
      </c>
      <c r="C777" s="8">
        <v>43810</v>
      </c>
      <c r="D777" s="7">
        <v>98</v>
      </c>
      <c r="E777" s="7">
        <v>2.9</v>
      </c>
      <c r="F777" s="7">
        <v>82.7</v>
      </c>
      <c r="G777" s="7">
        <v>84.388000000000005</v>
      </c>
      <c r="H777" s="7">
        <v>43.02</v>
      </c>
      <c r="I777" s="7">
        <v>43.898000000000003</v>
      </c>
      <c r="J777" s="7">
        <v>0</v>
      </c>
      <c r="K777" s="7">
        <v>260.60700000000003</v>
      </c>
      <c r="L777" s="7">
        <v>0.20100000000000001</v>
      </c>
      <c r="M777" s="7">
        <v>261.20999999999998</v>
      </c>
      <c r="N777" s="7">
        <v>40.119999999999997</v>
      </c>
    </row>
    <row r="778" spans="1:14" ht="15.75" thickBot="1" x14ac:dyDescent="0.3">
      <c r="A778" s="4">
        <v>772</v>
      </c>
      <c r="B778" s="5" t="s">
        <v>791</v>
      </c>
      <c r="C778" s="8">
        <v>43811</v>
      </c>
      <c r="D778" s="7">
        <v>98</v>
      </c>
      <c r="E778" s="7">
        <v>2.9</v>
      </c>
      <c r="F778" s="7">
        <v>82.24</v>
      </c>
      <c r="G778" s="7">
        <v>83.918000000000006</v>
      </c>
      <c r="H778" s="7">
        <v>42.88</v>
      </c>
      <c r="I778" s="7">
        <v>43.755000000000003</v>
      </c>
      <c r="J778" s="7">
        <v>0.06</v>
      </c>
      <c r="K778" s="7">
        <v>260.66699999999997</v>
      </c>
      <c r="L778" s="7">
        <v>0.20100000000000001</v>
      </c>
      <c r="M778" s="7">
        <v>261.411</v>
      </c>
      <c r="N778" s="7">
        <v>39.979999999999997</v>
      </c>
    </row>
    <row r="779" spans="1:14" ht="15.75" thickBot="1" x14ac:dyDescent="0.3">
      <c r="A779" s="4">
        <v>773</v>
      </c>
      <c r="B779" s="5" t="s">
        <v>792</v>
      </c>
      <c r="C779" s="8">
        <v>43812</v>
      </c>
      <c r="D779" s="7">
        <v>98</v>
      </c>
      <c r="E779" s="7">
        <v>2.9</v>
      </c>
      <c r="F779" s="7">
        <v>81.78</v>
      </c>
      <c r="G779" s="7">
        <v>83.448999999999998</v>
      </c>
      <c r="H779" s="7">
        <v>42.46</v>
      </c>
      <c r="I779" s="7">
        <v>43.326999999999998</v>
      </c>
      <c r="J779" s="7">
        <v>0</v>
      </c>
      <c r="K779" s="7">
        <v>260.66699999999997</v>
      </c>
      <c r="L779" s="7">
        <v>0.20100000000000001</v>
      </c>
      <c r="M779" s="7">
        <v>261.61200000000002</v>
      </c>
      <c r="N779" s="7">
        <v>39.56</v>
      </c>
    </row>
    <row r="780" spans="1:14" ht="15.75" thickBot="1" x14ac:dyDescent="0.3">
      <c r="A780" s="4">
        <v>774</v>
      </c>
      <c r="B780" s="5" t="s">
        <v>793</v>
      </c>
      <c r="C780" s="8">
        <v>43813</v>
      </c>
      <c r="D780" s="7">
        <v>98</v>
      </c>
      <c r="E780" s="7">
        <v>2.9</v>
      </c>
      <c r="F780" s="7">
        <v>81.09</v>
      </c>
      <c r="G780" s="7">
        <v>82.745000000000005</v>
      </c>
      <c r="H780" s="7">
        <v>42.18</v>
      </c>
      <c r="I780" s="7">
        <v>43.040999999999997</v>
      </c>
      <c r="J780" s="7">
        <v>0</v>
      </c>
      <c r="K780" s="7">
        <v>260.66699999999997</v>
      </c>
      <c r="L780" s="7">
        <v>0.20100000000000001</v>
      </c>
      <c r="M780" s="7">
        <v>261.81299999999999</v>
      </c>
      <c r="N780" s="7">
        <v>39.28</v>
      </c>
    </row>
    <row r="781" spans="1:14" ht="15.75" thickBot="1" x14ac:dyDescent="0.3">
      <c r="A781" s="4">
        <v>775</v>
      </c>
      <c r="B781" s="5" t="s">
        <v>794</v>
      </c>
      <c r="C781" s="8">
        <v>43814</v>
      </c>
      <c r="D781" s="7">
        <v>98</v>
      </c>
      <c r="E781" s="7">
        <v>2.9</v>
      </c>
      <c r="F781" s="7">
        <v>80.63</v>
      </c>
      <c r="G781" s="7">
        <v>82.275999999999996</v>
      </c>
      <c r="H781" s="7">
        <v>41.9</v>
      </c>
      <c r="I781" s="7">
        <v>42.755000000000003</v>
      </c>
      <c r="J781" s="7">
        <v>0</v>
      </c>
      <c r="K781" s="7">
        <v>260.66699999999997</v>
      </c>
      <c r="L781" s="7">
        <v>0.2</v>
      </c>
      <c r="M781" s="7">
        <v>262.01299999999998</v>
      </c>
      <c r="N781" s="7">
        <v>39</v>
      </c>
    </row>
    <row r="782" spans="1:14" ht="15.75" thickBot="1" x14ac:dyDescent="0.3">
      <c r="A782" s="4">
        <v>776</v>
      </c>
      <c r="B782" s="5" t="s">
        <v>795</v>
      </c>
      <c r="C782" s="8">
        <v>43815</v>
      </c>
      <c r="D782" s="7">
        <v>98</v>
      </c>
      <c r="E782" s="7">
        <v>2.9</v>
      </c>
      <c r="F782" s="7">
        <v>80.17</v>
      </c>
      <c r="G782" s="7">
        <v>81.805999999999997</v>
      </c>
      <c r="H782" s="7">
        <v>41.48</v>
      </c>
      <c r="I782" s="7">
        <v>42.326999999999998</v>
      </c>
      <c r="J782" s="7">
        <v>0</v>
      </c>
      <c r="K782" s="7">
        <v>260.66699999999997</v>
      </c>
      <c r="L782" s="7">
        <v>0.2</v>
      </c>
      <c r="M782" s="7">
        <v>262.21300000000002</v>
      </c>
      <c r="N782" s="7">
        <v>38.58</v>
      </c>
    </row>
    <row r="783" spans="1:14" ht="15.75" thickBot="1" x14ac:dyDescent="0.3">
      <c r="A783" s="4">
        <v>777</v>
      </c>
      <c r="B783" s="5" t="s">
        <v>796</v>
      </c>
      <c r="C783" s="8">
        <v>43816</v>
      </c>
      <c r="D783" s="7">
        <v>98</v>
      </c>
      <c r="E783" s="7">
        <v>2.9</v>
      </c>
      <c r="F783" s="7">
        <v>79.48</v>
      </c>
      <c r="G783" s="7">
        <v>81.102000000000004</v>
      </c>
      <c r="H783" s="7">
        <v>41.2</v>
      </c>
      <c r="I783" s="7">
        <v>42.040999999999997</v>
      </c>
      <c r="J783" s="7">
        <v>0</v>
      </c>
      <c r="K783" s="7">
        <v>260.66699999999997</v>
      </c>
      <c r="L783" s="7">
        <v>0.505</v>
      </c>
      <c r="M783" s="7">
        <v>262.71800000000002</v>
      </c>
      <c r="N783" s="7">
        <v>38.299999999999997</v>
      </c>
    </row>
    <row r="784" spans="1:14" ht="15.75" thickBot="1" x14ac:dyDescent="0.3">
      <c r="A784" s="4">
        <v>778</v>
      </c>
      <c r="B784" s="5" t="s">
        <v>797</v>
      </c>
      <c r="C784" s="8">
        <v>43817</v>
      </c>
      <c r="D784" s="7">
        <v>98</v>
      </c>
      <c r="E784" s="7">
        <v>2.9</v>
      </c>
      <c r="F784" s="7">
        <v>78.33</v>
      </c>
      <c r="G784" s="7">
        <v>79.929000000000002</v>
      </c>
      <c r="H784" s="7">
        <v>40.92</v>
      </c>
      <c r="I784" s="7">
        <v>41.755000000000003</v>
      </c>
      <c r="J784" s="7">
        <v>0</v>
      </c>
      <c r="K784" s="7">
        <v>260.66699999999997</v>
      </c>
      <c r="L784" s="7">
        <v>0.505</v>
      </c>
      <c r="M784" s="7">
        <v>263.22300000000001</v>
      </c>
      <c r="N784" s="7">
        <v>38.020000000000003</v>
      </c>
    </row>
    <row r="785" spans="1:14" ht="15.75" thickBot="1" x14ac:dyDescent="0.3">
      <c r="A785" s="4">
        <v>779</v>
      </c>
      <c r="B785" s="5" t="s">
        <v>798</v>
      </c>
      <c r="C785" s="8">
        <v>43818</v>
      </c>
      <c r="D785" s="7">
        <v>98</v>
      </c>
      <c r="E785" s="7">
        <v>2.9</v>
      </c>
      <c r="F785" s="7">
        <v>77.87</v>
      </c>
      <c r="G785" s="7">
        <v>79.459000000000003</v>
      </c>
      <c r="H785" s="7">
        <v>40.64</v>
      </c>
      <c r="I785" s="7">
        <v>41.469000000000001</v>
      </c>
      <c r="J785" s="7">
        <v>0</v>
      </c>
      <c r="K785" s="7">
        <v>260.66699999999997</v>
      </c>
      <c r="L785" s="7">
        <v>0.504</v>
      </c>
      <c r="M785" s="7">
        <v>263.72699999999998</v>
      </c>
      <c r="N785" s="7">
        <v>37.74</v>
      </c>
    </row>
    <row r="786" spans="1:14" ht="15.75" thickBot="1" x14ac:dyDescent="0.3">
      <c r="A786" s="4">
        <v>780</v>
      </c>
      <c r="B786" s="5" t="s">
        <v>799</v>
      </c>
      <c r="C786" s="8">
        <v>43819</v>
      </c>
      <c r="D786" s="7">
        <v>98</v>
      </c>
      <c r="E786" s="7">
        <v>2.9</v>
      </c>
      <c r="F786" s="7">
        <v>77.41</v>
      </c>
      <c r="G786" s="7">
        <v>78.989999999999995</v>
      </c>
      <c r="H786" s="7">
        <v>41.5</v>
      </c>
      <c r="I786" s="7">
        <v>42.347000000000001</v>
      </c>
      <c r="J786" s="7">
        <v>0</v>
      </c>
      <c r="K786" s="7">
        <v>260.66699999999997</v>
      </c>
      <c r="L786" s="7">
        <v>0.504</v>
      </c>
      <c r="M786" s="7">
        <v>264.23099999999999</v>
      </c>
      <c r="N786" s="7">
        <v>38.6</v>
      </c>
    </row>
    <row r="787" spans="1:14" ht="15.75" thickBot="1" x14ac:dyDescent="0.3">
      <c r="A787" s="4">
        <v>781</v>
      </c>
      <c r="B787" s="5" t="s">
        <v>800</v>
      </c>
      <c r="C787" s="8">
        <v>43820</v>
      </c>
      <c r="D787" s="7">
        <v>98</v>
      </c>
      <c r="E787" s="7">
        <v>2.9</v>
      </c>
      <c r="F787" s="7">
        <v>76.95</v>
      </c>
      <c r="G787" s="7">
        <v>78.52</v>
      </c>
      <c r="H787" s="7">
        <v>39.799999999999997</v>
      </c>
      <c r="I787" s="7">
        <v>40.612000000000002</v>
      </c>
      <c r="J787" s="7">
        <v>0</v>
      </c>
      <c r="K787" s="7">
        <v>260.66699999999997</v>
      </c>
      <c r="L787" s="7">
        <v>0.503</v>
      </c>
      <c r="M787" s="7">
        <v>264.73399999999998</v>
      </c>
      <c r="N787" s="7">
        <v>36.9</v>
      </c>
    </row>
    <row r="788" spans="1:14" ht="15.75" thickBot="1" x14ac:dyDescent="0.3">
      <c r="A788" s="4">
        <v>782</v>
      </c>
      <c r="B788" s="5" t="s">
        <v>801</v>
      </c>
      <c r="C788" s="8">
        <v>43821</v>
      </c>
      <c r="D788" s="7">
        <v>98</v>
      </c>
      <c r="E788" s="7">
        <v>2.9</v>
      </c>
      <c r="F788" s="7">
        <v>76.489999999999995</v>
      </c>
      <c r="G788" s="7">
        <v>78.051000000000002</v>
      </c>
      <c r="H788" s="7">
        <v>39.520000000000003</v>
      </c>
      <c r="I788" s="7">
        <v>40.326999999999998</v>
      </c>
      <c r="J788" s="7">
        <v>0</v>
      </c>
      <c r="K788" s="7">
        <v>260.66699999999997</v>
      </c>
      <c r="L788" s="7">
        <v>0.503</v>
      </c>
      <c r="M788" s="7">
        <v>265.23700000000002</v>
      </c>
      <c r="N788" s="7">
        <v>36.619999999999997</v>
      </c>
    </row>
    <row r="789" spans="1:14" ht="15.75" thickBot="1" x14ac:dyDescent="0.3">
      <c r="A789" s="4">
        <v>783</v>
      </c>
      <c r="B789" s="5" t="s">
        <v>802</v>
      </c>
      <c r="C789" s="8">
        <v>43822</v>
      </c>
      <c r="D789" s="7">
        <v>98</v>
      </c>
      <c r="E789" s="7">
        <v>2.9</v>
      </c>
      <c r="F789" s="7">
        <v>75.569999999999993</v>
      </c>
      <c r="G789" s="7">
        <v>77.111999999999995</v>
      </c>
      <c r="H789" s="7">
        <v>39.1</v>
      </c>
      <c r="I789" s="7">
        <v>39.898000000000003</v>
      </c>
      <c r="J789" s="7">
        <v>0</v>
      </c>
      <c r="K789" s="7">
        <v>260.66699999999997</v>
      </c>
      <c r="L789" s="7">
        <v>0.502</v>
      </c>
      <c r="M789" s="7">
        <v>265.73899999999998</v>
      </c>
      <c r="N789" s="7">
        <v>36.200000000000003</v>
      </c>
    </row>
    <row r="790" spans="1:14" ht="15.75" thickBot="1" x14ac:dyDescent="0.3">
      <c r="A790" s="4">
        <v>784</v>
      </c>
      <c r="B790" s="5" t="s">
        <v>803</v>
      </c>
      <c r="C790" s="8">
        <v>43823</v>
      </c>
      <c r="D790" s="7">
        <v>98</v>
      </c>
      <c r="E790" s="7">
        <v>2.9</v>
      </c>
      <c r="F790" s="7">
        <v>75.11</v>
      </c>
      <c r="G790" s="7">
        <v>76.643000000000001</v>
      </c>
      <c r="H790" s="7">
        <v>38.4</v>
      </c>
      <c r="I790" s="7">
        <v>39.183999999999997</v>
      </c>
      <c r="J790" s="7">
        <v>0</v>
      </c>
      <c r="K790" s="7">
        <v>260.66699999999997</v>
      </c>
      <c r="L790" s="7">
        <v>0.501</v>
      </c>
      <c r="M790" s="7">
        <v>266.24</v>
      </c>
      <c r="N790" s="7">
        <v>35.5</v>
      </c>
    </row>
    <row r="791" spans="1:14" ht="15.75" thickBot="1" x14ac:dyDescent="0.3">
      <c r="A791" s="4">
        <v>785</v>
      </c>
      <c r="B791" s="5" t="s">
        <v>804</v>
      </c>
      <c r="C791" s="8">
        <v>43824</v>
      </c>
      <c r="D791" s="7">
        <v>98</v>
      </c>
      <c r="E791" s="7">
        <v>2.9</v>
      </c>
      <c r="F791" s="7">
        <v>74.650000000000006</v>
      </c>
      <c r="G791" s="7">
        <v>76.173000000000002</v>
      </c>
      <c r="H791" s="7">
        <v>37.979999999999997</v>
      </c>
      <c r="I791" s="7">
        <v>38.755000000000003</v>
      </c>
      <c r="J791" s="7">
        <v>0</v>
      </c>
      <c r="K791" s="7">
        <v>260.66699999999997</v>
      </c>
      <c r="L791" s="7">
        <v>0.90200000000000002</v>
      </c>
      <c r="M791" s="7">
        <v>267.142</v>
      </c>
      <c r="N791" s="7">
        <v>35.08</v>
      </c>
    </row>
    <row r="792" spans="1:14" ht="15.75" thickBot="1" x14ac:dyDescent="0.3">
      <c r="A792" s="4">
        <v>786</v>
      </c>
      <c r="B792" s="5" t="s">
        <v>805</v>
      </c>
      <c r="C792" s="8">
        <v>43825</v>
      </c>
      <c r="D792" s="7">
        <v>98</v>
      </c>
      <c r="E792" s="7">
        <v>2.9</v>
      </c>
      <c r="F792" s="7">
        <v>74.19</v>
      </c>
      <c r="G792" s="7">
        <v>75.703999999999994</v>
      </c>
      <c r="H792" s="7">
        <v>37</v>
      </c>
      <c r="I792" s="7">
        <v>37.755000000000003</v>
      </c>
      <c r="J792" s="7">
        <v>0</v>
      </c>
      <c r="K792" s="7">
        <v>260.66699999999997</v>
      </c>
      <c r="L792" s="7">
        <v>0.89800000000000002</v>
      </c>
      <c r="M792" s="7">
        <v>268.04000000000002</v>
      </c>
      <c r="N792" s="7">
        <v>34.1</v>
      </c>
    </row>
    <row r="793" spans="1:14" ht="15.75" thickBot="1" x14ac:dyDescent="0.3">
      <c r="A793" s="4">
        <v>787</v>
      </c>
      <c r="B793" s="5" t="s">
        <v>806</v>
      </c>
      <c r="C793" s="8">
        <v>43826</v>
      </c>
      <c r="D793" s="7">
        <v>98</v>
      </c>
      <c r="E793" s="7">
        <v>2.9</v>
      </c>
      <c r="F793" s="7">
        <v>73.73</v>
      </c>
      <c r="G793" s="7">
        <v>75.234999999999999</v>
      </c>
      <c r="H793" s="7">
        <v>36.58</v>
      </c>
      <c r="I793" s="7">
        <v>37.326999999999998</v>
      </c>
      <c r="J793" s="7">
        <v>0</v>
      </c>
      <c r="K793" s="7">
        <v>260.66699999999997</v>
      </c>
      <c r="L793" s="7">
        <v>0.89700000000000002</v>
      </c>
      <c r="M793" s="7">
        <v>268.93700000000001</v>
      </c>
      <c r="N793" s="7">
        <v>33.68</v>
      </c>
    </row>
    <row r="794" spans="1:14" ht="15.75" thickBot="1" x14ac:dyDescent="0.3">
      <c r="A794" s="4">
        <v>788</v>
      </c>
      <c r="B794" s="5" t="s">
        <v>807</v>
      </c>
      <c r="C794" s="8">
        <v>43827</v>
      </c>
      <c r="D794" s="7">
        <v>98</v>
      </c>
      <c r="E794" s="7">
        <v>2.9</v>
      </c>
      <c r="F794" s="7">
        <v>73.27</v>
      </c>
      <c r="G794" s="7">
        <v>74.765000000000001</v>
      </c>
      <c r="H794" s="7">
        <v>36.159999999999997</v>
      </c>
      <c r="I794" s="7">
        <v>36.898000000000003</v>
      </c>
      <c r="J794" s="7">
        <v>0</v>
      </c>
      <c r="K794" s="7">
        <v>260.66699999999997</v>
      </c>
      <c r="L794" s="7">
        <v>0.89600000000000002</v>
      </c>
      <c r="M794" s="7">
        <v>269.83300000000003</v>
      </c>
      <c r="N794" s="7">
        <v>33.26</v>
      </c>
    </row>
    <row r="795" spans="1:14" ht="15.75" thickBot="1" x14ac:dyDescent="0.3">
      <c r="A795" s="4">
        <v>789</v>
      </c>
      <c r="B795" s="5" t="s">
        <v>808</v>
      </c>
      <c r="C795" s="8">
        <v>43828</v>
      </c>
      <c r="D795" s="7">
        <v>98</v>
      </c>
      <c r="E795" s="7">
        <v>2.9</v>
      </c>
      <c r="F795" s="7">
        <v>72.81</v>
      </c>
      <c r="G795" s="7">
        <v>74.296000000000006</v>
      </c>
      <c r="H795" s="7">
        <v>35.74</v>
      </c>
      <c r="I795" s="7">
        <v>36.469000000000001</v>
      </c>
      <c r="J795" s="7">
        <v>0</v>
      </c>
      <c r="K795" s="7">
        <v>260.66699999999997</v>
      </c>
      <c r="L795" s="7">
        <v>0.89400000000000002</v>
      </c>
      <c r="M795" s="7">
        <v>270.72699999999998</v>
      </c>
      <c r="N795" s="7">
        <v>32.840000000000003</v>
      </c>
    </row>
    <row r="796" spans="1:14" ht="15.75" thickBot="1" x14ac:dyDescent="0.3">
      <c r="A796" s="4">
        <v>790</v>
      </c>
      <c r="B796" s="5" t="s">
        <v>809</v>
      </c>
      <c r="C796" s="8">
        <v>43829</v>
      </c>
      <c r="D796" s="7">
        <v>98</v>
      </c>
      <c r="E796" s="7">
        <v>2.9</v>
      </c>
      <c r="F796" s="7">
        <v>72.349999999999994</v>
      </c>
      <c r="G796" s="7">
        <v>73.826999999999998</v>
      </c>
      <c r="H796" s="7">
        <v>35.32</v>
      </c>
      <c r="I796" s="7">
        <v>36.040999999999997</v>
      </c>
      <c r="J796" s="7">
        <v>0</v>
      </c>
      <c r="K796" s="7">
        <v>260.66699999999997</v>
      </c>
      <c r="L796" s="7">
        <v>0.218</v>
      </c>
      <c r="M796" s="7">
        <v>270.94499999999999</v>
      </c>
      <c r="N796" s="7">
        <v>32.42</v>
      </c>
    </row>
    <row r="797" spans="1:14" ht="15.75" thickBot="1" x14ac:dyDescent="0.3">
      <c r="A797" s="4">
        <v>791</v>
      </c>
      <c r="B797" s="5" t="s">
        <v>810</v>
      </c>
      <c r="C797" s="8">
        <v>43830</v>
      </c>
      <c r="D797" s="7">
        <v>98</v>
      </c>
      <c r="E797" s="7">
        <v>2.9</v>
      </c>
      <c r="F797" s="7">
        <v>71.843999999999994</v>
      </c>
      <c r="G797" s="7">
        <v>73.31</v>
      </c>
      <c r="H797" s="7">
        <v>34.9</v>
      </c>
      <c r="I797" s="7">
        <v>35.612000000000002</v>
      </c>
      <c r="J797" s="7">
        <v>0</v>
      </c>
      <c r="K797" s="7">
        <v>260.66699999999997</v>
      </c>
      <c r="L797" s="7">
        <v>0.218</v>
      </c>
      <c r="M797" s="7">
        <v>271.16300000000001</v>
      </c>
      <c r="N797" s="7">
        <v>32</v>
      </c>
    </row>
    <row r="798" spans="1:14" ht="15.75" thickBot="1" x14ac:dyDescent="0.3">
      <c r="A798" s="4">
        <v>792</v>
      </c>
      <c r="B798" s="5" t="s">
        <v>811</v>
      </c>
      <c r="C798" s="8">
        <v>43831</v>
      </c>
      <c r="D798" s="7">
        <v>98</v>
      </c>
      <c r="E798" s="7">
        <v>2.9</v>
      </c>
      <c r="F798" s="7">
        <v>71.430000000000007</v>
      </c>
      <c r="G798" s="7">
        <v>72.888000000000005</v>
      </c>
      <c r="H798" s="7">
        <v>34.6</v>
      </c>
      <c r="I798" s="7">
        <v>35.305999999999997</v>
      </c>
      <c r="J798" s="7">
        <v>0</v>
      </c>
      <c r="K798" s="7">
        <v>260.66699999999997</v>
      </c>
      <c r="L798" s="7">
        <v>0.218</v>
      </c>
      <c r="M798" s="7">
        <v>271.38099999999997</v>
      </c>
      <c r="N798" s="7">
        <v>31.7</v>
      </c>
    </row>
    <row r="799" spans="1:14" ht="15.75" thickBot="1" x14ac:dyDescent="0.3">
      <c r="A799" s="4">
        <v>793</v>
      </c>
      <c r="B799" s="5" t="s">
        <v>812</v>
      </c>
      <c r="C799" s="8">
        <v>43832</v>
      </c>
      <c r="D799" s="7">
        <v>98</v>
      </c>
      <c r="E799" s="7">
        <v>2.9</v>
      </c>
      <c r="F799" s="7">
        <v>70.739999999999995</v>
      </c>
      <c r="G799" s="7">
        <v>72.183999999999997</v>
      </c>
      <c r="H799" s="7">
        <v>34.200000000000003</v>
      </c>
      <c r="I799" s="7">
        <v>34.898000000000003</v>
      </c>
      <c r="J799" s="7">
        <v>0</v>
      </c>
      <c r="K799" s="7">
        <v>260.66699999999997</v>
      </c>
      <c r="L799" s="7">
        <v>0.217</v>
      </c>
      <c r="M799" s="7">
        <v>271.59800000000001</v>
      </c>
      <c r="N799" s="7">
        <v>31.3</v>
      </c>
    </row>
    <row r="800" spans="1:14" ht="15.75" thickBot="1" x14ac:dyDescent="0.3">
      <c r="A800" s="4">
        <v>794</v>
      </c>
      <c r="B800" s="5" t="s">
        <v>813</v>
      </c>
      <c r="C800" s="8">
        <v>43833</v>
      </c>
      <c r="D800" s="7">
        <v>98</v>
      </c>
      <c r="E800" s="7">
        <v>2.9</v>
      </c>
      <c r="F800" s="7">
        <v>70.28</v>
      </c>
      <c r="G800" s="7">
        <v>71.713999999999999</v>
      </c>
      <c r="H800" s="7">
        <v>33.78</v>
      </c>
      <c r="I800" s="7">
        <v>34.469000000000001</v>
      </c>
      <c r="J800" s="7">
        <v>0</v>
      </c>
      <c r="K800" s="7">
        <v>260.66699999999997</v>
      </c>
      <c r="L800" s="7">
        <v>0.217</v>
      </c>
      <c r="M800" s="7">
        <v>271.815</v>
      </c>
      <c r="N800" s="7">
        <v>30.88</v>
      </c>
    </row>
    <row r="801" spans="1:14" ht="15.75" thickBot="1" x14ac:dyDescent="0.3">
      <c r="A801" s="4">
        <v>795</v>
      </c>
      <c r="B801" s="5" t="s">
        <v>814</v>
      </c>
      <c r="C801" s="8">
        <v>43834</v>
      </c>
      <c r="D801" s="7">
        <v>98</v>
      </c>
      <c r="E801" s="7">
        <v>2.9</v>
      </c>
      <c r="F801" s="7">
        <v>69.13</v>
      </c>
      <c r="G801" s="7">
        <v>70.540999999999997</v>
      </c>
      <c r="H801" s="7">
        <v>33.36</v>
      </c>
      <c r="I801" s="7">
        <v>34.040999999999997</v>
      </c>
      <c r="J801" s="7">
        <v>0</v>
      </c>
      <c r="K801" s="7">
        <v>260.66699999999997</v>
      </c>
      <c r="L801" s="7">
        <v>0.217</v>
      </c>
      <c r="M801" s="7">
        <v>272.03199999999998</v>
      </c>
      <c r="N801" s="7">
        <v>30.46</v>
      </c>
    </row>
    <row r="802" spans="1:14" ht="15.75" thickBot="1" x14ac:dyDescent="0.3">
      <c r="A802" s="4">
        <v>796</v>
      </c>
      <c r="B802" s="5" t="s">
        <v>815</v>
      </c>
      <c r="C802" s="8">
        <v>43835</v>
      </c>
      <c r="D802" s="7">
        <v>98</v>
      </c>
      <c r="E802" s="7">
        <v>2.9</v>
      </c>
      <c r="F802" s="7">
        <v>68.67</v>
      </c>
      <c r="G802" s="7">
        <v>70.070999999999998</v>
      </c>
      <c r="H802" s="7">
        <v>33.08</v>
      </c>
      <c r="I802" s="7">
        <v>33.755000000000003</v>
      </c>
      <c r="J802" s="7">
        <v>0</v>
      </c>
      <c r="K802" s="7">
        <v>260.66699999999997</v>
      </c>
      <c r="L802" s="7">
        <v>0.108</v>
      </c>
      <c r="M802" s="7">
        <v>272.14</v>
      </c>
      <c r="N802" s="7">
        <v>30.18</v>
      </c>
    </row>
    <row r="803" spans="1:14" ht="15.75" thickBot="1" x14ac:dyDescent="0.3">
      <c r="A803" s="4">
        <v>797</v>
      </c>
      <c r="B803" s="5" t="s">
        <v>816</v>
      </c>
      <c r="C803" s="8">
        <v>43836</v>
      </c>
      <c r="D803" s="7">
        <v>98</v>
      </c>
      <c r="E803" s="7">
        <v>2.9</v>
      </c>
      <c r="F803" s="7">
        <v>68.209999999999994</v>
      </c>
      <c r="G803" s="7">
        <v>69.602000000000004</v>
      </c>
      <c r="H803" s="7">
        <v>32.659999999999997</v>
      </c>
      <c r="I803" s="7">
        <v>33.326999999999998</v>
      </c>
      <c r="J803" s="7">
        <v>0</v>
      </c>
      <c r="K803" s="7">
        <v>260.66699999999997</v>
      </c>
      <c r="L803" s="7">
        <v>0.108</v>
      </c>
      <c r="M803" s="7">
        <v>272.24799999999999</v>
      </c>
      <c r="N803" s="7">
        <v>29.76</v>
      </c>
    </row>
    <row r="804" spans="1:14" ht="15.75" thickBot="1" x14ac:dyDescent="0.3">
      <c r="A804" s="4">
        <v>798</v>
      </c>
      <c r="B804" s="5" t="s">
        <v>817</v>
      </c>
      <c r="C804" s="8">
        <v>43837</v>
      </c>
      <c r="D804" s="7">
        <v>98</v>
      </c>
      <c r="E804" s="7">
        <v>2.9</v>
      </c>
      <c r="F804" s="7">
        <v>67.52</v>
      </c>
      <c r="G804" s="7">
        <v>68.897999999999996</v>
      </c>
      <c r="H804" s="7">
        <v>31.26</v>
      </c>
      <c r="I804" s="7">
        <v>31.898</v>
      </c>
      <c r="J804" s="7">
        <v>0</v>
      </c>
      <c r="K804" s="7">
        <v>260.66699999999997</v>
      </c>
      <c r="L804" s="7">
        <v>0.108</v>
      </c>
      <c r="M804" s="7">
        <v>272.35599999999999</v>
      </c>
      <c r="N804" s="7">
        <v>28.36</v>
      </c>
    </row>
    <row r="805" spans="1:14" ht="15.75" thickBot="1" x14ac:dyDescent="0.3">
      <c r="A805" s="4">
        <v>799</v>
      </c>
      <c r="B805" s="5" t="s">
        <v>818</v>
      </c>
      <c r="C805" s="8">
        <v>43838</v>
      </c>
      <c r="D805" s="7">
        <v>98</v>
      </c>
      <c r="E805" s="7">
        <v>2.9</v>
      </c>
      <c r="F805" s="7">
        <v>67.290000000000006</v>
      </c>
      <c r="G805" s="7">
        <v>68.662999999999997</v>
      </c>
      <c r="H805" s="7">
        <v>30.98</v>
      </c>
      <c r="I805" s="7">
        <v>31.611999999999998</v>
      </c>
      <c r="J805" s="7">
        <v>0</v>
      </c>
      <c r="K805" s="7">
        <v>260.66699999999997</v>
      </c>
      <c r="L805" s="7">
        <v>0</v>
      </c>
      <c r="M805" s="7">
        <v>272.35599999999999</v>
      </c>
      <c r="N805" s="7">
        <v>28.08</v>
      </c>
    </row>
    <row r="806" spans="1:14" ht="15.75" thickBot="1" x14ac:dyDescent="0.3">
      <c r="A806" s="4">
        <v>800</v>
      </c>
      <c r="B806" s="5" t="s">
        <v>819</v>
      </c>
      <c r="C806" s="8">
        <v>43839</v>
      </c>
      <c r="D806" s="7">
        <v>98</v>
      </c>
      <c r="E806" s="7">
        <v>2.9</v>
      </c>
      <c r="F806" s="7">
        <v>66.83</v>
      </c>
      <c r="G806" s="7">
        <v>68.194000000000003</v>
      </c>
      <c r="H806" s="7">
        <v>30.84</v>
      </c>
      <c r="I806" s="7">
        <v>31.469000000000001</v>
      </c>
      <c r="J806" s="7">
        <v>0</v>
      </c>
      <c r="K806" s="7">
        <v>260.66699999999997</v>
      </c>
      <c r="L806" s="7">
        <v>0</v>
      </c>
      <c r="M806" s="7">
        <v>272.35599999999999</v>
      </c>
      <c r="N806" s="7">
        <v>27.94</v>
      </c>
    </row>
    <row r="807" spans="1:14" ht="15.75" thickBot="1" x14ac:dyDescent="0.3">
      <c r="A807" s="4">
        <v>801</v>
      </c>
      <c r="B807" s="5" t="s">
        <v>820</v>
      </c>
      <c r="C807" s="8">
        <v>43840</v>
      </c>
      <c r="D807" s="7">
        <v>98</v>
      </c>
      <c r="E807" s="7">
        <v>2.9</v>
      </c>
      <c r="F807" s="7">
        <v>66.37</v>
      </c>
      <c r="G807" s="7">
        <v>67.724000000000004</v>
      </c>
      <c r="H807" s="7">
        <v>30.7</v>
      </c>
      <c r="I807" s="7">
        <v>31.327000000000002</v>
      </c>
      <c r="J807" s="7">
        <v>0</v>
      </c>
      <c r="K807" s="7">
        <v>260.66699999999997</v>
      </c>
      <c r="L807" s="7">
        <v>0</v>
      </c>
      <c r="M807" s="7">
        <v>272.35599999999999</v>
      </c>
      <c r="N807" s="7">
        <v>27.8</v>
      </c>
    </row>
    <row r="808" spans="1:14" ht="15.75" thickBot="1" x14ac:dyDescent="0.3">
      <c r="A808" s="4">
        <v>802</v>
      </c>
      <c r="B808" s="5" t="s">
        <v>821</v>
      </c>
      <c r="C808" s="8">
        <v>43841</v>
      </c>
      <c r="D808" s="7">
        <v>98</v>
      </c>
      <c r="E808" s="7">
        <v>2.9</v>
      </c>
      <c r="F808" s="7">
        <v>66.599999999999994</v>
      </c>
      <c r="G808" s="7">
        <v>67.959000000000003</v>
      </c>
      <c r="H808" s="7">
        <v>30.56</v>
      </c>
      <c r="I808" s="7">
        <v>31.184000000000001</v>
      </c>
      <c r="J808" s="7">
        <v>0</v>
      </c>
      <c r="K808" s="7">
        <v>260.66699999999997</v>
      </c>
      <c r="L808" s="7">
        <v>0</v>
      </c>
      <c r="M808" s="7">
        <v>272.35599999999999</v>
      </c>
      <c r="N808" s="7">
        <v>27.66</v>
      </c>
    </row>
    <row r="809" spans="1:14" ht="15.75" thickBot="1" x14ac:dyDescent="0.3">
      <c r="A809" s="4">
        <v>803</v>
      </c>
      <c r="B809" s="5" t="s">
        <v>822</v>
      </c>
      <c r="C809" s="8">
        <v>43842</v>
      </c>
      <c r="D809" s="7">
        <v>98</v>
      </c>
      <c r="E809" s="7">
        <v>2.9</v>
      </c>
      <c r="F809" s="7">
        <v>67.72</v>
      </c>
      <c r="G809" s="7">
        <v>69.102000000000004</v>
      </c>
      <c r="H809" s="7">
        <v>30.42</v>
      </c>
      <c r="I809" s="7">
        <v>31.041</v>
      </c>
      <c r="J809" s="7">
        <v>0</v>
      </c>
      <c r="K809" s="7">
        <v>260.66699999999997</v>
      </c>
      <c r="L809" s="7">
        <v>0</v>
      </c>
      <c r="M809" s="7">
        <v>272.35599999999999</v>
      </c>
      <c r="N809" s="7">
        <v>27.52</v>
      </c>
    </row>
    <row r="810" spans="1:14" ht="15.75" thickBot="1" x14ac:dyDescent="0.3">
      <c r="A810" s="4">
        <v>804</v>
      </c>
      <c r="B810" s="5" t="s">
        <v>823</v>
      </c>
      <c r="C810" s="8">
        <v>43843</v>
      </c>
      <c r="D810" s="7">
        <v>98</v>
      </c>
      <c r="E810" s="7">
        <v>2.9</v>
      </c>
      <c r="F810" s="7">
        <v>66.14</v>
      </c>
      <c r="G810" s="7">
        <v>67.489999999999995</v>
      </c>
      <c r="H810" s="7">
        <v>30.28</v>
      </c>
      <c r="I810" s="7">
        <v>30.898</v>
      </c>
      <c r="J810" s="7">
        <v>0</v>
      </c>
      <c r="K810" s="7">
        <v>260.66699999999997</v>
      </c>
      <c r="L810" s="7">
        <v>0</v>
      </c>
      <c r="M810" s="7">
        <v>272.35599999999999</v>
      </c>
      <c r="N810" s="7">
        <v>27.38</v>
      </c>
    </row>
    <row r="811" spans="1:14" ht="15.75" thickBot="1" x14ac:dyDescent="0.3">
      <c r="A811" s="4">
        <v>805</v>
      </c>
      <c r="B811" s="5" t="s">
        <v>824</v>
      </c>
      <c r="C811" s="8">
        <v>43844</v>
      </c>
      <c r="D811" s="7">
        <v>98</v>
      </c>
      <c r="E811" s="7">
        <v>2.9</v>
      </c>
      <c r="F811" s="7">
        <v>66.14</v>
      </c>
      <c r="G811" s="7">
        <v>67.489999999999995</v>
      </c>
      <c r="H811" s="7">
        <v>30.14</v>
      </c>
      <c r="I811" s="7">
        <v>30.754999999999999</v>
      </c>
      <c r="J811" s="7">
        <v>0</v>
      </c>
      <c r="K811" s="7">
        <v>260.66699999999997</v>
      </c>
      <c r="L811" s="7">
        <v>0</v>
      </c>
      <c r="M811" s="7">
        <v>272.35599999999999</v>
      </c>
      <c r="N811" s="7">
        <v>27.24</v>
      </c>
    </row>
    <row r="812" spans="1:14" ht="15.75" thickBot="1" x14ac:dyDescent="0.3">
      <c r="A812" s="4">
        <v>806</v>
      </c>
      <c r="B812" s="5" t="s">
        <v>825</v>
      </c>
      <c r="C812" s="8">
        <v>43845</v>
      </c>
      <c r="D812" s="7">
        <v>98</v>
      </c>
      <c r="E812" s="7">
        <v>2.9</v>
      </c>
      <c r="F812" s="7">
        <v>65.680000000000007</v>
      </c>
      <c r="G812" s="7">
        <v>67.02</v>
      </c>
      <c r="H812" s="7">
        <v>30</v>
      </c>
      <c r="I812" s="7">
        <v>30.611999999999998</v>
      </c>
      <c r="J812" s="7">
        <v>0</v>
      </c>
      <c r="K812" s="7">
        <v>260.66699999999997</v>
      </c>
      <c r="L812" s="7">
        <v>0</v>
      </c>
      <c r="M812" s="7">
        <v>272.35599999999999</v>
      </c>
      <c r="N812" s="7">
        <v>27.1</v>
      </c>
    </row>
    <row r="813" spans="1:14" ht="15.75" thickBot="1" x14ac:dyDescent="0.3">
      <c r="A813" s="4">
        <v>807</v>
      </c>
      <c r="B813" s="5" t="s">
        <v>826</v>
      </c>
      <c r="C813" s="8">
        <v>43846</v>
      </c>
      <c r="D813" s="7">
        <v>98</v>
      </c>
      <c r="E813" s="7">
        <v>2.9</v>
      </c>
      <c r="F813" s="7">
        <v>65.45</v>
      </c>
      <c r="G813" s="7">
        <v>66.786000000000001</v>
      </c>
      <c r="H813" s="7">
        <v>29.9</v>
      </c>
      <c r="I813" s="7">
        <v>30.51</v>
      </c>
      <c r="J813" s="7">
        <v>0</v>
      </c>
      <c r="K813" s="7">
        <v>260.66699999999997</v>
      </c>
      <c r="L813" s="7">
        <v>0</v>
      </c>
      <c r="M813" s="7">
        <v>272.35599999999999</v>
      </c>
      <c r="N813" s="7">
        <v>27</v>
      </c>
    </row>
    <row r="814" spans="1:14" ht="15.75" thickBot="1" x14ac:dyDescent="0.3">
      <c r="A814" s="4">
        <v>808</v>
      </c>
      <c r="B814" s="5" t="s">
        <v>827</v>
      </c>
      <c r="C814" s="8">
        <v>43847</v>
      </c>
      <c r="D814" s="7">
        <v>98</v>
      </c>
      <c r="E814" s="7">
        <v>2.9</v>
      </c>
      <c r="F814" s="7">
        <v>65.22</v>
      </c>
      <c r="G814" s="7">
        <v>66.551000000000002</v>
      </c>
      <c r="H814" s="7">
        <v>29.8</v>
      </c>
      <c r="I814" s="7">
        <v>30.408000000000001</v>
      </c>
      <c r="J814" s="7">
        <v>0</v>
      </c>
      <c r="K814" s="7">
        <v>260.66699999999997</v>
      </c>
      <c r="L814" s="7">
        <v>4.2999999999999997E-2</v>
      </c>
      <c r="M814" s="7">
        <v>272.399</v>
      </c>
      <c r="N814" s="7">
        <v>26.9</v>
      </c>
    </row>
    <row r="815" spans="1:14" ht="15.75" thickBot="1" x14ac:dyDescent="0.3">
      <c r="A815" s="4">
        <v>809</v>
      </c>
      <c r="B815" s="5" t="s">
        <v>828</v>
      </c>
      <c r="C815" s="8">
        <v>43848</v>
      </c>
      <c r="D815" s="7">
        <v>98</v>
      </c>
      <c r="E815" s="7">
        <v>2.9</v>
      </c>
      <c r="F815" s="7">
        <v>64.989999999999995</v>
      </c>
      <c r="G815" s="7">
        <v>66.316000000000003</v>
      </c>
      <c r="H815" s="7">
        <v>29.7</v>
      </c>
      <c r="I815" s="7">
        <v>30.306000000000001</v>
      </c>
      <c r="J815" s="7">
        <v>0</v>
      </c>
      <c r="K815" s="7">
        <v>260.66699999999997</v>
      </c>
      <c r="L815" s="7">
        <v>4.2999999999999997E-2</v>
      </c>
      <c r="M815" s="7">
        <v>272.44200000000001</v>
      </c>
      <c r="N815" s="7">
        <v>26.8</v>
      </c>
    </row>
    <row r="816" spans="1:14" ht="15.75" thickBot="1" x14ac:dyDescent="0.3">
      <c r="A816" s="4">
        <v>810</v>
      </c>
      <c r="B816" s="5" t="s">
        <v>829</v>
      </c>
      <c r="C816" s="8">
        <v>43849</v>
      </c>
      <c r="D816" s="7">
        <v>98</v>
      </c>
      <c r="E816" s="7">
        <v>2.9</v>
      </c>
      <c r="F816" s="7">
        <v>64.760000000000005</v>
      </c>
      <c r="G816" s="7">
        <v>66.081999999999994</v>
      </c>
      <c r="H816" s="7">
        <v>29.6</v>
      </c>
      <c r="I816" s="7">
        <v>30.204000000000001</v>
      </c>
      <c r="J816" s="7">
        <v>0</v>
      </c>
      <c r="K816" s="7">
        <v>260.66699999999997</v>
      </c>
      <c r="L816" s="7">
        <v>4.2999999999999997E-2</v>
      </c>
      <c r="M816" s="7">
        <v>272.48500000000001</v>
      </c>
      <c r="N816" s="7">
        <v>26.7</v>
      </c>
    </row>
    <row r="817" spans="1:14" ht="15.75" thickBot="1" x14ac:dyDescent="0.3">
      <c r="A817" s="4">
        <v>811</v>
      </c>
      <c r="B817" s="5" t="s">
        <v>830</v>
      </c>
      <c r="C817" s="8">
        <v>43850</v>
      </c>
      <c r="D817" s="7">
        <v>98</v>
      </c>
      <c r="E817" s="7">
        <v>2.9</v>
      </c>
      <c r="F817" s="7">
        <v>64.53</v>
      </c>
      <c r="G817" s="7">
        <v>65.846999999999994</v>
      </c>
      <c r="H817" s="7">
        <v>29.5</v>
      </c>
      <c r="I817" s="7">
        <v>30.102</v>
      </c>
      <c r="J817" s="7">
        <v>0</v>
      </c>
      <c r="K817" s="7">
        <v>260.66699999999997</v>
      </c>
      <c r="L817" s="7">
        <v>4.2999999999999997E-2</v>
      </c>
      <c r="M817" s="7">
        <v>272.52800000000002</v>
      </c>
      <c r="N817" s="7">
        <v>26.6</v>
      </c>
    </row>
    <row r="818" spans="1:14" ht="15.75" thickBot="1" x14ac:dyDescent="0.3">
      <c r="A818" s="4">
        <v>812</v>
      </c>
      <c r="B818" s="5" t="s">
        <v>831</v>
      </c>
      <c r="C818" s="8">
        <v>43851</v>
      </c>
      <c r="D818" s="7">
        <v>98</v>
      </c>
      <c r="E818" s="7">
        <v>2.9</v>
      </c>
      <c r="F818" s="7">
        <v>64.3</v>
      </c>
      <c r="G818" s="7">
        <v>65.611999999999995</v>
      </c>
      <c r="H818" s="7">
        <v>29.4</v>
      </c>
      <c r="I818" s="7">
        <v>30</v>
      </c>
      <c r="J818" s="7">
        <v>0</v>
      </c>
      <c r="K818" s="7">
        <v>260.66699999999997</v>
      </c>
      <c r="L818" s="7">
        <v>4.2000000000000003E-2</v>
      </c>
      <c r="M818" s="7">
        <v>272.57</v>
      </c>
      <c r="N818" s="7">
        <v>26.5</v>
      </c>
    </row>
    <row r="819" spans="1:14" ht="15.75" thickBot="1" x14ac:dyDescent="0.3">
      <c r="A819" s="4">
        <v>813</v>
      </c>
      <c r="B819" s="5" t="s">
        <v>832</v>
      </c>
      <c r="C819" s="8">
        <v>43852</v>
      </c>
      <c r="D819" s="7">
        <v>98</v>
      </c>
      <c r="E819" s="7">
        <v>2.9</v>
      </c>
      <c r="F819" s="7">
        <v>63.61</v>
      </c>
      <c r="G819" s="7">
        <v>64.908000000000001</v>
      </c>
      <c r="H819" s="7">
        <v>29.3</v>
      </c>
      <c r="I819" s="7">
        <v>29.898</v>
      </c>
      <c r="J819" s="7">
        <v>0</v>
      </c>
      <c r="K819" s="7">
        <v>260.66699999999997</v>
      </c>
      <c r="L819" s="7">
        <v>4.2000000000000003E-2</v>
      </c>
      <c r="M819" s="7">
        <v>272.61200000000002</v>
      </c>
      <c r="N819" s="7">
        <v>26.4</v>
      </c>
    </row>
    <row r="820" spans="1:14" ht="15.75" thickBot="1" x14ac:dyDescent="0.3">
      <c r="A820" s="4">
        <v>814</v>
      </c>
      <c r="B820" s="5" t="s">
        <v>833</v>
      </c>
      <c r="C820" s="8">
        <v>43853</v>
      </c>
      <c r="D820" s="7">
        <v>98</v>
      </c>
      <c r="E820" s="7">
        <v>2.9</v>
      </c>
      <c r="F820" s="7">
        <v>62.92</v>
      </c>
      <c r="G820" s="7">
        <v>64.203999999999994</v>
      </c>
      <c r="H820" s="7">
        <v>29.3</v>
      </c>
      <c r="I820" s="7">
        <v>29.898</v>
      </c>
      <c r="J820" s="7">
        <v>0</v>
      </c>
      <c r="K820" s="7">
        <v>260.66699999999997</v>
      </c>
      <c r="L820" s="7">
        <v>4.2000000000000003E-2</v>
      </c>
      <c r="M820" s="7">
        <v>272.654</v>
      </c>
      <c r="N820" s="7">
        <v>26.4</v>
      </c>
    </row>
    <row r="821" spans="1:14" ht="15.75" thickBot="1" x14ac:dyDescent="0.3">
      <c r="A821" s="4">
        <v>815</v>
      </c>
      <c r="B821" s="5" t="s">
        <v>834</v>
      </c>
      <c r="C821" s="8">
        <v>43854</v>
      </c>
      <c r="D821" s="7">
        <v>98</v>
      </c>
      <c r="E821" s="7">
        <v>2.9</v>
      </c>
      <c r="F821" s="7">
        <v>62.46</v>
      </c>
      <c r="G821" s="7">
        <v>63.734999999999999</v>
      </c>
      <c r="H821" s="7">
        <v>29.2</v>
      </c>
      <c r="I821" s="7">
        <v>29.795999999999999</v>
      </c>
      <c r="J821" s="7">
        <v>0</v>
      </c>
      <c r="K821" s="7">
        <v>260.66699999999997</v>
      </c>
      <c r="L821" s="7">
        <v>4.2000000000000003E-2</v>
      </c>
      <c r="M821" s="7">
        <v>272.69600000000003</v>
      </c>
      <c r="N821" s="7">
        <v>26.3</v>
      </c>
    </row>
    <row r="822" spans="1:14" ht="15.75" thickBot="1" x14ac:dyDescent="0.3">
      <c r="A822" s="4">
        <v>816</v>
      </c>
      <c r="B822" s="5" t="s">
        <v>835</v>
      </c>
      <c r="C822" s="8">
        <v>43855</v>
      </c>
      <c r="D822" s="7">
        <v>98</v>
      </c>
      <c r="E822" s="7">
        <v>2.9</v>
      </c>
      <c r="F822" s="7">
        <v>61.64</v>
      </c>
      <c r="G822" s="7">
        <v>62.898000000000003</v>
      </c>
      <c r="H822" s="7">
        <v>29.1</v>
      </c>
      <c r="I822" s="7">
        <v>29.693999999999999</v>
      </c>
      <c r="J822" s="7">
        <v>0</v>
      </c>
      <c r="K822" s="7">
        <v>260.66699999999997</v>
      </c>
      <c r="L822" s="7">
        <v>4.2000000000000003E-2</v>
      </c>
      <c r="M822" s="7">
        <v>272.738</v>
      </c>
      <c r="N822" s="7">
        <v>26.2</v>
      </c>
    </row>
    <row r="823" spans="1:14" ht="15.75" thickBot="1" x14ac:dyDescent="0.3">
      <c r="A823" s="4">
        <v>817</v>
      </c>
      <c r="B823" s="5" t="s">
        <v>836</v>
      </c>
      <c r="C823" s="8">
        <v>43856</v>
      </c>
      <c r="D823" s="7">
        <v>98</v>
      </c>
      <c r="E823" s="7">
        <v>2.9</v>
      </c>
      <c r="F823" s="7">
        <v>61.1</v>
      </c>
      <c r="G823" s="7">
        <v>62.347000000000001</v>
      </c>
      <c r="H823" s="7">
        <v>29.1</v>
      </c>
      <c r="I823" s="7">
        <v>29.693999999999999</v>
      </c>
      <c r="J823" s="7">
        <v>4.2000000000000003E-2</v>
      </c>
      <c r="K823" s="7">
        <v>260.709</v>
      </c>
      <c r="L823" s="7">
        <v>4.2999999999999997E-2</v>
      </c>
      <c r="M823" s="7">
        <v>272.78100000000001</v>
      </c>
      <c r="N823" s="7">
        <v>26.2</v>
      </c>
    </row>
    <row r="824" spans="1:14" ht="15.75" thickBot="1" x14ac:dyDescent="0.3">
      <c r="A824" s="4">
        <v>818</v>
      </c>
      <c r="B824" s="5" t="s">
        <v>837</v>
      </c>
      <c r="C824" s="8">
        <v>43857</v>
      </c>
      <c r="D824" s="7">
        <v>98</v>
      </c>
      <c r="E824" s="7">
        <v>2.9</v>
      </c>
      <c r="F824" s="7">
        <v>60.74</v>
      </c>
      <c r="G824" s="7">
        <v>61.98</v>
      </c>
      <c r="H824" s="7">
        <v>29</v>
      </c>
      <c r="I824" s="7">
        <v>29.591999999999999</v>
      </c>
      <c r="J824" s="7">
        <v>1.4999999999999999E-2</v>
      </c>
      <c r="K824" s="7">
        <v>260.72399999999999</v>
      </c>
      <c r="L824" s="7">
        <v>4.2000000000000003E-2</v>
      </c>
      <c r="M824" s="7">
        <v>272.82299999999998</v>
      </c>
      <c r="N824" s="7">
        <v>26.1</v>
      </c>
    </row>
    <row r="825" spans="1:14" ht="15.75" thickBot="1" x14ac:dyDescent="0.3">
      <c r="A825" s="4">
        <v>819</v>
      </c>
      <c r="B825" s="5" t="s">
        <v>838</v>
      </c>
      <c r="C825" s="8">
        <v>43858</v>
      </c>
      <c r="D825" s="7">
        <v>98</v>
      </c>
      <c r="E825" s="7">
        <v>2.9</v>
      </c>
      <c r="F825" s="7">
        <v>60.2</v>
      </c>
      <c r="G825" s="7">
        <v>61.429000000000002</v>
      </c>
      <c r="H825" s="7">
        <v>28.9</v>
      </c>
      <c r="I825" s="7">
        <v>29.49</v>
      </c>
      <c r="J825" s="7">
        <v>0</v>
      </c>
      <c r="K825" s="7">
        <v>260.72399999999999</v>
      </c>
      <c r="L825" s="7">
        <v>4.2000000000000003E-2</v>
      </c>
      <c r="M825" s="7">
        <v>272.86500000000001</v>
      </c>
      <c r="N825" s="7">
        <v>26</v>
      </c>
    </row>
    <row r="826" spans="1:14" ht="15.75" thickBot="1" x14ac:dyDescent="0.3">
      <c r="A826" s="4">
        <v>820</v>
      </c>
      <c r="B826" s="5" t="s">
        <v>839</v>
      </c>
      <c r="C826" s="8">
        <v>43859</v>
      </c>
      <c r="D826" s="7">
        <v>98</v>
      </c>
      <c r="E826" s="7">
        <v>2.9</v>
      </c>
      <c r="F826" s="7">
        <v>59.48</v>
      </c>
      <c r="G826" s="7">
        <v>60.694000000000003</v>
      </c>
      <c r="H826" s="7">
        <v>28.8</v>
      </c>
      <c r="I826" s="7">
        <v>29.388000000000002</v>
      </c>
      <c r="J826" s="7">
        <v>0</v>
      </c>
      <c r="K826" s="7">
        <v>260.72399999999999</v>
      </c>
      <c r="L826" s="7">
        <v>4.2000000000000003E-2</v>
      </c>
      <c r="M826" s="7">
        <v>272.90699999999998</v>
      </c>
      <c r="N826" s="7">
        <v>25.9</v>
      </c>
    </row>
    <row r="827" spans="1:14" ht="15.75" thickBot="1" x14ac:dyDescent="0.3">
      <c r="A827" s="4">
        <v>821</v>
      </c>
      <c r="B827" s="5" t="s">
        <v>840</v>
      </c>
      <c r="C827" s="8">
        <v>43860</v>
      </c>
      <c r="D827" s="7">
        <v>98</v>
      </c>
      <c r="E827" s="7">
        <v>2.9</v>
      </c>
      <c r="F827" s="7">
        <v>59.12</v>
      </c>
      <c r="G827" s="7">
        <v>60.326999999999998</v>
      </c>
      <c r="H827" s="7">
        <v>28.7</v>
      </c>
      <c r="I827" s="7">
        <v>29.286000000000001</v>
      </c>
      <c r="J827" s="7">
        <v>0</v>
      </c>
      <c r="K827" s="7">
        <v>260.72399999999999</v>
      </c>
      <c r="L827" s="7">
        <v>4.2000000000000003E-2</v>
      </c>
      <c r="M827" s="7">
        <v>272.94900000000001</v>
      </c>
      <c r="N827" s="7">
        <v>25.8</v>
      </c>
    </row>
    <row r="828" spans="1:14" ht="15.75" thickBot="1" x14ac:dyDescent="0.3">
      <c r="A828" s="4">
        <v>822</v>
      </c>
      <c r="B828" s="5" t="s">
        <v>841</v>
      </c>
      <c r="C828" s="8">
        <v>43861</v>
      </c>
      <c r="D828" s="7">
        <v>98</v>
      </c>
      <c r="E828" s="7">
        <v>2.9</v>
      </c>
      <c r="F828" s="7">
        <v>58.76</v>
      </c>
      <c r="G828" s="7">
        <v>59.959000000000003</v>
      </c>
      <c r="H828" s="7">
        <v>28.6</v>
      </c>
      <c r="I828" s="7">
        <v>29.184000000000001</v>
      </c>
      <c r="J828" s="7">
        <v>0</v>
      </c>
      <c r="K828" s="7">
        <v>260.72399999999999</v>
      </c>
      <c r="L828" s="7">
        <v>4.2000000000000003E-2</v>
      </c>
      <c r="M828" s="7">
        <v>272.99099999999999</v>
      </c>
      <c r="N828" s="7">
        <v>25.7</v>
      </c>
    </row>
    <row r="829" spans="1:14" ht="15.75" thickBot="1" x14ac:dyDescent="0.3">
      <c r="A829" s="4">
        <v>823</v>
      </c>
      <c r="B829" s="5" t="s">
        <v>842</v>
      </c>
      <c r="C829" s="8">
        <v>43862</v>
      </c>
      <c r="D829" s="7">
        <v>98</v>
      </c>
      <c r="E829" s="7">
        <v>2.9</v>
      </c>
      <c r="F829" s="7">
        <v>58.22</v>
      </c>
      <c r="G829" s="7">
        <v>59.408000000000001</v>
      </c>
      <c r="H829" s="7">
        <v>28.5</v>
      </c>
      <c r="I829" s="7">
        <v>29.082000000000001</v>
      </c>
      <c r="J829" s="7">
        <v>0</v>
      </c>
      <c r="K829" s="7">
        <v>260.72399999999999</v>
      </c>
      <c r="L829" s="7">
        <v>4.2000000000000003E-2</v>
      </c>
      <c r="M829" s="7">
        <v>273.03300000000002</v>
      </c>
      <c r="N829" s="7">
        <v>25.6</v>
      </c>
    </row>
    <row r="830" spans="1:14" ht="15.75" thickBot="1" x14ac:dyDescent="0.3">
      <c r="A830" s="4">
        <v>824</v>
      </c>
      <c r="B830" s="5" t="s">
        <v>843</v>
      </c>
      <c r="C830" s="8">
        <v>43863</v>
      </c>
      <c r="D830" s="7">
        <v>98</v>
      </c>
      <c r="E830" s="7">
        <v>2.9</v>
      </c>
      <c r="F830" s="7">
        <v>57.86</v>
      </c>
      <c r="G830" s="7">
        <v>59.040999999999997</v>
      </c>
      <c r="H830" s="7">
        <v>28.4</v>
      </c>
      <c r="I830" s="7">
        <v>28.98</v>
      </c>
      <c r="J830" s="7">
        <v>0</v>
      </c>
      <c r="K830" s="7">
        <v>260.72399999999999</v>
      </c>
      <c r="L830" s="7">
        <v>4.2000000000000003E-2</v>
      </c>
      <c r="M830" s="7">
        <v>273.07499999999999</v>
      </c>
      <c r="N830" s="7">
        <v>25.5</v>
      </c>
    </row>
    <row r="831" spans="1:14" ht="15.75" thickBot="1" x14ac:dyDescent="0.3">
      <c r="A831" s="4">
        <v>825</v>
      </c>
      <c r="B831" s="5" t="s">
        <v>844</v>
      </c>
      <c r="C831" s="8">
        <v>43864</v>
      </c>
      <c r="D831" s="7">
        <v>98</v>
      </c>
      <c r="E831" s="7">
        <v>2.9</v>
      </c>
      <c r="F831" s="7">
        <v>57.5</v>
      </c>
      <c r="G831" s="7">
        <v>58.673000000000002</v>
      </c>
      <c r="H831" s="7">
        <v>28.4</v>
      </c>
      <c r="I831" s="7">
        <v>28.98</v>
      </c>
      <c r="J831" s="7">
        <v>0</v>
      </c>
      <c r="K831" s="7">
        <v>260.72399999999999</v>
      </c>
      <c r="L831" s="7">
        <v>4.2000000000000003E-2</v>
      </c>
      <c r="M831" s="7">
        <v>273.11700000000002</v>
      </c>
      <c r="N831" s="7">
        <v>25.5</v>
      </c>
    </row>
    <row r="832" spans="1:14" ht="15.75" thickBot="1" x14ac:dyDescent="0.3">
      <c r="A832" s="4">
        <v>826</v>
      </c>
      <c r="B832" s="5" t="s">
        <v>845</v>
      </c>
      <c r="C832" s="8">
        <v>43865</v>
      </c>
      <c r="D832" s="7">
        <v>98</v>
      </c>
      <c r="E832" s="7">
        <v>2.9</v>
      </c>
      <c r="F832" s="7">
        <v>57.14</v>
      </c>
      <c r="G832" s="7">
        <v>58.305999999999997</v>
      </c>
      <c r="H832" s="7">
        <v>28.3</v>
      </c>
      <c r="I832" s="7">
        <v>28.878</v>
      </c>
      <c r="J832" s="7">
        <v>0</v>
      </c>
      <c r="K832" s="7">
        <v>260.72399999999999</v>
      </c>
      <c r="L832" s="7">
        <v>4.2000000000000003E-2</v>
      </c>
      <c r="M832" s="7">
        <v>273.15899999999999</v>
      </c>
      <c r="N832" s="7">
        <v>25.4</v>
      </c>
    </row>
    <row r="833" spans="1:14" ht="15.75" thickBot="1" x14ac:dyDescent="0.3">
      <c r="A833" s="4">
        <v>827</v>
      </c>
      <c r="B833" s="5" t="s">
        <v>846</v>
      </c>
      <c r="C833" s="8">
        <v>43866</v>
      </c>
      <c r="D833" s="7">
        <v>98</v>
      </c>
      <c r="E833" s="7">
        <v>2.9</v>
      </c>
      <c r="F833" s="7">
        <v>56.78</v>
      </c>
      <c r="G833" s="7">
        <v>57.939</v>
      </c>
      <c r="H833" s="7">
        <v>28.2</v>
      </c>
      <c r="I833" s="7">
        <v>28.776</v>
      </c>
      <c r="J833" s="7">
        <v>0</v>
      </c>
      <c r="K833" s="7">
        <v>260.72399999999999</v>
      </c>
      <c r="L833" s="7">
        <v>4.2000000000000003E-2</v>
      </c>
      <c r="M833" s="7">
        <v>273.20100000000002</v>
      </c>
      <c r="N833" s="7">
        <v>25.3</v>
      </c>
    </row>
    <row r="834" spans="1:14" ht="15.75" thickBot="1" x14ac:dyDescent="0.3">
      <c r="A834" s="4">
        <v>828</v>
      </c>
      <c r="B834" s="5" t="s">
        <v>847</v>
      </c>
      <c r="C834" s="8">
        <v>43867</v>
      </c>
      <c r="D834" s="7">
        <v>98</v>
      </c>
      <c r="E834" s="7">
        <v>2.9</v>
      </c>
      <c r="F834" s="7">
        <v>56.6</v>
      </c>
      <c r="G834" s="7">
        <v>57.755000000000003</v>
      </c>
      <c r="H834" s="7">
        <v>28.1</v>
      </c>
      <c r="I834" s="7">
        <v>28.672999999999998</v>
      </c>
      <c r="J834" s="7">
        <v>0</v>
      </c>
      <c r="K834" s="7">
        <v>260.72399999999999</v>
      </c>
      <c r="L834" s="7">
        <v>4.2000000000000003E-2</v>
      </c>
      <c r="M834" s="7">
        <v>273.24299999999999</v>
      </c>
      <c r="N834" s="7">
        <v>25.2</v>
      </c>
    </row>
    <row r="835" spans="1:14" ht="15.75" thickBot="1" x14ac:dyDescent="0.3">
      <c r="A835" s="4">
        <v>829</v>
      </c>
      <c r="B835" s="5" t="s">
        <v>848</v>
      </c>
      <c r="C835" s="8">
        <v>43868</v>
      </c>
      <c r="D835" s="7">
        <v>98</v>
      </c>
      <c r="E835" s="7">
        <v>2.9</v>
      </c>
      <c r="F835" s="7">
        <v>56.42</v>
      </c>
      <c r="G835" s="7">
        <v>57.570999999999998</v>
      </c>
      <c r="H835" s="7">
        <v>28</v>
      </c>
      <c r="I835" s="7">
        <v>28.571000000000002</v>
      </c>
      <c r="J835" s="7">
        <v>0</v>
      </c>
      <c r="K835" s="7">
        <v>260.72399999999999</v>
      </c>
      <c r="L835" s="7">
        <v>4.2000000000000003E-2</v>
      </c>
      <c r="M835" s="7">
        <v>273.28500000000003</v>
      </c>
      <c r="N835" s="7">
        <v>25.1</v>
      </c>
    </row>
    <row r="836" spans="1:14" ht="15.75" thickBot="1" x14ac:dyDescent="0.3">
      <c r="A836" s="4">
        <v>830</v>
      </c>
      <c r="B836" s="5" t="s">
        <v>849</v>
      </c>
      <c r="C836" s="8">
        <v>43869</v>
      </c>
      <c r="D836" s="7">
        <v>98</v>
      </c>
      <c r="E836" s="7">
        <v>2.9</v>
      </c>
      <c r="F836" s="7">
        <v>56.42</v>
      </c>
      <c r="G836" s="7">
        <v>57.570999999999998</v>
      </c>
      <c r="H836" s="7">
        <v>27.9</v>
      </c>
      <c r="I836" s="7">
        <v>28.469000000000001</v>
      </c>
      <c r="J836" s="7">
        <v>0</v>
      </c>
      <c r="K836" s="7">
        <v>260.72399999999999</v>
      </c>
      <c r="L836" s="7">
        <v>4.2000000000000003E-2</v>
      </c>
      <c r="M836" s="7">
        <v>273.327</v>
      </c>
      <c r="N836" s="7">
        <v>25</v>
      </c>
    </row>
    <row r="837" spans="1:14" ht="15.75" thickBot="1" x14ac:dyDescent="0.3">
      <c r="A837" s="4">
        <v>831</v>
      </c>
      <c r="B837" s="5" t="s">
        <v>850</v>
      </c>
      <c r="C837" s="8">
        <v>43870</v>
      </c>
      <c r="D837" s="7">
        <v>98</v>
      </c>
      <c r="E837" s="7">
        <v>2.9</v>
      </c>
      <c r="F837" s="7">
        <v>56.24</v>
      </c>
      <c r="G837" s="7">
        <v>57.387999999999998</v>
      </c>
      <c r="H837" s="7">
        <v>27.8</v>
      </c>
      <c r="I837" s="7">
        <v>28.367000000000001</v>
      </c>
      <c r="J837" s="7">
        <v>0</v>
      </c>
      <c r="K837" s="7">
        <v>260.72399999999999</v>
      </c>
      <c r="L837" s="7">
        <v>4.2000000000000003E-2</v>
      </c>
      <c r="M837" s="7">
        <v>273.36900000000003</v>
      </c>
      <c r="N837" s="7">
        <v>24.9</v>
      </c>
    </row>
    <row r="838" spans="1:14" ht="15.75" thickBot="1" x14ac:dyDescent="0.3">
      <c r="A838" s="4">
        <v>832</v>
      </c>
      <c r="B838" s="5" t="s">
        <v>851</v>
      </c>
      <c r="C838" s="8">
        <v>43871</v>
      </c>
      <c r="D838" s="7">
        <v>98</v>
      </c>
      <c r="E838" s="7">
        <v>2.9</v>
      </c>
      <c r="F838" s="7">
        <v>55.88</v>
      </c>
      <c r="G838" s="7">
        <v>57.02</v>
      </c>
      <c r="H838" s="7">
        <v>27.7</v>
      </c>
      <c r="I838" s="7">
        <v>28.265000000000001</v>
      </c>
      <c r="J838" s="7">
        <v>0</v>
      </c>
      <c r="K838" s="7">
        <v>260.72399999999999</v>
      </c>
      <c r="L838" s="7">
        <v>4.2000000000000003E-2</v>
      </c>
      <c r="M838" s="7">
        <v>273.411</v>
      </c>
      <c r="N838" s="7">
        <v>24.8</v>
      </c>
    </row>
    <row r="839" spans="1:14" ht="15.75" thickBot="1" x14ac:dyDescent="0.3">
      <c r="A839" s="4">
        <v>833</v>
      </c>
      <c r="B839" s="5" t="s">
        <v>852</v>
      </c>
      <c r="C839" s="8">
        <v>43872</v>
      </c>
      <c r="D839" s="7">
        <v>98</v>
      </c>
      <c r="E839" s="7">
        <v>2.9</v>
      </c>
      <c r="F839" s="7">
        <v>55.7</v>
      </c>
      <c r="G839" s="7">
        <v>56.837000000000003</v>
      </c>
      <c r="H839" s="7">
        <v>27.6</v>
      </c>
      <c r="I839" s="7">
        <v>28.163</v>
      </c>
      <c r="J839" s="7">
        <v>0</v>
      </c>
      <c r="K839" s="7">
        <v>260.72399999999999</v>
      </c>
      <c r="L839" s="7">
        <v>4.2000000000000003E-2</v>
      </c>
      <c r="M839" s="7">
        <v>273.45299999999997</v>
      </c>
      <c r="N839" s="7">
        <v>24.7</v>
      </c>
    </row>
    <row r="840" spans="1:14" ht="15.75" thickBot="1" x14ac:dyDescent="0.3">
      <c r="A840" s="4">
        <v>834</v>
      </c>
      <c r="B840" s="5" t="s">
        <v>853</v>
      </c>
      <c r="C840" s="8">
        <v>43873</v>
      </c>
      <c r="D840" s="7">
        <v>98</v>
      </c>
      <c r="E840" s="7">
        <v>2.9</v>
      </c>
      <c r="F840" s="7">
        <v>55.7</v>
      </c>
      <c r="G840" s="7">
        <v>56.837000000000003</v>
      </c>
      <c r="H840" s="7">
        <v>27.5</v>
      </c>
      <c r="I840" s="7">
        <v>28.061</v>
      </c>
      <c r="J840" s="7">
        <v>0</v>
      </c>
      <c r="K840" s="7">
        <v>260.72399999999999</v>
      </c>
      <c r="L840" s="7">
        <v>4.2000000000000003E-2</v>
      </c>
      <c r="M840" s="7">
        <v>273.495</v>
      </c>
      <c r="N840" s="7">
        <v>24.6</v>
      </c>
    </row>
    <row r="841" spans="1:14" ht="15.75" thickBot="1" x14ac:dyDescent="0.3">
      <c r="A841" s="4">
        <v>835</v>
      </c>
      <c r="B841" s="5" t="s">
        <v>854</v>
      </c>
      <c r="C841" s="8">
        <v>43874</v>
      </c>
      <c r="D841" s="7">
        <v>98</v>
      </c>
      <c r="E841" s="7">
        <v>2.9</v>
      </c>
      <c r="F841" s="7">
        <v>55.52</v>
      </c>
      <c r="G841" s="7">
        <v>56.652999999999999</v>
      </c>
      <c r="H841" s="7">
        <v>27.4</v>
      </c>
      <c r="I841" s="7">
        <v>27.959</v>
      </c>
      <c r="J841" s="7">
        <v>0</v>
      </c>
      <c r="K841" s="7">
        <v>260.72399999999999</v>
      </c>
      <c r="L841" s="7">
        <v>4.2000000000000003E-2</v>
      </c>
      <c r="M841" s="7">
        <v>273.53699999999998</v>
      </c>
      <c r="N841" s="7">
        <v>24.5</v>
      </c>
    </row>
    <row r="842" spans="1:14" ht="15.75" thickBot="1" x14ac:dyDescent="0.3">
      <c r="A842" s="4">
        <v>836</v>
      </c>
      <c r="B842" s="5" t="s">
        <v>855</v>
      </c>
      <c r="C842" s="8">
        <v>43875</v>
      </c>
      <c r="D842" s="7">
        <v>98</v>
      </c>
      <c r="E842" s="7">
        <v>2.9</v>
      </c>
      <c r="F842" s="7">
        <v>55.34</v>
      </c>
      <c r="G842" s="7">
        <v>56.469000000000001</v>
      </c>
      <c r="H842" s="7">
        <v>27.3</v>
      </c>
      <c r="I842" s="7">
        <v>27.856999999999999</v>
      </c>
      <c r="J842" s="7">
        <v>0</v>
      </c>
      <c r="K842" s="7">
        <v>260.72399999999999</v>
      </c>
      <c r="L842" s="7">
        <v>4.2000000000000003E-2</v>
      </c>
      <c r="M842" s="7">
        <v>273.57900000000001</v>
      </c>
      <c r="N842" s="7">
        <v>24.4</v>
      </c>
    </row>
    <row r="843" spans="1:14" ht="15.75" thickBot="1" x14ac:dyDescent="0.3">
      <c r="A843" s="4">
        <v>837</v>
      </c>
      <c r="B843" s="5" t="s">
        <v>856</v>
      </c>
      <c r="C843" s="8">
        <v>43876</v>
      </c>
      <c r="D843" s="7">
        <v>98</v>
      </c>
      <c r="E843" s="7">
        <v>2.9</v>
      </c>
      <c r="F843" s="7">
        <v>55.16</v>
      </c>
      <c r="G843" s="7">
        <v>56.286000000000001</v>
      </c>
      <c r="H843" s="7">
        <v>27.2</v>
      </c>
      <c r="I843" s="7">
        <v>27.754999999999999</v>
      </c>
      <c r="J843" s="7">
        <v>0</v>
      </c>
      <c r="K843" s="7">
        <v>260.72399999999999</v>
      </c>
      <c r="L843" s="7">
        <v>4.2000000000000003E-2</v>
      </c>
      <c r="M843" s="7">
        <v>273.62099999999998</v>
      </c>
      <c r="N843" s="7">
        <v>24.3</v>
      </c>
    </row>
    <row r="844" spans="1:14" ht="15.75" thickBot="1" x14ac:dyDescent="0.3">
      <c r="A844" s="4">
        <v>838</v>
      </c>
      <c r="B844" s="5" t="s">
        <v>857</v>
      </c>
      <c r="C844" s="8">
        <v>43877</v>
      </c>
      <c r="D844" s="7">
        <v>98</v>
      </c>
      <c r="E844" s="7">
        <v>2.9</v>
      </c>
      <c r="F844" s="7">
        <v>55.16</v>
      </c>
      <c r="G844" s="7">
        <v>56.286000000000001</v>
      </c>
      <c r="H844" s="7">
        <v>27.1</v>
      </c>
      <c r="I844" s="7">
        <v>27.652999999999999</v>
      </c>
      <c r="J844" s="7">
        <v>0</v>
      </c>
      <c r="K844" s="7">
        <v>260.72399999999999</v>
      </c>
      <c r="L844" s="7">
        <v>4.2000000000000003E-2</v>
      </c>
      <c r="M844" s="7">
        <v>273.66300000000001</v>
      </c>
      <c r="N844" s="7">
        <v>24.2</v>
      </c>
    </row>
    <row r="845" spans="1:14" ht="15.75" thickBot="1" x14ac:dyDescent="0.3">
      <c r="A845" s="4">
        <v>839</v>
      </c>
      <c r="B845" s="5" t="s">
        <v>858</v>
      </c>
      <c r="C845" s="8">
        <v>43878</v>
      </c>
      <c r="D845" s="7">
        <v>98</v>
      </c>
      <c r="E845" s="7">
        <v>2.9</v>
      </c>
      <c r="F845" s="7">
        <v>54.8</v>
      </c>
      <c r="G845" s="7">
        <v>55.917999999999999</v>
      </c>
      <c r="H845" s="7">
        <v>27</v>
      </c>
      <c r="I845" s="7">
        <v>27.550999999999998</v>
      </c>
      <c r="J845" s="7">
        <v>0</v>
      </c>
      <c r="K845" s="7">
        <v>260.72399999999999</v>
      </c>
      <c r="L845" s="7">
        <v>4.2000000000000003E-2</v>
      </c>
      <c r="M845" s="7">
        <v>273.70499999999998</v>
      </c>
      <c r="N845" s="7">
        <v>24.1</v>
      </c>
    </row>
    <row r="846" spans="1:14" ht="15.75" thickBot="1" x14ac:dyDescent="0.3">
      <c r="A846" s="4">
        <v>840</v>
      </c>
      <c r="B846" s="5" t="s">
        <v>859</v>
      </c>
      <c r="C846" s="8">
        <v>43879</v>
      </c>
      <c r="D846" s="7">
        <v>98</v>
      </c>
      <c r="E846" s="7">
        <v>2.9</v>
      </c>
      <c r="F846" s="7">
        <v>54.62</v>
      </c>
      <c r="G846" s="7">
        <v>55.734999999999999</v>
      </c>
      <c r="H846" s="7">
        <v>26.8</v>
      </c>
      <c r="I846" s="7">
        <v>27.347000000000001</v>
      </c>
      <c r="J846" s="7">
        <v>0</v>
      </c>
      <c r="K846" s="7">
        <v>260.72399999999999</v>
      </c>
      <c r="L846" s="7">
        <v>4.2000000000000003E-2</v>
      </c>
      <c r="M846" s="7">
        <v>273.74700000000001</v>
      </c>
      <c r="N846" s="7">
        <v>23.9</v>
      </c>
    </row>
    <row r="847" spans="1:14" ht="15.75" thickBot="1" x14ac:dyDescent="0.3">
      <c r="A847" s="4">
        <v>841</v>
      </c>
      <c r="B847" s="5" t="s">
        <v>860</v>
      </c>
      <c r="C847" s="8">
        <v>43880</v>
      </c>
      <c r="D847" s="7">
        <v>98</v>
      </c>
      <c r="E847" s="7">
        <v>2.9</v>
      </c>
      <c r="F847" s="7">
        <v>54.44</v>
      </c>
      <c r="G847" s="7">
        <v>55.551000000000002</v>
      </c>
      <c r="H847" s="7">
        <v>26.7</v>
      </c>
      <c r="I847" s="7">
        <v>27.245000000000001</v>
      </c>
      <c r="J847" s="7">
        <v>0</v>
      </c>
      <c r="K847" s="7">
        <v>260.72399999999999</v>
      </c>
      <c r="L847" s="7">
        <v>4.2000000000000003E-2</v>
      </c>
      <c r="M847" s="7">
        <v>273.78899999999999</v>
      </c>
      <c r="N847" s="7">
        <v>23.8</v>
      </c>
    </row>
    <row r="848" spans="1:14" ht="15.75" thickBot="1" x14ac:dyDescent="0.3">
      <c r="A848" s="4">
        <v>842</v>
      </c>
      <c r="B848" s="5" t="s">
        <v>861</v>
      </c>
      <c r="C848" s="8">
        <v>43881</v>
      </c>
      <c r="D848" s="7">
        <v>98</v>
      </c>
      <c r="E848" s="7">
        <v>2.9</v>
      </c>
      <c r="F848" s="7">
        <v>54.26</v>
      </c>
      <c r="G848" s="7">
        <v>55.366999999999997</v>
      </c>
      <c r="H848" s="7">
        <v>26.6</v>
      </c>
      <c r="I848" s="7">
        <v>27.143000000000001</v>
      </c>
      <c r="J848" s="7">
        <v>0</v>
      </c>
      <c r="K848" s="7">
        <v>260.72399999999999</v>
      </c>
      <c r="L848" s="7">
        <v>4.2000000000000003E-2</v>
      </c>
      <c r="M848" s="7">
        <v>273.83100000000002</v>
      </c>
      <c r="N848" s="7">
        <v>23.7</v>
      </c>
    </row>
    <row r="849" spans="1:14" ht="15.75" thickBot="1" x14ac:dyDescent="0.3">
      <c r="A849" s="4">
        <v>843</v>
      </c>
      <c r="B849" s="5" t="s">
        <v>862</v>
      </c>
      <c r="C849" s="8">
        <v>43882</v>
      </c>
      <c r="D849" s="7">
        <v>98</v>
      </c>
      <c r="E849" s="7">
        <v>2.9</v>
      </c>
      <c r="F849" s="7">
        <v>54.08</v>
      </c>
      <c r="G849" s="7">
        <v>55.183999999999997</v>
      </c>
      <c r="H849" s="7">
        <v>26.5</v>
      </c>
      <c r="I849" s="7">
        <v>27.041</v>
      </c>
      <c r="J849" s="7">
        <v>0</v>
      </c>
      <c r="K849" s="7">
        <v>260.72399999999999</v>
      </c>
      <c r="L849" s="7">
        <v>4.2000000000000003E-2</v>
      </c>
      <c r="M849" s="7">
        <v>273.87299999999999</v>
      </c>
      <c r="N849" s="7">
        <v>23.6</v>
      </c>
    </row>
    <row r="850" spans="1:14" ht="15.75" thickBot="1" x14ac:dyDescent="0.3">
      <c r="A850" s="4">
        <v>844</v>
      </c>
      <c r="B850" s="5" t="s">
        <v>863</v>
      </c>
      <c r="C850" s="8">
        <v>43883</v>
      </c>
      <c r="D850" s="7">
        <v>98</v>
      </c>
      <c r="E850" s="7">
        <v>2.9</v>
      </c>
      <c r="F850" s="7">
        <v>53.9</v>
      </c>
      <c r="G850" s="7">
        <v>55</v>
      </c>
      <c r="H850" s="7">
        <v>26.4</v>
      </c>
      <c r="I850" s="7">
        <v>26.939</v>
      </c>
      <c r="J850" s="7">
        <v>0</v>
      </c>
      <c r="K850" s="7">
        <v>260.72399999999999</v>
      </c>
      <c r="L850" s="7">
        <v>4.2000000000000003E-2</v>
      </c>
      <c r="M850" s="7">
        <v>273.91500000000002</v>
      </c>
      <c r="N850" s="7">
        <v>23.5</v>
      </c>
    </row>
    <row r="851" spans="1:14" ht="15.75" thickBot="1" x14ac:dyDescent="0.3">
      <c r="A851" s="4">
        <v>845</v>
      </c>
      <c r="B851" s="5" t="s">
        <v>864</v>
      </c>
      <c r="C851" s="8">
        <v>43884</v>
      </c>
      <c r="D851" s="7">
        <v>98</v>
      </c>
      <c r="E851" s="7">
        <v>2.9</v>
      </c>
      <c r="F851" s="7">
        <v>53.72</v>
      </c>
      <c r="G851" s="7">
        <v>54.816000000000003</v>
      </c>
      <c r="H851" s="7">
        <v>26.3</v>
      </c>
      <c r="I851" s="7">
        <v>26.837</v>
      </c>
      <c r="J851" s="7">
        <v>0</v>
      </c>
      <c r="K851" s="7">
        <v>260.72399999999999</v>
      </c>
      <c r="L851" s="7">
        <v>4.2000000000000003E-2</v>
      </c>
      <c r="M851" s="7">
        <v>273.95699999999999</v>
      </c>
      <c r="N851" s="7">
        <v>23.4</v>
      </c>
    </row>
    <row r="852" spans="1:14" ht="15.75" thickBot="1" x14ac:dyDescent="0.3">
      <c r="A852" s="4">
        <v>846</v>
      </c>
      <c r="B852" s="5" t="s">
        <v>865</v>
      </c>
      <c r="C852" s="8">
        <v>43885</v>
      </c>
      <c r="D852" s="7">
        <v>98</v>
      </c>
      <c r="E852" s="7">
        <v>2.9</v>
      </c>
      <c r="F852" s="7">
        <v>53.72</v>
      </c>
      <c r="G852" s="7">
        <v>54.816000000000003</v>
      </c>
      <c r="H852" s="7">
        <v>26.2</v>
      </c>
      <c r="I852" s="7">
        <v>26.734999999999999</v>
      </c>
      <c r="J852" s="7">
        <v>0</v>
      </c>
      <c r="K852" s="7">
        <v>260.72399999999999</v>
      </c>
      <c r="L852" s="7">
        <v>4.2000000000000003E-2</v>
      </c>
      <c r="M852" s="7">
        <v>273.99900000000002</v>
      </c>
      <c r="N852" s="7">
        <v>23.3</v>
      </c>
    </row>
    <row r="853" spans="1:14" ht="15.75" thickBot="1" x14ac:dyDescent="0.3">
      <c r="A853" s="4">
        <v>847</v>
      </c>
      <c r="B853" s="5" t="s">
        <v>866</v>
      </c>
      <c r="C853" s="8">
        <v>43886</v>
      </c>
      <c r="D853" s="7">
        <v>98</v>
      </c>
      <c r="E853" s="7">
        <v>2.9</v>
      </c>
      <c r="F853" s="7">
        <v>53.54</v>
      </c>
      <c r="G853" s="7">
        <v>54.633000000000003</v>
      </c>
      <c r="H853" s="7">
        <v>26.1</v>
      </c>
      <c r="I853" s="7">
        <v>26.632999999999999</v>
      </c>
      <c r="J853" s="7">
        <v>0</v>
      </c>
      <c r="K853" s="7">
        <v>260.72399999999999</v>
      </c>
      <c r="L853" s="7">
        <v>4.2000000000000003E-2</v>
      </c>
      <c r="M853" s="7">
        <v>274.041</v>
      </c>
      <c r="N853" s="7">
        <v>23.2</v>
      </c>
    </row>
    <row r="854" spans="1:14" ht="15.75" thickBot="1" x14ac:dyDescent="0.3">
      <c r="A854" s="4">
        <v>848</v>
      </c>
      <c r="B854" s="5" t="s">
        <v>867</v>
      </c>
      <c r="C854" s="8">
        <v>43887</v>
      </c>
      <c r="D854" s="7">
        <v>98</v>
      </c>
      <c r="E854" s="7">
        <v>2.9</v>
      </c>
      <c r="F854" s="7">
        <v>53.54</v>
      </c>
      <c r="G854" s="7">
        <v>54.633000000000003</v>
      </c>
      <c r="H854" s="7">
        <v>26</v>
      </c>
      <c r="I854" s="7">
        <v>26.530999999999999</v>
      </c>
      <c r="J854" s="7">
        <v>0</v>
      </c>
      <c r="K854" s="7">
        <v>260.72399999999999</v>
      </c>
      <c r="L854" s="7">
        <v>4.2000000000000003E-2</v>
      </c>
      <c r="M854" s="7">
        <v>274.08300000000003</v>
      </c>
      <c r="N854" s="7">
        <v>23.1</v>
      </c>
    </row>
    <row r="855" spans="1:14" ht="15.75" thickBot="1" x14ac:dyDescent="0.3">
      <c r="A855" s="4">
        <v>849</v>
      </c>
      <c r="B855" s="5" t="s">
        <v>868</v>
      </c>
      <c r="C855" s="8">
        <v>43888</v>
      </c>
      <c r="D855" s="7">
        <v>98</v>
      </c>
      <c r="E855" s="7">
        <v>2.9</v>
      </c>
      <c r="F855" s="7">
        <v>53.18</v>
      </c>
      <c r="G855" s="7">
        <v>54.265000000000001</v>
      </c>
      <c r="H855" s="7">
        <v>25.8</v>
      </c>
      <c r="I855" s="7">
        <v>26.327000000000002</v>
      </c>
      <c r="J855" s="7">
        <v>0</v>
      </c>
      <c r="K855" s="7">
        <v>260.72399999999999</v>
      </c>
      <c r="L855" s="7">
        <v>4.2000000000000003E-2</v>
      </c>
      <c r="M855" s="7">
        <v>274.125</v>
      </c>
      <c r="N855" s="7">
        <v>22.9</v>
      </c>
    </row>
    <row r="856" spans="1:14" ht="15.75" thickBot="1" x14ac:dyDescent="0.3">
      <c r="A856" s="4">
        <v>850</v>
      </c>
      <c r="B856" s="5" t="s">
        <v>869</v>
      </c>
      <c r="C856" s="8">
        <v>43889</v>
      </c>
      <c r="D856" s="7">
        <v>98</v>
      </c>
      <c r="E856" s="7">
        <v>2.9</v>
      </c>
      <c r="F856" s="7">
        <v>52.82</v>
      </c>
      <c r="G856" s="7">
        <v>53.898000000000003</v>
      </c>
      <c r="H856" s="7">
        <v>28.6</v>
      </c>
      <c r="I856" s="7">
        <v>29.184000000000001</v>
      </c>
      <c r="J856" s="7">
        <v>0</v>
      </c>
      <c r="K856" s="7">
        <v>260.72399999999999</v>
      </c>
      <c r="L856" s="7">
        <v>4.2000000000000003E-2</v>
      </c>
      <c r="M856" s="7">
        <v>274.16699999999997</v>
      </c>
      <c r="N856" s="7">
        <v>25.7</v>
      </c>
    </row>
    <row r="857" spans="1:14" ht="15.75" thickBot="1" x14ac:dyDescent="0.3">
      <c r="A857" s="4">
        <v>851</v>
      </c>
      <c r="B857" s="5" t="s">
        <v>870</v>
      </c>
      <c r="C857" s="8">
        <v>43890</v>
      </c>
      <c r="D857" s="7">
        <v>98</v>
      </c>
      <c r="E857" s="7">
        <v>2.9</v>
      </c>
      <c r="F857" s="7">
        <v>52.82</v>
      </c>
      <c r="G857" s="7">
        <v>53.898000000000003</v>
      </c>
      <c r="H857" s="7">
        <v>25.5</v>
      </c>
      <c r="I857" s="7">
        <v>26.02</v>
      </c>
      <c r="J857" s="7">
        <v>0</v>
      </c>
      <c r="K857" s="7">
        <v>260.72399999999999</v>
      </c>
      <c r="L857" s="7">
        <v>4.2000000000000003E-2</v>
      </c>
      <c r="M857" s="7">
        <v>274.209</v>
      </c>
      <c r="N857" s="7">
        <v>22.6</v>
      </c>
    </row>
    <row r="858" spans="1:14" ht="15.75" thickBot="1" x14ac:dyDescent="0.3">
      <c r="A858" s="4">
        <v>852</v>
      </c>
      <c r="B858" s="5" t="s">
        <v>871</v>
      </c>
      <c r="C858" s="8">
        <v>43891</v>
      </c>
      <c r="D858" s="7">
        <v>98</v>
      </c>
      <c r="E858" s="7">
        <v>2.9</v>
      </c>
      <c r="F858" s="7">
        <v>52.46</v>
      </c>
      <c r="G858" s="7">
        <v>53.530999999999999</v>
      </c>
      <c r="H858" s="7">
        <v>25.4</v>
      </c>
      <c r="I858" s="7">
        <v>25.917999999999999</v>
      </c>
      <c r="J858" s="7">
        <v>0</v>
      </c>
      <c r="K858" s="7">
        <v>260.72399999999999</v>
      </c>
      <c r="L858" s="7">
        <v>4.2000000000000003E-2</v>
      </c>
      <c r="M858" s="7">
        <v>274.25099999999998</v>
      </c>
      <c r="N858" s="7">
        <v>22.5</v>
      </c>
    </row>
    <row r="859" spans="1:14" ht="15.75" thickBot="1" x14ac:dyDescent="0.3">
      <c r="A859" s="4">
        <v>853</v>
      </c>
      <c r="B859" s="5" t="s">
        <v>872</v>
      </c>
      <c r="C859" s="8">
        <v>43892</v>
      </c>
      <c r="D859" s="7">
        <v>98</v>
      </c>
      <c r="E859" s="7">
        <v>2.9</v>
      </c>
      <c r="F859" s="7">
        <v>52.28</v>
      </c>
      <c r="G859" s="7">
        <v>53.347000000000001</v>
      </c>
      <c r="H859" s="7">
        <v>25.2</v>
      </c>
      <c r="I859" s="7">
        <v>25.713999999999999</v>
      </c>
      <c r="J859" s="7">
        <v>0</v>
      </c>
      <c r="K859" s="7">
        <v>260.72399999999999</v>
      </c>
      <c r="L859" s="7">
        <v>0.104</v>
      </c>
      <c r="M859" s="7">
        <v>274.35500000000002</v>
      </c>
      <c r="N859" s="7">
        <v>22.3</v>
      </c>
    </row>
    <row r="860" spans="1:14" ht="15.75" thickBot="1" x14ac:dyDescent="0.3">
      <c r="A860" s="4">
        <v>854</v>
      </c>
      <c r="B860" s="5" t="s">
        <v>873</v>
      </c>
      <c r="C860" s="8">
        <v>43893</v>
      </c>
      <c r="D860" s="7">
        <v>98</v>
      </c>
      <c r="E860" s="7">
        <v>2.9</v>
      </c>
      <c r="F860" s="7">
        <v>52.1</v>
      </c>
      <c r="G860" s="7">
        <v>53.162999999999997</v>
      </c>
      <c r="H860" s="7">
        <v>24.9</v>
      </c>
      <c r="I860" s="7">
        <v>25.408000000000001</v>
      </c>
      <c r="J860" s="7">
        <v>0</v>
      </c>
      <c r="K860" s="7">
        <v>260.72399999999999</v>
      </c>
      <c r="L860" s="7">
        <v>1.0169999999999999</v>
      </c>
      <c r="M860" s="7">
        <v>275.37200000000001</v>
      </c>
      <c r="N860" s="7">
        <v>22</v>
      </c>
    </row>
    <row r="861" spans="1:14" ht="15.75" thickBot="1" x14ac:dyDescent="0.3">
      <c r="A861" s="4">
        <v>855</v>
      </c>
      <c r="B861" s="5" t="s">
        <v>874</v>
      </c>
      <c r="C861" s="8">
        <v>43894</v>
      </c>
      <c r="D861" s="7">
        <v>98</v>
      </c>
      <c r="E861" s="7">
        <v>2.9</v>
      </c>
      <c r="F861" s="7">
        <v>51.74</v>
      </c>
      <c r="G861" s="7">
        <v>52.795999999999999</v>
      </c>
      <c r="H861" s="7">
        <v>24.5</v>
      </c>
      <c r="I861" s="7">
        <v>25</v>
      </c>
      <c r="J861" s="7">
        <v>0</v>
      </c>
      <c r="K861" s="7">
        <v>260.72399999999999</v>
      </c>
      <c r="L861" s="7">
        <v>1.0149999999999999</v>
      </c>
      <c r="M861" s="7">
        <v>276.387</v>
      </c>
      <c r="N861" s="7">
        <v>21.6</v>
      </c>
    </row>
    <row r="862" spans="1:14" ht="15.75" thickBot="1" x14ac:dyDescent="0.3">
      <c r="A862" s="4">
        <v>856</v>
      </c>
      <c r="B862" s="5" t="s">
        <v>875</v>
      </c>
      <c r="C862" s="8">
        <v>43895</v>
      </c>
      <c r="D862" s="7">
        <v>98</v>
      </c>
      <c r="E862" s="7">
        <v>2.9</v>
      </c>
      <c r="F862" s="7">
        <v>51.38</v>
      </c>
      <c r="G862" s="7">
        <v>52.429000000000002</v>
      </c>
      <c r="H862" s="7">
        <v>23.9</v>
      </c>
      <c r="I862" s="7">
        <v>24.388000000000002</v>
      </c>
      <c r="J862" s="7">
        <v>0</v>
      </c>
      <c r="K862" s="7">
        <v>260.72399999999999</v>
      </c>
      <c r="L862" s="7">
        <v>4.1000000000000002E-2</v>
      </c>
      <c r="M862" s="7">
        <v>276.428</v>
      </c>
      <c r="N862" s="7">
        <v>21</v>
      </c>
    </row>
    <row r="863" spans="1:14" ht="15.75" thickBot="1" x14ac:dyDescent="0.3">
      <c r="A863" s="4">
        <v>857</v>
      </c>
      <c r="B863" s="5" t="s">
        <v>876</v>
      </c>
      <c r="C863" s="8">
        <v>43896</v>
      </c>
      <c r="D863" s="7">
        <v>98</v>
      </c>
      <c r="E863" s="7">
        <v>2.9</v>
      </c>
      <c r="F863" s="7">
        <v>51.02</v>
      </c>
      <c r="G863" s="7">
        <v>52.061</v>
      </c>
      <c r="H863" s="7">
        <v>23.6</v>
      </c>
      <c r="I863" s="7">
        <v>24.082000000000001</v>
      </c>
      <c r="J863" s="7">
        <v>0</v>
      </c>
      <c r="K863" s="7">
        <v>260.72399999999999</v>
      </c>
      <c r="L863" s="7">
        <v>4.1000000000000002E-2</v>
      </c>
      <c r="M863" s="7">
        <v>276.46899999999999</v>
      </c>
      <c r="N863" s="7">
        <v>20.7</v>
      </c>
    </row>
    <row r="864" spans="1:14" ht="15.75" thickBot="1" x14ac:dyDescent="0.3">
      <c r="A864" s="4">
        <v>858</v>
      </c>
      <c r="B864" s="5" t="s">
        <v>877</v>
      </c>
      <c r="C864" s="8">
        <v>43897</v>
      </c>
      <c r="D864" s="7">
        <v>98</v>
      </c>
      <c r="E864" s="7">
        <v>2.9</v>
      </c>
      <c r="F864" s="7">
        <v>50.48</v>
      </c>
      <c r="G864" s="7">
        <v>51.51</v>
      </c>
      <c r="H864" s="7">
        <v>23.5</v>
      </c>
      <c r="I864" s="7">
        <v>23.98</v>
      </c>
      <c r="J864" s="7">
        <v>0</v>
      </c>
      <c r="K864" s="7">
        <v>260.72399999999999</v>
      </c>
      <c r="L864" s="7">
        <v>4.1000000000000002E-2</v>
      </c>
      <c r="M864" s="7">
        <v>276.51</v>
      </c>
      <c r="N864" s="7">
        <v>20.6</v>
      </c>
    </row>
    <row r="865" spans="1:14" ht="15.75" thickBot="1" x14ac:dyDescent="0.3">
      <c r="A865" s="4">
        <v>859</v>
      </c>
      <c r="B865" s="5" t="s">
        <v>878</v>
      </c>
      <c r="C865" s="8">
        <v>43898</v>
      </c>
      <c r="D865" s="7">
        <v>98</v>
      </c>
      <c r="E865" s="7">
        <v>2.9</v>
      </c>
      <c r="F865" s="7">
        <v>50.12</v>
      </c>
      <c r="G865" s="7">
        <v>51.143000000000001</v>
      </c>
      <c r="H865" s="7">
        <v>23.4</v>
      </c>
      <c r="I865" s="7">
        <v>23.878</v>
      </c>
      <c r="J865" s="7">
        <v>0</v>
      </c>
      <c r="K865" s="7">
        <v>260.72399999999999</v>
      </c>
      <c r="L865" s="7">
        <v>4.1000000000000002E-2</v>
      </c>
      <c r="M865" s="7">
        <v>276.55099999999999</v>
      </c>
      <c r="N865" s="7">
        <v>20.5</v>
      </c>
    </row>
    <row r="866" spans="1:14" ht="15.75" thickBot="1" x14ac:dyDescent="0.3">
      <c r="A866" s="4">
        <v>860</v>
      </c>
      <c r="B866" s="5" t="s">
        <v>879</v>
      </c>
      <c r="C866" s="8">
        <v>43899</v>
      </c>
      <c r="D866" s="7">
        <v>98</v>
      </c>
      <c r="E866" s="7">
        <v>2.9</v>
      </c>
      <c r="F866" s="7">
        <v>49.4</v>
      </c>
      <c r="G866" s="7">
        <v>50.408000000000001</v>
      </c>
      <c r="H866" s="7">
        <v>23.3</v>
      </c>
      <c r="I866" s="7">
        <v>23.776</v>
      </c>
      <c r="J866" s="7">
        <v>0</v>
      </c>
      <c r="K866" s="7">
        <v>260.72399999999999</v>
      </c>
      <c r="L866" s="7">
        <v>4.1000000000000002E-2</v>
      </c>
      <c r="M866" s="7">
        <v>276.59199999999998</v>
      </c>
      <c r="N866" s="7">
        <v>20.399999999999999</v>
      </c>
    </row>
    <row r="867" spans="1:14" ht="15.75" thickBot="1" x14ac:dyDescent="0.3">
      <c r="A867" s="4">
        <v>861</v>
      </c>
      <c r="B867" s="5" t="s">
        <v>880</v>
      </c>
      <c r="C867" s="8">
        <v>43900</v>
      </c>
      <c r="D867" s="7">
        <v>98</v>
      </c>
      <c r="E867" s="7">
        <v>2.9</v>
      </c>
      <c r="F867" s="7">
        <v>49.04</v>
      </c>
      <c r="G867" s="7">
        <v>50.040999999999997</v>
      </c>
      <c r="H867" s="7">
        <v>23.2</v>
      </c>
      <c r="I867" s="7">
        <v>23.672999999999998</v>
      </c>
      <c r="J867" s="7">
        <v>0</v>
      </c>
      <c r="K867" s="7">
        <v>260.72399999999999</v>
      </c>
      <c r="L867" s="7">
        <v>4.1000000000000002E-2</v>
      </c>
      <c r="M867" s="7">
        <v>276.63299999999998</v>
      </c>
      <c r="N867" s="7">
        <v>20.3</v>
      </c>
    </row>
    <row r="868" spans="1:14" ht="15.75" thickBot="1" x14ac:dyDescent="0.3">
      <c r="A868" s="4">
        <v>862</v>
      </c>
      <c r="B868" s="5" t="s">
        <v>881</v>
      </c>
      <c r="C868" s="8">
        <v>43901</v>
      </c>
      <c r="D868" s="7">
        <v>98</v>
      </c>
      <c r="E868" s="7">
        <v>2.9</v>
      </c>
      <c r="F868" s="7">
        <v>48.32</v>
      </c>
      <c r="G868" s="7">
        <v>49.305999999999997</v>
      </c>
      <c r="H868" s="7">
        <v>23</v>
      </c>
      <c r="I868" s="7">
        <v>23.469000000000001</v>
      </c>
      <c r="J868" s="7">
        <v>0</v>
      </c>
      <c r="K868" s="7">
        <v>260.72399999999999</v>
      </c>
      <c r="L868" s="7">
        <v>4.1000000000000002E-2</v>
      </c>
      <c r="M868" s="7">
        <v>276.67399999999998</v>
      </c>
      <c r="N868" s="7">
        <v>20.100000000000001</v>
      </c>
    </row>
    <row r="869" spans="1:14" ht="15.75" thickBot="1" x14ac:dyDescent="0.3">
      <c r="A869" s="4">
        <v>863</v>
      </c>
      <c r="B869" s="5" t="s">
        <v>882</v>
      </c>
      <c r="C869" s="8">
        <v>43902</v>
      </c>
      <c r="D869" s="7">
        <v>98</v>
      </c>
      <c r="E869" s="7">
        <v>2.9</v>
      </c>
      <c r="F869" s="7">
        <v>47.96</v>
      </c>
      <c r="G869" s="7">
        <v>48.939</v>
      </c>
      <c r="H869" s="7">
        <v>22.9</v>
      </c>
      <c r="I869" s="7">
        <v>23.367000000000001</v>
      </c>
      <c r="J869" s="7">
        <v>0</v>
      </c>
      <c r="K869" s="7">
        <v>260.72399999999999</v>
      </c>
      <c r="L869" s="7">
        <v>4.1000000000000002E-2</v>
      </c>
      <c r="M869" s="7">
        <v>276.71499999999997</v>
      </c>
      <c r="N869" s="7">
        <v>20</v>
      </c>
    </row>
    <row r="870" spans="1:14" ht="15.75" thickBot="1" x14ac:dyDescent="0.3">
      <c r="A870" s="4">
        <v>864</v>
      </c>
      <c r="B870" s="5" t="s">
        <v>883</v>
      </c>
      <c r="C870" s="8">
        <v>43903</v>
      </c>
      <c r="D870" s="7">
        <v>98</v>
      </c>
      <c r="E870" s="7">
        <v>2.9</v>
      </c>
      <c r="F870" s="7">
        <v>47.42</v>
      </c>
      <c r="G870" s="7">
        <v>48.387999999999998</v>
      </c>
      <c r="H870" s="7">
        <v>22.8</v>
      </c>
      <c r="I870" s="7">
        <v>23.265000000000001</v>
      </c>
      <c r="J870" s="7">
        <v>0</v>
      </c>
      <c r="K870" s="7">
        <v>260.72399999999999</v>
      </c>
      <c r="L870" s="7">
        <v>4.1000000000000002E-2</v>
      </c>
      <c r="M870" s="7">
        <v>276.75599999999997</v>
      </c>
      <c r="N870" s="7">
        <v>19.899999999999999</v>
      </c>
    </row>
    <row r="871" spans="1:14" ht="15.75" thickBot="1" x14ac:dyDescent="0.3">
      <c r="A871" s="4">
        <v>865</v>
      </c>
      <c r="B871" s="5" t="s">
        <v>884</v>
      </c>
      <c r="C871" s="8">
        <v>43904</v>
      </c>
      <c r="D871" s="7">
        <v>98</v>
      </c>
      <c r="E871" s="7">
        <v>2.9</v>
      </c>
      <c r="F871" s="7">
        <v>46.7</v>
      </c>
      <c r="G871" s="7">
        <v>47.652999999999999</v>
      </c>
      <c r="H871" s="7">
        <v>22.7</v>
      </c>
      <c r="I871" s="7">
        <v>23.163</v>
      </c>
      <c r="J871" s="7">
        <v>0</v>
      </c>
      <c r="K871" s="7">
        <v>260.72399999999999</v>
      </c>
      <c r="L871" s="7">
        <v>4.1000000000000002E-2</v>
      </c>
      <c r="M871" s="7">
        <v>276.79700000000003</v>
      </c>
      <c r="N871" s="7">
        <v>19.8</v>
      </c>
    </row>
    <row r="872" spans="1:14" ht="15.75" thickBot="1" x14ac:dyDescent="0.3">
      <c r="A872" s="4">
        <v>866</v>
      </c>
      <c r="B872" s="5" t="s">
        <v>885</v>
      </c>
      <c r="C872" s="8">
        <v>43905</v>
      </c>
      <c r="D872" s="7">
        <v>98</v>
      </c>
      <c r="E872" s="7">
        <v>2.9</v>
      </c>
      <c r="F872" s="7">
        <v>46.16</v>
      </c>
      <c r="G872" s="7">
        <v>47.101999999999997</v>
      </c>
      <c r="H872" s="7">
        <v>22.6</v>
      </c>
      <c r="I872" s="7">
        <v>23.061</v>
      </c>
      <c r="J872" s="7">
        <v>0</v>
      </c>
      <c r="K872" s="7">
        <v>260.72399999999999</v>
      </c>
      <c r="L872" s="7">
        <v>4.1000000000000002E-2</v>
      </c>
      <c r="M872" s="7">
        <v>276.83800000000002</v>
      </c>
      <c r="N872" s="7">
        <v>19.7</v>
      </c>
    </row>
    <row r="873" spans="1:14" ht="15.75" thickBot="1" x14ac:dyDescent="0.3">
      <c r="A873" s="4">
        <v>867</v>
      </c>
      <c r="B873" s="5" t="s">
        <v>886</v>
      </c>
      <c r="C873" s="8">
        <v>43906</v>
      </c>
      <c r="D873" s="7">
        <v>98</v>
      </c>
      <c r="E873" s="7">
        <v>2.9</v>
      </c>
      <c r="F873" s="7">
        <v>45.26</v>
      </c>
      <c r="G873" s="7">
        <v>46.183999999999997</v>
      </c>
      <c r="H873" s="7">
        <v>22.4</v>
      </c>
      <c r="I873" s="7">
        <v>22.856999999999999</v>
      </c>
      <c r="J873" s="7">
        <v>0</v>
      </c>
      <c r="K873" s="7">
        <v>260.72399999999999</v>
      </c>
      <c r="L873" s="7">
        <v>0.50700000000000001</v>
      </c>
      <c r="M873" s="7">
        <v>277.34500000000003</v>
      </c>
      <c r="N873" s="7">
        <v>19.5</v>
      </c>
    </row>
    <row r="874" spans="1:14" ht="15.75" thickBot="1" x14ac:dyDescent="0.3">
      <c r="A874" s="4">
        <v>868</v>
      </c>
      <c r="B874" s="5" t="s">
        <v>887</v>
      </c>
      <c r="C874" s="8">
        <v>43907</v>
      </c>
      <c r="D874" s="7">
        <v>98</v>
      </c>
      <c r="E874" s="7">
        <v>2.9</v>
      </c>
      <c r="F874" s="7">
        <v>44.72</v>
      </c>
      <c r="G874" s="7">
        <v>45.633000000000003</v>
      </c>
      <c r="H874" s="7">
        <v>22.4</v>
      </c>
      <c r="I874" s="7">
        <v>22.856999999999999</v>
      </c>
      <c r="J874" s="7">
        <v>0</v>
      </c>
      <c r="K874" s="7">
        <v>260.72399999999999</v>
      </c>
      <c r="L874" s="7">
        <v>0.50700000000000001</v>
      </c>
      <c r="M874" s="7">
        <v>277.85199999999998</v>
      </c>
      <c r="N874" s="7">
        <v>19.5</v>
      </c>
    </row>
    <row r="875" spans="1:14" ht="15.75" thickBot="1" x14ac:dyDescent="0.3">
      <c r="A875" s="4">
        <v>869</v>
      </c>
      <c r="B875" s="5" t="s">
        <v>888</v>
      </c>
      <c r="C875" s="8">
        <v>43908</v>
      </c>
      <c r="D875" s="7">
        <v>98</v>
      </c>
      <c r="E875" s="7">
        <v>2.9</v>
      </c>
      <c r="F875" s="7">
        <v>44.18</v>
      </c>
      <c r="G875" s="7">
        <v>45.082000000000001</v>
      </c>
      <c r="H875" s="7">
        <v>21.5</v>
      </c>
      <c r="I875" s="7">
        <v>21.939</v>
      </c>
      <c r="J875" s="7">
        <v>0</v>
      </c>
      <c r="K875" s="7">
        <v>260.72399999999999</v>
      </c>
      <c r="L875" s="7">
        <v>0.69199999999999995</v>
      </c>
      <c r="M875" s="7">
        <v>278.54399999999998</v>
      </c>
      <c r="N875" s="7">
        <v>18.600000000000001</v>
      </c>
    </row>
    <row r="876" spans="1:14" ht="15.75" thickBot="1" x14ac:dyDescent="0.3">
      <c r="A876" s="4">
        <v>870</v>
      </c>
      <c r="B876" s="5" t="s">
        <v>889</v>
      </c>
      <c r="C876" s="8">
        <v>43909</v>
      </c>
      <c r="D876" s="7">
        <v>98</v>
      </c>
      <c r="E876" s="7">
        <v>2.9</v>
      </c>
      <c r="F876" s="7">
        <v>43.58</v>
      </c>
      <c r="G876" s="7">
        <v>44.469000000000001</v>
      </c>
      <c r="H876" s="7">
        <v>20.7</v>
      </c>
      <c r="I876" s="7">
        <v>21.122</v>
      </c>
      <c r="J876" s="7">
        <v>0</v>
      </c>
      <c r="K876" s="7">
        <v>260.72399999999999</v>
      </c>
      <c r="L876" s="7">
        <v>0.77900000000000003</v>
      </c>
      <c r="M876" s="7">
        <v>279.32299999999998</v>
      </c>
      <c r="N876" s="7">
        <v>17.8</v>
      </c>
    </row>
    <row r="877" spans="1:14" ht="15.75" thickBot="1" x14ac:dyDescent="0.3">
      <c r="A877" s="4">
        <v>871</v>
      </c>
      <c r="B877" s="5" t="s">
        <v>890</v>
      </c>
      <c r="C877" s="8">
        <v>43910</v>
      </c>
      <c r="D877" s="7">
        <v>98</v>
      </c>
      <c r="E877" s="7">
        <v>2.9</v>
      </c>
      <c r="F877" s="7">
        <v>43.3</v>
      </c>
      <c r="G877" s="7">
        <v>44.183999999999997</v>
      </c>
      <c r="H877" s="7">
        <v>19.920000000000002</v>
      </c>
      <c r="I877" s="7">
        <v>20.327000000000002</v>
      </c>
      <c r="J877" s="7">
        <v>0</v>
      </c>
      <c r="K877" s="7">
        <v>260.72399999999999</v>
      </c>
      <c r="L877" s="7">
        <v>0.77500000000000002</v>
      </c>
      <c r="M877" s="7">
        <v>280.09800000000001</v>
      </c>
      <c r="N877" s="7">
        <v>17.02</v>
      </c>
    </row>
    <row r="878" spans="1:14" ht="15.75" thickBot="1" x14ac:dyDescent="0.3">
      <c r="A878" s="4">
        <v>872</v>
      </c>
      <c r="B878" s="5" t="s">
        <v>891</v>
      </c>
      <c r="C878" s="8">
        <v>43911</v>
      </c>
      <c r="D878" s="7">
        <v>98</v>
      </c>
      <c r="E878" s="7">
        <v>2.9</v>
      </c>
      <c r="F878" s="7">
        <v>43.3</v>
      </c>
      <c r="G878" s="7">
        <v>44.183999999999997</v>
      </c>
      <c r="H878" s="7">
        <v>19.68</v>
      </c>
      <c r="I878" s="7">
        <v>20.082000000000001</v>
      </c>
      <c r="J878" s="7">
        <v>0</v>
      </c>
      <c r="K878" s="7">
        <v>260.72399999999999</v>
      </c>
      <c r="L878" s="7">
        <v>0.40200000000000002</v>
      </c>
      <c r="M878" s="7">
        <v>280.5</v>
      </c>
      <c r="N878" s="7">
        <v>16.78</v>
      </c>
    </row>
    <row r="879" spans="1:14" ht="15.75" thickBot="1" x14ac:dyDescent="0.3">
      <c r="A879" s="4">
        <v>873</v>
      </c>
      <c r="B879" s="5" t="s">
        <v>892</v>
      </c>
      <c r="C879" s="8">
        <v>43912</v>
      </c>
      <c r="D879" s="7">
        <v>98</v>
      </c>
      <c r="E879" s="7">
        <v>2.9</v>
      </c>
      <c r="F879" s="7">
        <v>42.6</v>
      </c>
      <c r="G879" s="7">
        <v>43.469000000000001</v>
      </c>
      <c r="H879" s="7">
        <v>19.2</v>
      </c>
      <c r="I879" s="7">
        <v>19.591999999999999</v>
      </c>
      <c r="J879" s="7">
        <v>0</v>
      </c>
      <c r="K879" s="7">
        <v>260.72399999999999</v>
      </c>
      <c r="L879" s="7">
        <v>0.59199999999999997</v>
      </c>
      <c r="M879" s="7">
        <v>281.09199999999998</v>
      </c>
      <c r="N879" s="7">
        <v>16.3</v>
      </c>
    </row>
    <row r="880" spans="1:14" ht="15.75" thickBot="1" x14ac:dyDescent="0.3">
      <c r="A880" s="4">
        <v>874</v>
      </c>
      <c r="B880" s="5" t="s">
        <v>893</v>
      </c>
      <c r="C880" s="8">
        <v>43913</v>
      </c>
      <c r="D880" s="7">
        <v>98</v>
      </c>
      <c r="E880" s="7">
        <v>2.9</v>
      </c>
      <c r="F880" s="7">
        <v>42.32</v>
      </c>
      <c r="G880" s="7">
        <v>43.183999999999997</v>
      </c>
      <c r="H880" s="7">
        <v>18.48</v>
      </c>
      <c r="I880" s="7">
        <v>18.856999999999999</v>
      </c>
      <c r="J880" s="7">
        <v>0</v>
      </c>
      <c r="K880" s="7">
        <v>260.72399999999999</v>
      </c>
      <c r="L880" s="7">
        <v>0.59299999999999997</v>
      </c>
      <c r="M880" s="7">
        <v>281.685</v>
      </c>
      <c r="N880" s="7">
        <v>15.58</v>
      </c>
    </row>
    <row r="881" spans="1:14" ht="15.75" thickBot="1" x14ac:dyDescent="0.3">
      <c r="A881" s="4">
        <v>875</v>
      </c>
      <c r="B881" s="5" t="s">
        <v>894</v>
      </c>
      <c r="C881" s="8">
        <v>43914</v>
      </c>
      <c r="D881" s="7">
        <v>98</v>
      </c>
      <c r="E881" s="7">
        <v>2.9</v>
      </c>
      <c r="F881" s="7">
        <v>42.04</v>
      </c>
      <c r="G881" s="7">
        <v>42.898000000000003</v>
      </c>
      <c r="H881" s="7">
        <v>18.72</v>
      </c>
      <c r="I881" s="7">
        <v>19.102</v>
      </c>
      <c r="J881" s="7">
        <v>0.90100000000000002</v>
      </c>
      <c r="K881" s="7">
        <v>261.625</v>
      </c>
      <c r="L881" s="7">
        <v>0.30099999999999999</v>
      </c>
      <c r="M881" s="7">
        <v>281.98599999999999</v>
      </c>
      <c r="N881" s="7">
        <v>15.82</v>
      </c>
    </row>
    <row r="882" spans="1:14" ht="15.75" thickBot="1" x14ac:dyDescent="0.3">
      <c r="A882" s="4">
        <v>876</v>
      </c>
      <c r="B882" s="5" t="s">
        <v>895</v>
      </c>
      <c r="C882" s="8">
        <v>43915</v>
      </c>
      <c r="D882" s="7">
        <v>98</v>
      </c>
      <c r="E882" s="7">
        <v>2.9</v>
      </c>
      <c r="F882" s="7">
        <v>41.76</v>
      </c>
      <c r="G882" s="7">
        <v>42.612000000000002</v>
      </c>
      <c r="H882" s="7">
        <v>18.16</v>
      </c>
      <c r="I882" s="7">
        <v>18.530999999999999</v>
      </c>
      <c r="J882" s="7">
        <v>0</v>
      </c>
      <c r="K882" s="7">
        <v>261.625</v>
      </c>
      <c r="L882" s="7">
        <v>0.58699999999999997</v>
      </c>
      <c r="M882" s="7">
        <v>282.57299999999998</v>
      </c>
      <c r="N882" s="7">
        <v>15.26</v>
      </c>
    </row>
    <row r="883" spans="1:14" ht="15.75" thickBot="1" x14ac:dyDescent="0.3">
      <c r="A883" s="4">
        <v>877</v>
      </c>
      <c r="B883" s="5" t="s">
        <v>896</v>
      </c>
      <c r="C883" s="8">
        <v>43916</v>
      </c>
      <c r="D883" s="7">
        <v>98</v>
      </c>
      <c r="E883" s="7">
        <v>2.9</v>
      </c>
      <c r="F883" s="7">
        <v>41.62</v>
      </c>
      <c r="G883" s="7">
        <v>42.469000000000001</v>
      </c>
      <c r="H883" s="7">
        <v>17.440000000000001</v>
      </c>
      <c r="I883" s="7">
        <v>17.795999999999999</v>
      </c>
      <c r="J883" s="7">
        <v>0</v>
      </c>
      <c r="K883" s="7">
        <v>261.625</v>
      </c>
      <c r="L883" s="7">
        <v>0.58299999999999996</v>
      </c>
      <c r="M883" s="7">
        <v>283.15600000000001</v>
      </c>
      <c r="N883" s="7">
        <v>14.54</v>
      </c>
    </row>
    <row r="884" spans="1:14" ht="15.75" thickBot="1" x14ac:dyDescent="0.3">
      <c r="A884" s="4">
        <v>878</v>
      </c>
      <c r="B884" s="5" t="s">
        <v>897</v>
      </c>
      <c r="C884" s="8">
        <v>43917</v>
      </c>
      <c r="D884" s="7">
        <v>98</v>
      </c>
      <c r="E884" s="7">
        <v>2.9</v>
      </c>
      <c r="F884" s="7">
        <v>41.48</v>
      </c>
      <c r="G884" s="7">
        <v>42.326999999999998</v>
      </c>
      <c r="H884" s="7">
        <v>16.88</v>
      </c>
      <c r="I884" s="7">
        <v>17.224</v>
      </c>
      <c r="J884" s="7">
        <v>0</v>
      </c>
      <c r="K884" s="7">
        <v>261.625</v>
      </c>
      <c r="L884" s="7">
        <v>0.58099999999999996</v>
      </c>
      <c r="M884" s="7">
        <v>283.73700000000002</v>
      </c>
      <c r="N884" s="7">
        <v>13.98</v>
      </c>
    </row>
    <row r="885" spans="1:14" ht="15.75" thickBot="1" x14ac:dyDescent="0.3">
      <c r="A885" s="4">
        <v>879</v>
      </c>
      <c r="B885" s="5" t="s">
        <v>898</v>
      </c>
      <c r="C885" s="8">
        <v>43918</v>
      </c>
      <c r="D885" s="7">
        <v>98</v>
      </c>
      <c r="E885" s="7">
        <v>2.9</v>
      </c>
      <c r="F885" s="7">
        <v>41.34</v>
      </c>
      <c r="G885" s="7">
        <v>42.183999999999997</v>
      </c>
      <c r="H885" s="7">
        <v>16.399999999999999</v>
      </c>
      <c r="I885" s="7">
        <v>16.734999999999999</v>
      </c>
      <c r="J885" s="7">
        <v>0.17100000000000001</v>
      </c>
      <c r="K885" s="7">
        <v>261.79599999999999</v>
      </c>
      <c r="L885" s="7">
        <v>0.48499999999999999</v>
      </c>
      <c r="M885" s="7">
        <v>284.22199999999998</v>
      </c>
      <c r="N885" s="7">
        <v>13.5</v>
      </c>
    </row>
    <row r="886" spans="1:14" ht="15.75" thickBot="1" x14ac:dyDescent="0.3">
      <c r="A886" s="4">
        <v>880</v>
      </c>
      <c r="B886" s="5" t="s">
        <v>899</v>
      </c>
      <c r="C886" s="8">
        <v>43919</v>
      </c>
      <c r="D886" s="7">
        <v>98</v>
      </c>
      <c r="E886" s="7">
        <v>2.9</v>
      </c>
      <c r="F886" s="7">
        <v>41.2</v>
      </c>
      <c r="G886" s="7">
        <v>42.040999999999997</v>
      </c>
      <c r="H886" s="7">
        <v>15.84</v>
      </c>
      <c r="I886" s="7">
        <v>16.163</v>
      </c>
      <c r="J886" s="7">
        <v>0</v>
      </c>
      <c r="K886" s="7">
        <v>261.79599999999999</v>
      </c>
      <c r="L886" s="7">
        <v>0.48299999999999998</v>
      </c>
      <c r="M886" s="7">
        <v>284.70499999999998</v>
      </c>
      <c r="N886" s="7">
        <v>12.94</v>
      </c>
    </row>
    <row r="887" spans="1:14" ht="15.75" thickBot="1" x14ac:dyDescent="0.3">
      <c r="A887" s="4">
        <v>881</v>
      </c>
      <c r="B887" s="5" t="s">
        <v>900</v>
      </c>
      <c r="C887" s="8">
        <v>43920</v>
      </c>
      <c r="D887" s="7">
        <v>98</v>
      </c>
      <c r="E887" s="7">
        <v>2.9</v>
      </c>
      <c r="F887" s="7">
        <v>40.92</v>
      </c>
      <c r="G887" s="7">
        <v>41.755000000000003</v>
      </c>
      <c r="H887" s="7">
        <v>15.28</v>
      </c>
      <c r="I887" s="7">
        <v>15.592000000000001</v>
      </c>
      <c r="J887" s="7">
        <v>0</v>
      </c>
      <c r="K887" s="7">
        <v>261.79599999999999</v>
      </c>
      <c r="L887" s="7">
        <v>0.48</v>
      </c>
      <c r="M887" s="7">
        <v>285.185</v>
      </c>
      <c r="N887" s="7">
        <v>12.38</v>
      </c>
    </row>
    <row r="888" spans="1:14" ht="15.75" thickBot="1" x14ac:dyDescent="0.3">
      <c r="A888" s="4">
        <v>882</v>
      </c>
      <c r="B888" s="5" t="s">
        <v>901</v>
      </c>
      <c r="C888" s="8">
        <v>43921</v>
      </c>
      <c r="D888" s="7">
        <v>98</v>
      </c>
      <c r="E888" s="7">
        <v>2.9</v>
      </c>
      <c r="F888" s="7">
        <v>40.78</v>
      </c>
      <c r="G888" s="7">
        <v>41.612000000000002</v>
      </c>
      <c r="H888" s="7">
        <v>14.8</v>
      </c>
      <c r="I888" s="7">
        <v>15.102</v>
      </c>
      <c r="J888" s="7">
        <v>0</v>
      </c>
      <c r="K888" s="7">
        <v>261.79599999999999</v>
      </c>
      <c r="L888" s="7">
        <v>0.47799999999999998</v>
      </c>
      <c r="M888" s="7">
        <v>285.66300000000001</v>
      </c>
      <c r="N888" s="7">
        <v>11.9</v>
      </c>
    </row>
    <row r="889" spans="1:14" ht="15.75" thickBot="1" x14ac:dyDescent="0.3">
      <c r="A889" s="4">
        <v>883</v>
      </c>
      <c r="B889" s="5" t="s">
        <v>902</v>
      </c>
      <c r="C889" s="8">
        <v>43922</v>
      </c>
      <c r="D889" s="7">
        <v>98</v>
      </c>
      <c r="E889" s="7">
        <v>2.9</v>
      </c>
      <c r="F889" s="7">
        <v>40.64</v>
      </c>
      <c r="G889" s="7">
        <v>41.469000000000001</v>
      </c>
      <c r="H889" s="7">
        <v>14.24</v>
      </c>
      <c r="I889" s="7">
        <v>14.531000000000001</v>
      </c>
      <c r="J889" s="7">
        <v>0</v>
      </c>
      <c r="K889" s="7">
        <v>261.79599999999999</v>
      </c>
      <c r="L889" s="7">
        <v>0.47599999999999998</v>
      </c>
      <c r="M889" s="7">
        <v>286.13900000000001</v>
      </c>
      <c r="N889" s="7">
        <v>11.34</v>
      </c>
    </row>
    <row r="890" spans="1:14" ht="15.75" thickBot="1" x14ac:dyDescent="0.3">
      <c r="A890" s="4">
        <v>884</v>
      </c>
      <c r="B890" s="5" t="s">
        <v>903</v>
      </c>
      <c r="C890" s="8">
        <v>43923</v>
      </c>
      <c r="D890" s="7">
        <v>98</v>
      </c>
      <c r="E890" s="7">
        <v>2.9</v>
      </c>
      <c r="F890" s="7">
        <v>40.5</v>
      </c>
      <c r="G890" s="7">
        <v>41.326999999999998</v>
      </c>
      <c r="H890" s="7">
        <v>14.24</v>
      </c>
      <c r="I890" s="7">
        <v>14.531000000000001</v>
      </c>
      <c r="J890" s="7">
        <v>0</v>
      </c>
      <c r="K890" s="7">
        <v>261.79599999999999</v>
      </c>
      <c r="L890" s="7">
        <v>0.47299999999999998</v>
      </c>
      <c r="M890" s="7">
        <v>286.61200000000002</v>
      </c>
      <c r="N890" s="7">
        <v>11.34</v>
      </c>
    </row>
    <row r="891" spans="1:14" ht="15.75" thickBot="1" x14ac:dyDescent="0.3">
      <c r="A891" s="4">
        <v>885</v>
      </c>
      <c r="B891" s="5" t="s">
        <v>904</v>
      </c>
      <c r="C891" s="8">
        <v>43924</v>
      </c>
      <c r="D891" s="7">
        <v>98</v>
      </c>
      <c r="E891" s="7">
        <v>2.9</v>
      </c>
      <c r="F891" s="7">
        <v>40.36</v>
      </c>
      <c r="G891" s="7">
        <v>41.183999999999997</v>
      </c>
      <c r="H891" s="7">
        <v>13.04</v>
      </c>
      <c r="I891" s="7">
        <v>13.305999999999999</v>
      </c>
      <c r="J891" s="7">
        <v>0</v>
      </c>
      <c r="K891" s="7">
        <v>261.79599999999999</v>
      </c>
      <c r="L891" s="7">
        <v>0.47099999999999997</v>
      </c>
      <c r="M891" s="7">
        <v>287.08300000000003</v>
      </c>
      <c r="N891" s="7">
        <v>10.14</v>
      </c>
    </row>
    <row r="892" spans="1:14" ht="15.75" thickBot="1" x14ac:dyDescent="0.3">
      <c r="A892" s="4">
        <v>886</v>
      </c>
      <c r="B892" s="5" t="s">
        <v>905</v>
      </c>
      <c r="C892" s="8">
        <v>43925</v>
      </c>
      <c r="D892" s="7">
        <v>98</v>
      </c>
      <c r="E892" s="7">
        <v>2.9</v>
      </c>
      <c r="F892" s="7">
        <v>40.22</v>
      </c>
      <c r="G892" s="7">
        <v>41.040999999999997</v>
      </c>
      <c r="H892" s="7">
        <v>12.64</v>
      </c>
      <c r="I892" s="7">
        <v>12.898</v>
      </c>
      <c r="J892" s="7">
        <v>0</v>
      </c>
      <c r="K892" s="7">
        <v>261.79599999999999</v>
      </c>
      <c r="L892" s="7">
        <v>0.46899999999999997</v>
      </c>
      <c r="M892" s="7">
        <v>287.55200000000002</v>
      </c>
      <c r="N892" s="7">
        <v>9.74</v>
      </c>
    </row>
    <row r="893" spans="1:14" ht="15.75" thickBot="1" x14ac:dyDescent="0.3">
      <c r="A893" s="4">
        <v>887</v>
      </c>
      <c r="B893" s="5" t="s">
        <v>906</v>
      </c>
      <c r="C893" s="8">
        <v>43926</v>
      </c>
      <c r="D893" s="7">
        <v>98</v>
      </c>
      <c r="E893" s="7">
        <v>2.9</v>
      </c>
      <c r="F893" s="7">
        <v>40.22</v>
      </c>
      <c r="G893" s="7">
        <v>41.040999999999997</v>
      </c>
      <c r="H893" s="7">
        <v>12.24</v>
      </c>
      <c r="I893" s="7">
        <v>12.49</v>
      </c>
      <c r="J893" s="7">
        <v>0</v>
      </c>
      <c r="K893" s="7">
        <v>261.79599999999999</v>
      </c>
      <c r="L893" s="7">
        <v>0.46800000000000003</v>
      </c>
      <c r="M893" s="7">
        <v>288.02</v>
      </c>
      <c r="N893" s="7">
        <v>9.34</v>
      </c>
    </row>
    <row r="894" spans="1:14" ht="15.75" thickBot="1" x14ac:dyDescent="0.3">
      <c r="A894" s="4">
        <v>888</v>
      </c>
      <c r="B894" s="5" t="s">
        <v>907</v>
      </c>
      <c r="C894" s="8">
        <v>43927</v>
      </c>
      <c r="D894" s="7">
        <v>98</v>
      </c>
      <c r="E894" s="7">
        <v>2.9</v>
      </c>
      <c r="F894" s="7">
        <v>40.5</v>
      </c>
      <c r="G894" s="7">
        <v>41.326999999999998</v>
      </c>
      <c r="H894" s="7">
        <v>11.7</v>
      </c>
      <c r="I894" s="7">
        <v>11.939</v>
      </c>
      <c r="J894" s="7">
        <v>0</v>
      </c>
      <c r="K894" s="7">
        <v>261.79599999999999</v>
      </c>
      <c r="L894" s="7">
        <v>0.46500000000000002</v>
      </c>
      <c r="M894" s="7">
        <v>288.48500000000001</v>
      </c>
      <c r="N894" s="7">
        <v>8.8000000000000007</v>
      </c>
    </row>
    <row r="895" spans="1:14" ht="15.75" thickBot="1" x14ac:dyDescent="0.3">
      <c r="A895" s="4">
        <v>889</v>
      </c>
      <c r="B895" s="5" t="s">
        <v>908</v>
      </c>
      <c r="C895" s="8">
        <v>43928</v>
      </c>
      <c r="D895" s="7">
        <v>98</v>
      </c>
      <c r="E895" s="7">
        <v>2.9</v>
      </c>
      <c r="F895" s="7">
        <v>40.64</v>
      </c>
      <c r="G895" s="7">
        <v>41.469000000000001</v>
      </c>
      <c r="H895" s="7">
        <v>11.28</v>
      </c>
      <c r="I895" s="7">
        <v>11.51</v>
      </c>
      <c r="J895" s="7">
        <v>0</v>
      </c>
      <c r="K895" s="7">
        <v>261.79599999999999</v>
      </c>
      <c r="L895" s="7">
        <v>0.46300000000000002</v>
      </c>
      <c r="M895" s="7">
        <v>288.94799999999998</v>
      </c>
      <c r="N895" s="7">
        <v>8.3800000000000008</v>
      </c>
    </row>
    <row r="896" spans="1:14" ht="15.75" thickBot="1" x14ac:dyDescent="0.3">
      <c r="A896" s="4">
        <v>890</v>
      </c>
      <c r="B896" s="5" t="s">
        <v>909</v>
      </c>
      <c r="C896" s="8">
        <v>43929</v>
      </c>
      <c r="D896" s="7">
        <v>98</v>
      </c>
      <c r="E896" s="7">
        <v>2.9</v>
      </c>
      <c r="F896" s="7">
        <v>40.64</v>
      </c>
      <c r="G896" s="7">
        <v>41.469000000000001</v>
      </c>
      <c r="H896" s="7">
        <v>10.92</v>
      </c>
      <c r="I896" s="7">
        <v>11.143000000000001</v>
      </c>
      <c r="J896" s="7">
        <v>0</v>
      </c>
      <c r="K896" s="7">
        <v>261.79599999999999</v>
      </c>
      <c r="L896" s="7">
        <v>9.2999999999999999E-2</v>
      </c>
      <c r="M896" s="7">
        <v>289.041</v>
      </c>
      <c r="N896" s="7">
        <v>8.02</v>
      </c>
    </row>
    <row r="897" spans="1:14" ht="15.75" thickBot="1" x14ac:dyDescent="0.3">
      <c r="A897" s="4">
        <v>891</v>
      </c>
      <c r="B897" s="5" t="s">
        <v>910</v>
      </c>
      <c r="C897" s="8">
        <v>43930</v>
      </c>
      <c r="D897" s="7">
        <v>98</v>
      </c>
      <c r="E897" s="7">
        <v>2.9</v>
      </c>
      <c r="F897" s="7">
        <v>40.5</v>
      </c>
      <c r="G897" s="7">
        <v>41.326999999999998</v>
      </c>
      <c r="H897" s="7">
        <v>10.74</v>
      </c>
      <c r="I897" s="7">
        <v>10.959</v>
      </c>
      <c r="J897" s="7">
        <v>0</v>
      </c>
      <c r="K897" s="7">
        <v>261.79599999999999</v>
      </c>
      <c r="L897" s="7">
        <v>9.2999999999999999E-2</v>
      </c>
      <c r="M897" s="7">
        <v>289.13400000000001</v>
      </c>
      <c r="N897" s="7">
        <v>7.84</v>
      </c>
    </row>
    <row r="898" spans="1:14" ht="15.75" thickBot="1" x14ac:dyDescent="0.3">
      <c r="A898" s="4">
        <v>892</v>
      </c>
      <c r="B898" s="5" t="s">
        <v>911</v>
      </c>
      <c r="C898" s="8">
        <v>43931</v>
      </c>
      <c r="D898" s="7">
        <v>98</v>
      </c>
      <c r="E898" s="7">
        <v>2.9</v>
      </c>
      <c r="F898" s="7">
        <v>40.5</v>
      </c>
      <c r="G898" s="7">
        <v>41.326999999999998</v>
      </c>
      <c r="H898" s="7">
        <v>10.62</v>
      </c>
      <c r="I898" s="7">
        <v>10.837</v>
      </c>
      <c r="J898" s="7">
        <v>0</v>
      </c>
      <c r="K898" s="7">
        <v>261.79599999999999</v>
      </c>
      <c r="L898" s="7">
        <v>9.2999999999999999E-2</v>
      </c>
      <c r="M898" s="7">
        <v>289.22699999999998</v>
      </c>
      <c r="N898" s="7">
        <v>7.72</v>
      </c>
    </row>
    <row r="899" spans="1:14" ht="15.75" thickBot="1" x14ac:dyDescent="0.3">
      <c r="A899" s="4">
        <v>893</v>
      </c>
      <c r="B899" s="5" t="s">
        <v>912</v>
      </c>
      <c r="C899" s="8">
        <v>43932</v>
      </c>
      <c r="D899" s="7">
        <v>98</v>
      </c>
      <c r="E899" s="7">
        <v>2.9</v>
      </c>
      <c r="F899" s="7">
        <v>40.36</v>
      </c>
      <c r="G899" s="7">
        <v>41.183999999999997</v>
      </c>
      <c r="H899" s="7">
        <v>10.5</v>
      </c>
      <c r="I899" s="7">
        <v>10.714</v>
      </c>
      <c r="J899" s="7">
        <v>3.6999999999999998E-2</v>
      </c>
      <c r="K899" s="7">
        <v>261.83300000000003</v>
      </c>
      <c r="L899" s="7">
        <v>3.6999999999999998E-2</v>
      </c>
      <c r="M899" s="7">
        <v>289.26400000000001</v>
      </c>
      <c r="N899" s="7">
        <v>7.6</v>
      </c>
    </row>
    <row r="900" spans="1:14" ht="15.75" thickBot="1" x14ac:dyDescent="0.3">
      <c r="A900" s="4">
        <v>894</v>
      </c>
      <c r="B900" s="5" t="s">
        <v>913</v>
      </c>
      <c r="C900" s="8">
        <v>43933</v>
      </c>
      <c r="D900" s="7">
        <v>98</v>
      </c>
      <c r="E900" s="7">
        <v>2.9</v>
      </c>
      <c r="F900" s="7">
        <v>40.22</v>
      </c>
      <c r="G900" s="7">
        <v>41.040999999999997</v>
      </c>
      <c r="H900" s="7">
        <v>10.38</v>
      </c>
      <c r="I900" s="7">
        <v>10.592000000000001</v>
      </c>
      <c r="J900" s="7">
        <v>0</v>
      </c>
      <c r="K900" s="7">
        <v>261.83300000000003</v>
      </c>
      <c r="L900" s="7">
        <v>3.6999999999999998E-2</v>
      </c>
      <c r="M900" s="7">
        <v>289.30099999999999</v>
      </c>
      <c r="N900" s="7">
        <v>7.48</v>
      </c>
    </row>
    <row r="901" spans="1:14" ht="15.75" thickBot="1" x14ac:dyDescent="0.3">
      <c r="A901" s="4">
        <v>895</v>
      </c>
      <c r="B901" s="5" t="s">
        <v>914</v>
      </c>
      <c r="C901" s="8">
        <v>43934</v>
      </c>
      <c r="D901" s="7">
        <v>98</v>
      </c>
      <c r="E901" s="7">
        <v>2.9</v>
      </c>
      <c r="F901" s="7">
        <v>40.08</v>
      </c>
      <c r="G901" s="7">
        <v>40.898000000000003</v>
      </c>
      <c r="H901" s="7">
        <v>10.26</v>
      </c>
      <c r="I901" s="7">
        <v>10.468999999999999</v>
      </c>
      <c r="J901" s="7">
        <v>0</v>
      </c>
      <c r="K901" s="7">
        <v>261.83300000000003</v>
      </c>
      <c r="L901" s="7">
        <v>3.6999999999999998E-2</v>
      </c>
      <c r="M901" s="7">
        <v>289.33800000000002</v>
      </c>
      <c r="N901" s="7">
        <v>7.36</v>
      </c>
    </row>
    <row r="902" spans="1:14" ht="15.75" thickBot="1" x14ac:dyDescent="0.3">
      <c r="A902" s="4">
        <v>896</v>
      </c>
      <c r="B902" s="5" t="s">
        <v>915</v>
      </c>
      <c r="C902" s="8">
        <v>43935</v>
      </c>
      <c r="D902" s="7">
        <v>98</v>
      </c>
      <c r="E902" s="7">
        <v>2.9</v>
      </c>
      <c r="F902" s="7">
        <v>39.94</v>
      </c>
      <c r="G902" s="7">
        <v>40.755000000000003</v>
      </c>
      <c r="H902" s="7">
        <v>10.5</v>
      </c>
      <c r="I902" s="7">
        <v>10.714</v>
      </c>
      <c r="J902" s="7">
        <v>0.34100000000000003</v>
      </c>
      <c r="K902" s="7">
        <v>262.17399999999998</v>
      </c>
      <c r="L902" s="7">
        <v>3.6999999999999998E-2</v>
      </c>
      <c r="M902" s="7">
        <v>289.375</v>
      </c>
      <c r="N902" s="7">
        <v>7.6</v>
      </c>
    </row>
    <row r="903" spans="1:14" ht="15.75" thickBot="1" x14ac:dyDescent="0.3">
      <c r="A903" s="4">
        <v>897</v>
      </c>
      <c r="B903" s="5" t="s">
        <v>916</v>
      </c>
      <c r="C903" s="8">
        <v>43936</v>
      </c>
      <c r="D903" s="7">
        <v>98</v>
      </c>
      <c r="E903" s="7">
        <v>2.9</v>
      </c>
      <c r="F903" s="7">
        <v>39.799999999999997</v>
      </c>
      <c r="G903" s="7">
        <v>40.612000000000002</v>
      </c>
      <c r="H903" s="7">
        <v>10.56</v>
      </c>
      <c r="I903" s="7">
        <v>10.776</v>
      </c>
      <c r="J903" s="7">
        <v>0.159</v>
      </c>
      <c r="K903" s="7">
        <v>262.33300000000003</v>
      </c>
      <c r="L903" s="7">
        <v>3.6999999999999998E-2</v>
      </c>
      <c r="M903" s="7">
        <v>289.41199999999998</v>
      </c>
      <c r="N903" s="7">
        <v>7.66</v>
      </c>
    </row>
    <row r="904" spans="1:14" ht="15.75" thickBot="1" x14ac:dyDescent="0.3">
      <c r="A904" s="4">
        <v>898</v>
      </c>
      <c r="B904" s="5" t="s">
        <v>917</v>
      </c>
      <c r="C904" s="8">
        <v>43937</v>
      </c>
      <c r="D904" s="7">
        <v>98</v>
      </c>
      <c r="E904" s="7">
        <v>2.9</v>
      </c>
      <c r="F904" s="7">
        <v>39.659999999999997</v>
      </c>
      <c r="G904" s="7">
        <v>40.469000000000001</v>
      </c>
      <c r="H904" s="7">
        <v>10.56</v>
      </c>
      <c r="I904" s="7">
        <v>10.776</v>
      </c>
      <c r="J904" s="7">
        <v>0.10199999999999999</v>
      </c>
      <c r="K904" s="7">
        <v>262.435</v>
      </c>
      <c r="L904" s="7">
        <v>3.6999999999999998E-2</v>
      </c>
      <c r="M904" s="7">
        <v>289.44900000000001</v>
      </c>
      <c r="N904" s="7">
        <v>7.66</v>
      </c>
    </row>
    <row r="905" spans="1:14" ht="15.75" thickBot="1" x14ac:dyDescent="0.3">
      <c r="A905" s="4">
        <v>899</v>
      </c>
      <c r="B905" s="5" t="s">
        <v>918</v>
      </c>
      <c r="C905" s="8">
        <v>43938</v>
      </c>
      <c r="D905" s="7">
        <v>98</v>
      </c>
      <c r="E905" s="7">
        <v>2.9</v>
      </c>
      <c r="F905" s="7">
        <v>39.520000000000003</v>
      </c>
      <c r="G905" s="7">
        <v>40.326999999999998</v>
      </c>
      <c r="H905" s="7">
        <v>10.44</v>
      </c>
      <c r="I905" s="7">
        <v>10.653</v>
      </c>
      <c r="J905" s="7">
        <v>0</v>
      </c>
      <c r="K905" s="7">
        <v>262.435</v>
      </c>
      <c r="L905" s="7">
        <v>3.6999999999999998E-2</v>
      </c>
      <c r="M905" s="7">
        <v>289.48599999999999</v>
      </c>
      <c r="N905" s="7">
        <v>7.54</v>
      </c>
    </row>
    <row r="906" spans="1:14" ht="15.75" thickBot="1" x14ac:dyDescent="0.3">
      <c r="A906" s="4">
        <v>900</v>
      </c>
      <c r="B906" s="5" t="s">
        <v>919</v>
      </c>
      <c r="C906" s="8">
        <v>43939</v>
      </c>
      <c r="D906" s="7">
        <v>98</v>
      </c>
      <c r="E906" s="7">
        <v>2.9</v>
      </c>
      <c r="F906" s="7">
        <v>39.380000000000003</v>
      </c>
      <c r="G906" s="7">
        <v>40.183999999999997</v>
      </c>
      <c r="H906" s="7">
        <v>10.38</v>
      </c>
      <c r="I906" s="7">
        <v>10.592000000000001</v>
      </c>
      <c r="J906" s="7">
        <v>3.6999999999999998E-2</v>
      </c>
      <c r="K906" s="7">
        <v>262.47199999999998</v>
      </c>
      <c r="L906" s="7">
        <v>3.6999999999999998E-2</v>
      </c>
      <c r="M906" s="7">
        <v>289.52300000000002</v>
      </c>
      <c r="N906" s="7">
        <v>7.48</v>
      </c>
    </row>
    <row r="907" spans="1:14" ht="15.75" thickBot="1" x14ac:dyDescent="0.3">
      <c r="A907" s="4">
        <v>901</v>
      </c>
      <c r="B907" s="5" t="s">
        <v>920</v>
      </c>
      <c r="C907" s="8">
        <v>43940</v>
      </c>
      <c r="D907" s="7">
        <v>98</v>
      </c>
      <c r="E907" s="7">
        <v>2.9</v>
      </c>
      <c r="F907" s="7">
        <v>39.380000000000003</v>
      </c>
      <c r="G907" s="7">
        <v>40.183999999999997</v>
      </c>
      <c r="H907" s="7">
        <v>10.32</v>
      </c>
      <c r="I907" s="7">
        <v>10.531000000000001</v>
      </c>
      <c r="J907" s="7">
        <v>4.1000000000000002E-2</v>
      </c>
      <c r="K907" s="7">
        <v>262.51299999999998</v>
      </c>
      <c r="L907" s="7">
        <v>3.6999999999999998E-2</v>
      </c>
      <c r="M907" s="7">
        <v>289.56</v>
      </c>
      <c r="N907" s="7">
        <v>7.42</v>
      </c>
    </row>
    <row r="908" spans="1:14" ht="15.75" thickBot="1" x14ac:dyDescent="0.3">
      <c r="A908" s="4">
        <v>902</v>
      </c>
      <c r="B908" s="5" t="s">
        <v>921</v>
      </c>
      <c r="C908" s="8">
        <v>43941</v>
      </c>
      <c r="D908" s="7">
        <v>98</v>
      </c>
      <c r="E908" s="7">
        <v>2.9</v>
      </c>
      <c r="F908" s="7">
        <v>39.1</v>
      </c>
      <c r="G908" s="7">
        <v>39.898000000000003</v>
      </c>
      <c r="H908" s="7">
        <v>10.26</v>
      </c>
      <c r="I908" s="7">
        <v>10.468999999999999</v>
      </c>
      <c r="J908" s="7">
        <v>3.7999999999999999E-2</v>
      </c>
      <c r="K908" s="7">
        <v>262.55099999999999</v>
      </c>
      <c r="L908" s="7">
        <v>3.6999999999999998E-2</v>
      </c>
      <c r="M908" s="7">
        <v>289.59699999999998</v>
      </c>
      <c r="N908" s="7">
        <v>7.36</v>
      </c>
    </row>
    <row r="909" spans="1:14" ht="15.75" thickBot="1" x14ac:dyDescent="0.3">
      <c r="A909" s="4">
        <v>903</v>
      </c>
      <c r="B909" s="5" t="s">
        <v>922</v>
      </c>
      <c r="C909" s="8">
        <v>43942</v>
      </c>
      <c r="D909" s="7">
        <v>98</v>
      </c>
      <c r="E909" s="7">
        <v>2.9</v>
      </c>
      <c r="F909" s="7">
        <v>39.1</v>
      </c>
      <c r="G909" s="7">
        <v>39.898000000000003</v>
      </c>
      <c r="H909" s="7">
        <v>10.14</v>
      </c>
      <c r="I909" s="7">
        <v>10.347</v>
      </c>
      <c r="J909" s="7">
        <v>0</v>
      </c>
      <c r="K909" s="7">
        <v>262.55099999999999</v>
      </c>
      <c r="L909" s="7">
        <v>3.6999999999999998E-2</v>
      </c>
      <c r="M909" s="7">
        <v>289.63400000000001</v>
      </c>
      <c r="N909" s="7">
        <v>7.24</v>
      </c>
    </row>
    <row r="910" spans="1:14" ht="15.75" thickBot="1" x14ac:dyDescent="0.3">
      <c r="A910" s="4">
        <v>904</v>
      </c>
      <c r="B910" s="5" t="s">
        <v>923</v>
      </c>
      <c r="C910" s="8">
        <v>43943</v>
      </c>
      <c r="D910" s="7">
        <v>98</v>
      </c>
      <c r="E910" s="7">
        <v>2.9</v>
      </c>
      <c r="F910" s="7">
        <v>38.96</v>
      </c>
      <c r="G910" s="7">
        <v>39.755000000000003</v>
      </c>
      <c r="H910" s="7">
        <v>10.02</v>
      </c>
      <c r="I910" s="7">
        <v>10.224</v>
      </c>
      <c r="J910" s="7">
        <v>0</v>
      </c>
      <c r="K910" s="7">
        <v>262.55099999999999</v>
      </c>
      <c r="L910" s="7">
        <v>3.6999999999999998E-2</v>
      </c>
      <c r="M910" s="7">
        <v>289.67099999999999</v>
      </c>
      <c r="N910" s="7">
        <v>7.12</v>
      </c>
    </row>
    <row r="911" spans="1:14" ht="15.75" thickBot="1" x14ac:dyDescent="0.3">
      <c r="A911" s="4">
        <v>905</v>
      </c>
      <c r="B911" s="5" t="s">
        <v>924</v>
      </c>
      <c r="C911" s="8">
        <v>43944</v>
      </c>
      <c r="D911" s="7">
        <v>98</v>
      </c>
      <c r="E911" s="7">
        <v>2.9</v>
      </c>
      <c r="F911" s="7">
        <v>38.82</v>
      </c>
      <c r="G911" s="7">
        <v>39.612000000000002</v>
      </c>
      <c r="H911" s="7">
        <v>9.9</v>
      </c>
      <c r="I911" s="7">
        <v>10.102</v>
      </c>
      <c r="J911" s="7">
        <v>0</v>
      </c>
      <c r="K911" s="7">
        <v>262.55099999999999</v>
      </c>
      <c r="L911" s="7">
        <v>3.6999999999999998E-2</v>
      </c>
      <c r="M911" s="7">
        <v>289.70800000000003</v>
      </c>
      <c r="N911" s="7">
        <v>7</v>
      </c>
    </row>
    <row r="912" spans="1:14" ht="15.75" thickBot="1" x14ac:dyDescent="0.3">
      <c r="A912" s="4">
        <v>906</v>
      </c>
      <c r="B912" s="5" t="s">
        <v>925</v>
      </c>
      <c r="C912" s="8">
        <v>43945</v>
      </c>
      <c r="D912" s="7">
        <v>98</v>
      </c>
      <c r="E912" s="7">
        <v>2.9</v>
      </c>
      <c r="F912" s="7">
        <v>38.68</v>
      </c>
      <c r="G912" s="7">
        <v>39.469000000000001</v>
      </c>
      <c r="H912" s="7">
        <v>9.7799999999999994</v>
      </c>
      <c r="I912" s="7">
        <v>9.98</v>
      </c>
      <c r="J912" s="7">
        <v>0</v>
      </c>
      <c r="K912" s="7">
        <v>262.55099999999999</v>
      </c>
      <c r="L912" s="7">
        <v>3.6999999999999998E-2</v>
      </c>
      <c r="M912" s="7">
        <v>289.745</v>
      </c>
      <c r="N912" s="7">
        <v>6.88</v>
      </c>
    </row>
    <row r="913" spans="1:14" ht="15.75" thickBot="1" x14ac:dyDescent="0.3">
      <c r="A913" s="4">
        <v>907</v>
      </c>
      <c r="B913" s="5" t="s">
        <v>926</v>
      </c>
      <c r="C913" s="8">
        <v>43946</v>
      </c>
      <c r="D913" s="7">
        <v>98</v>
      </c>
      <c r="E913" s="7">
        <v>2.9</v>
      </c>
      <c r="F913" s="7">
        <v>38.4</v>
      </c>
      <c r="G913" s="7">
        <v>39.183999999999997</v>
      </c>
      <c r="H913" s="7">
        <v>9.66</v>
      </c>
      <c r="I913" s="7">
        <v>9.8569999999999993</v>
      </c>
      <c r="J913" s="7">
        <v>0</v>
      </c>
      <c r="K913" s="7">
        <v>262.55099999999999</v>
      </c>
      <c r="L913" s="7">
        <v>3.6999999999999998E-2</v>
      </c>
      <c r="M913" s="7">
        <v>289.78199999999998</v>
      </c>
      <c r="N913" s="7">
        <v>6.76</v>
      </c>
    </row>
    <row r="914" spans="1:14" ht="15.75" thickBot="1" x14ac:dyDescent="0.3">
      <c r="A914" s="4">
        <v>908</v>
      </c>
      <c r="B914" s="5" t="s">
        <v>927</v>
      </c>
      <c r="C914" s="8">
        <v>43947</v>
      </c>
      <c r="D914" s="7">
        <v>98</v>
      </c>
      <c r="E914" s="7">
        <v>2.9</v>
      </c>
      <c r="F914" s="7">
        <v>38.26</v>
      </c>
      <c r="G914" s="7">
        <v>39.040999999999997</v>
      </c>
      <c r="H914" s="7">
        <v>9.5399999999999991</v>
      </c>
      <c r="I914" s="7">
        <v>9.7349999999999994</v>
      </c>
      <c r="J914" s="7">
        <v>0</v>
      </c>
      <c r="K914" s="7">
        <v>262.55099999999999</v>
      </c>
      <c r="L914" s="7">
        <v>3.6999999999999998E-2</v>
      </c>
      <c r="M914" s="7">
        <v>289.81900000000002</v>
      </c>
      <c r="N914" s="7">
        <v>6.64</v>
      </c>
    </row>
    <row r="915" spans="1:14" ht="15.75" thickBot="1" x14ac:dyDescent="0.3">
      <c r="A915" s="4">
        <v>909</v>
      </c>
      <c r="B915" s="5" t="s">
        <v>928</v>
      </c>
      <c r="C915" s="8">
        <v>43948</v>
      </c>
      <c r="D915" s="7">
        <v>98</v>
      </c>
      <c r="E915" s="7">
        <v>2.9</v>
      </c>
      <c r="F915" s="7">
        <v>37.979999999999997</v>
      </c>
      <c r="G915" s="7">
        <v>38.755000000000003</v>
      </c>
      <c r="H915" s="7">
        <v>9.48</v>
      </c>
      <c r="I915" s="7">
        <v>9.673</v>
      </c>
      <c r="J915" s="7">
        <v>3.1E-2</v>
      </c>
      <c r="K915" s="7">
        <v>262.58199999999999</v>
      </c>
      <c r="L915" s="7">
        <v>3.6999999999999998E-2</v>
      </c>
      <c r="M915" s="7">
        <v>289.85599999999999</v>
      </c>
      <c r="N915" s="7">
        <v>6.58</v>
      </c>
    </row>
    <row r="916" spans="1:14" ht="15.75" thickBot="1" x14ac:dyDescent="0.3">
      <c r="A916" s="4">
        <v>910</v>
      </c>
      <c r="B916" s="5" t="s">
        <v>929</v>
      </c>
      <c r="C916" s="8">
        <v>43949</v>
      </c>
      <c r="D916" s="7">
        <v>98</v>
      </c>
      <c r="E916" s="7">
        <v>2.9</v>
      </c>
      <c r="F916" s="7">
        <v>37.56</v>
      </c>
      <c r="G916" s="7">
        <v>38.326999999999998</v>
      </c>
      <c r="H916" s="7">
        <v>9.42</v>
      </c>
      <c r="I916" s="7">
        <v>9.6120000000000001</v>
      </c>
      <c r="J916" s="7">
        <v>3.5999999999999997E-2</v>
      </c>
      <c r="K916" s="7">
        <v>262.61799999999999</v>
      </c>
      <c r="L916" s="7">
        <v>3.6999999999999998E-2</v>
      </c>
      <c r="M916" s="7">
        <v>289.89299999999997</v>
      </c>
      <c r="N916" s="7">
        <v>6.52</v>
      </c>
    </row>
    <row r="917" spans="1:14" ht="15.75" thickBot="1" x14ac:dyDescent="0.3">
      <c r="A917" s="4">
        <v>911</v>
      </c>
      <c r="B917" s="5" t="s">
        <v>930</v>
      </c>
      <c r="C917" s="8">
        <v>43950</v>
      </c>
      <c r="D917" s="7">
        <v>98</v>
      </c>
      <c r="E917" s="7">
        <v>2.9</v>
      </c>
      <c r="F917" s="7">
        <v>37.28</v>
      </c>
      <c r="G917" s="7">
        <v>38.040999999999997</v>
      </c>
      <c r="H917" s="7">
        <v>10.02</v>
      </c>
      <c r="I917" s="7">
        <v>10.224</v>
      </c>
      <c r="J917" s="7">
        <v>0.7</v>
      </c>
      <c r="K917" s="7">
        <v>263.31799999999998</v>
      </c>
      <c r="L917" s="7">
        <v>3.6999999999999998E-2</v>
      </c>
      <c r="M917" s="7">
        <v>289.93</v>
      </c>
      <c r="N917" s="7">
        <v>7.12</v>
      </c>
    </row>
    <row r="918" spans="1:14" ht="15.75" thickBot="1" x14ac:dyDescent="0.3">
      <c r="A918" s="4">
        <v>912</v>
      </c>
      <c r="B918" s="5" t="s">
        <v>931</v>
      </c>
      <c r="C918" s="8">
        <v>43951</v>
      </c>
      <c r="D918" s="7">
        <v>98</v>
      </c>
      <c r="E918" s="7">
        <v>2.9</v>
      </c>
      <c r="F918" s="7">
        <v>35.6</v>
      </c>
      <c r="G918" s="7">
        <v>36.326999999999998</v>
      </c>
      <c r="H918" s="7">
        <v>9.9600000000000009</v>
      </c>
      <c r="I918" s="7">
        <v>10.163</v>
      </c>
      <c r="J918" s="7">
        <v>3.7999999999999999E-2</v>
      </c>
      <c r="K918" s="7">
        <v>263.35599999999999</v>
      </c>
      <c r="L918" s="7">
        <v>3.6999999999999998E-2</v>
      </c>
      <c r="M918" s="7">
        <v>289.96699999999998</v>
      </c>
      <c r="N918" s="7">
        <v>7.06</v>
      </c>
    </row>
    <row r="919" spans="1:14" ht="15.75" thickBot="1" x14ac:dyDescent="0.3">
      <c r="A919" s="4">
        <v>913</v>
      </c>
      <c r="B919" s="5" t="s">
        <v>932</v>
      </c>
      <c r="C919" s="8">
        <v>43952</v>
      </c>
      <c r="D919" s="7">
        <v>98</v>
      </c>
      <c r="E919" s="7">
        <v>2.9</v>
      </c>
      <c r="F919" s="7">
        <v>34.619999999999997</v>
      </c>
      <c r="G919" s="7">
        <v>35.326999999999998</v>
      </c>
      <c r="H919" s="7">
        <v>9.9600000000000009</v>
      </c>
      <c r="I919" s="7">
        <v>10.163</v>
      </c>
      <c r="J919" s="7">
        <v>0.1</v>
      </c>
      <c r="K919" s="7">
        <v>263.45600000000002</v>
      </c>
      <c r="L919" s="7">
        <v>3.6999999999999998E-2</v>
      </c>
      <c r="M919" s="7">
        <v>290.00400000000002</v>
      </c>
      <c r="N919" s="7">
        <v>7.06</v>
      </c>
    </row>
    <row r="920" spans="1:14" ht="15.75" thickBot="1" x14ac:dyDescent="0.3">
      <c r="A920" s="4">
        <v>914</v>
      </c>
      <c r="B920" s="5" t="s">
        <v>933</v>
      </c>
      <c r="C920" s="8">
        <v>43953</v>
      </c>
      <c r="D920" s="7">
        <v>98</v>
      </c>
      <c r="E920" s="7">
        <v>2.9</v>
      </c>
      <c r="F920" s="7">
        <v>33.92</v>
      </c>
      <c r="G920" s="7">
        <v>34.612000000000002</v>
      </c>
      <c r="H920" s="7">
        <v>9.9</v>
      </c>
      <c r="I920" s="7">
        <v>10.102</v>
      </c>
      <c r="J920" s="7">
        <v>3.6999999999999998E-2</v>
      </c>
      <c r="K920" s="7">
        <v>263.49299999999999</v>
      </c>
      <c r="L920" s="7">
        <v>3.6999999999999998E-2</v>
      </c>
      <c r="M920" s="7">
        <v>290.041</v>
      </c>
      <c r="N920" s="7">
        <v>7</v>
      </c>
    </row>
    <row r="921" spans="1:14" ht="15.75" thickBot="1" x14ac:dyDescent="0.3">
      <c r="A921" s="4">
        <v>915</v>
      </c>
      <c r="B921" s="5" t="s">
        <v>934</v>
      </c>
      <c r="C921" s="8">
        <v>43954</v>
      </c>
      <c r="D921" s="7">
        <v>98</v>
      </c>
      <c r="E921" s="7">
        <v>2.9</v>
      </c>
      <c r="F921" s="7">
        <v>32.799999999999997</v>
      </c>
      <c r="G921" s="7">
        <v>33.469000000000001</v>
      </c>
      <c r="H921" s="7">
        <v>9.84</v>
      </c>
      <c r="I921" s="7">
        <v>10.041</v>
      </c>
      <c r="J921" s="7">
        <v>0.04</v>
      </c>
      <c r="K921" s="7">
        <v>263.53300000000002</v>
      </c>
      <c r="L921" s="7">
        <v>3.6999999999999998E-2</v>
      </c>
      <c r="M921" s="7">
        <v>290.07799999999997</v>
      </c>
      <c r="N921" s="7">
        <v>6.94</v>
      </c>
    </row>
    <row r="922" spans="1:14" ht="15.75" thickBot="1" x14ac:dyDescent="0.3">
      <c r="A922" s="4">
        <v>916</v>
      </c>
      <c r="B922" s="5" t="s">
        <v>935</v>
      </c>
      <c r="C922" s="8">
        <v>43955</v>
      </c>
      <c r="D922" s="7">
        <v>98</v>
      </c>
      <c r="E922" s="7">
        <v>2.9</v>
      </c>
      <c r="F922" s="7">
        <v>32.1</v>
      </c>
      <c r="G922" s="7">
        <v>32.755000000000003</v>
      </c>
      <c r="H922" s="7">
        <v>9.7799999999999994</v>
      </c>
      <c r="I922" s="7">
        <v>9.98</v>
      </c>
      <c r="J922" s="7">
        <v>0.04</v>
      </c>
      <c r="K922" s="7">
        <v>263.57299999999998</v>
      </c>
      <c r="L922" s="7">
        <v>3.6999999999999998E-2</v>
      </c>
      <c r="M922" s="7">
        <v>290.11500000000001</v>
      </c>
      <c r="N922" s="7">
        <v>6.88</v>
      </c>
    </row>
    <row r="923" spans="1:14" ht="15.75" thickBot="1" x14ac:dyDescent="0.3">
      <c r="A923" s="4">
        <v>917</v>
      </c>
      <c r="B923" s="5" t="s">
        <v>936</v>
      </c>
      <c r="C923" s="8">
        <v>43956</v>
      </c>
      <c r="D923" s="7">
        <v>98</v>
      </c>
      <c r="E923" s="7">
        <v>2.9</v>
      </c>
      <c r="F923" s="7">
        <v>31.04</v>
      </c>
      <c r="G923" s="7">
        <v>31.672999999999998</v>
      </c>
      <c r="H923" s="7">
        <v>9.7799999999999994</v>
      </c>
      <c r="I923" s="7">
        <v>9.98</v>
      </c>
      <c r="J923" s="7">
        <v>0.1</v>
      </c>
      <c r="K923" s="7">
        <v>263.673</v>
      </c>
      <c r="L923" s="7">
        <v>3.6999999999999998E-2</v>
      </c>
      <c r="M923" s="7">
        <v>290.15199999999999</v>
      </c>
      <c r="N923" s="7">
        <v>6.88</v>
      </c>
    </row>
    <row r="924" spans="1:14" ht="15.75" thickBot="1" x14ac:dyDescent="0.3">
      <c r="A924" s="4">
        <v>918</v>
      </c>
      <c r="B924" s="5" t="s">
        <v>937</v>
      </c>
      <c r="C924" s="8">
        <v>43957</v>
      </c>
      <c r="D924" s="7">
        <v>98</v>
      </c>
      <c r="E924" s="7">
        <v>2.9</v>
      </c>
      <c r="F924" s="7">
        <v>30.56</v>
      </c>
      <c r="G924" s="7">
        <v>31.184000000000001</v>
      </c>
      <c r="H924" s="7">
        <v>9.66</v>
      </c>
      <c r="I924" s="7">
        <v>9.8569999999999993</v>
      </c>
      <c r="J924" s="7">
        <v>0</v>
      </c>
      <c r="K924" s="7">
        <v>263.673</v>
      </c>
      <c r="L924" s="7">
        <v>3.6999999999999998E-2</v>
      </c>
      <c r="M924" s="7">
        <v>290.18900000000002</v>
      </c>
      <c r="N924" s="7">
        <v>6.76</v>
      </c>
    </row>
    <row r="925" spans="1:14" ht="15.75" thickBot="1" x14ac:dyDescent="0.3">
      <c r="A925" s="4">
        <v>919</v>
      </c>
      <c r="B925" s="5" t="s">
        <v>938</v>
      </c>
      <c r="C925" s="8">
        <v>43958</v>
      </c>
      <c r="D925" s="7">
        <v>98</v>
      </c>
      <c r="E925" s="7">
        <v>2.9</v>
      </c>
      <c r="F925" s="7">
        <v>29.9</v>
      </c>
      <c r="G925" s="7">
        <v>30.51</v>
      </c>
      <c r="H925" s="7">
        <v>9.6</v>
      </c>
      <c r="I925" s="7">
        <v>9.7959999999999994</v>
      </c>
      <c r="J925" s="7">
        <v>3.7999999999999999E-2</v>
      </c>
      <c r="K925" s="7">
        <v>263.71100000000001</v>
      </c>
      <c r="L925" s="7">
        <v>3.6999999999999998E-2</v>
      </c>
      <c r="M925" s="7">
        <v>290.226</v>
      </c>
      <c r="N925" s="7">
        <v>6.7</v>
      </c>
    </row>
    <row r="926" spans="1:14" ht="15.75" thickBot="1" x14ac:dyDescent="0.3">
      <c r="A926" s="4">
        <v>920</v>
      </c>
      <c r="B926" s="5" t="s">
        <v>939</v>
      </c>
      <c r="C926" s="8">
        <v>43959</v>
      </c>
      <c r="D926" s="7">
        <v>98</v>
      </c>
      <c r="E926" s="7">
        <v>2.9</v>
      </c>
      <c r="F926" s="7">
        <v>29.6</v>
      </c>
      <c r="G926" s="7">
        <v>30.204000000000001</v>
      </c>
      <c r="H926" s="7">
        <v>9.48</v>
      </c>
      <c r="I926" s="7">
        <v>9.673</v>
      </c>
      <c r="J926" s="7">
        <v>0</v>
      </c>
      <c r="K926" s="7">
        <v>263.71100000000001</v>
      </c>
      <c r="L926" s="7">
        <v>3.6999999999999998E-2</v>
      </c>
      <c r="M926" s="7">
        <v>290.26299999999998</v>
      </c>
      <c r="N926" s="7">
        <v>6.58</v>
      </c>
    </row>
    <row r="927" spans="1:14" ht="15.75" thickBot="1" x14ac:dyDescent="0.3">
      <c r="A927" s="4">
        <v>921</v>
      </c>
      <c r="B927" s="5" t="s">
        <v>940</v>
      </c>
      <c r="C927" s="8">
        <v>43960</v>
      </c>
      <c r="D927" s="7">
        <v>98</v>
      </c>
      <c r="E927" s="7">
        <v>2.9</v>
      </c>
      <c r="F927" s="7">
        <v>29.3</v>
      </c>
      <c r="G927" s="7">
        <v>29.898</v>
      </c>
      <c r="H927" s="7">
        <v>9.36</v>
      </c>
      <c r="I927" s="7">
        <v>9.5510000000000002</v>
      </c>
      <c r="J927" s="7">
        <v>0</v>
      </c>
      <c r="K927" s="7">
        <v>263.71100000000001</v>
      </c>
      <c r="L927" s="7">
        <v>3.6999999999999998E-2</v>
      </c>
      <c r="M927" s="7">
        <v>290.3</v>
      </c>
      <c r="N927" s="7">
        <v>6.46</v>
      </c>
    </row>
    <row r="928" spans="1:14" ht="15.75" thickBot="1" x14ac:dyDescent="0.3">
      <c r="A928" s="4">
        <v>922</v>
      </c>
      <c r="B928" s="5" t="s">
        <v>941</v>
      </c>
      <c r="C928" s="8">
        <v>43961</v>
      </c>
      <c r="D928" s="7">
        <v>98</v>
      </c>
      <c r="E928" s="7">
        <v>2.9</v>
      </c>
      <c r="F928" s="7">
        <v>29</v>
      </c>
      <c r="G928" s="7">
        <v>29.591999999999999</v>
      </c>
      <c r="H928" s="7">
        <v>9.24</v>
      </c>
      <c r="I928" s="7">
        <v>9.4290000000000003</v>
      </c>
      <c r="J928" s="7">
        <v>0</v>
      </c>
      <c r="K928" s="7">
        <v>263.71100000000001</v>
      </c>
      <c r="L928" s="7">
        <v>3.6999999999999998E-2</v>
      </c>
      <c r="M928" s="7">
        <v>290.33699999999999</v>
      </c>
      <c r="N928" s="7">
        <v>6.34</v>
      </c>
    </row>
    <row r="929" spans="1:14" ht="15.75" thickBot="1" x14ac:dyDescent="0.3">
      <c r="A929" s="4">
        <v>923</v>
      </c>
      <c r="B929" s="5" t="s">
        <v>942</v>
      </c>
      <c r="C929" s="8">
        <v>43962</v>
      </c>
      <c r="D929" s="7">
        <v>98</v>
      </c>
      <c r="E929" s="7">
        <v>2.9</v>
      </c>
      <c r="F929" s="7">
        <v>28.7</v>
      </c>
      <c r="G929" s="7">
        <v>29.286000000000001</v>
      </c>
      <c r="H929" s="7">
        <v>9.1199999999999992</v>
      </c>
      <c r="I929" s="7">
        <v>9.3059999999999992</v>
      </c>
      <c r="J929" s="7">
        <v>0</v>
      </c>
      <c r="K929" s="7">
        <v>263.71100000000001</v>
      </c>
      <c r="L929" s="7">
        <v>3.5999999999999997E-2</v>
      </c>
      <c r="M929" s="7">
        <v>290.37299999999999</v>
      </c>
      <c r="N929" s="7">
        <v>6.22</v>
      </c>
    </row>
    <row r="930" spans="1:14" ht="15.75" thickBot="1" x14ac:dyDescent="0.3">
      <c r="A930" s="4">
        <v>924</v>
      </c>
      <c r="B930" s="5" t="s">
        <v>943</v>
      </c>
      <c r="C930" s="8">
        <v>43963</v>
      </c>
      <c r="D930" s="7">
        <v>98</v>
      </c>
      <c r="E930" s="7">
        <v>2.9</v>
      </c>
      <c r="F930" s="7">
        <v>28.5</v>
      </c>
      <c r="G930" s="7">
        <v>29.082000000000001</v>
      </c>
      <c r="H930" s="7">
        <v>9.06</v>
      </c>
      <c r="I930" s="7">
        <v>9.2449999999999992</v>
      </c>
      <c r="J930" s="7">
        <v>0</v>
      </c>
      <c r="K930" s="7">
        <v>263.71100000000001</v>
      </c>
      <c r="L930" s="7">
        <v>3.5999999999999997E-2</v>
      </c>
      <c r="M930" s="7">
        <v>290.40899999999999</v>
      </c>
      <c r="N930" s="7">
        <v>6.16</v>
      </c>
    </row>
    <row r="931" spans="1:14" ht="15.75" thickBot="1" x14ac:dyDescent="0.3">
      <c r="A931" s="4">
        <v>925</v>
      </c>
      <c r="B931" s="5" t="s">
        <v>944</v>
      </c>
      <c r="C931" s="8">
        <v>43964</v>
      </c>
      <c r="D931" s="7">
        <v>98</v>
      </c>
      <c r="E931" s="7">
        <v>2.9</v>
      </c>
      <c r="F931" s="7">
        <v>28.3</v>
      </c>
      <c r="G931" s="7">
        <v>28.878</v>
      </c>
      <c r="H931" s="7">
        <v>9</v>
      </c>
      <c r="I931" s="7">
        <v>9.1839999999999993</v>
      </c>
      <c r="J931" s="7">
        <v>3.6999999999999998E-2</v>
      </c>
      <c r="K931" s="7">
        <v>263.74799999999999</v>
      </c>
      <c r="L931" s="7">
        <v>3.5999999999999997E-2</v>
      </c>
      <c r="M931" s="7">
        <v>290.44499999999999</v>
      </c>
      <c r="N931" s="7">
        <v>6.1</v>
      </c>
    </row>
    <row r="932" spans="1:14" ht="15.75" thickBot="1" x14ac:dyDescent="0.3">
      <c r="A932" s="4">
        <v>926</v>
      </c>
      <c r="B932" s="5" t="s">
        <v>945</v>
      </c>
      <c r="C932" s="8">
        <v>43965</v>
      </c>
      <c r="D932" s="7">
        <v>98</v>
      </c>
      <c r="E932" s="7">
        <v>2.9</v>
      </c>
      <c r="F932" s="7">
        <v>28.5</v>
      </c>
      <c r="G932" s="7">
        <v>29.082000000000001</v>
      </c>
      <c r="H932" s="7">
        <v>9</v>
      </c>
      <c r="I932" s="7">
        <v>9.1839999999999993</v>
      </c>
      <c r="J932" s="7">
        <v>9.5000000000000001E-2</v>
      </c>
      <c r="K932" s="7">
        <v>263.84300000000002</v>
      </c>
      <c r="L932" s="7">
        <v>3.5999999999999997E-2</v>
      </c>
      <c r="M932" s="7">
        <v>290.48099999999999</v>
      </c>
      <c r="N932" s="7">
        <v>6.1</v>
      </c>
    </row>
    <row r="933" spans="1:14" ht="15.75" thickBot="1" x14ac:dyDescent="0.3">
      <c r="A933" s="4">
        <v>927</v>
      </c>
      <c r="B933" s="5" t="s">
        <v>946</v>
      </c>
      <c r="C933" s="8">
        <v>43966</v>
      </c>
      <c r="D933" s="7">
        <v>98</v>
      </c>
      <c r="E933" s="7">
        <v>2.9</v>
      </c>
      <c r="F933" s="7">
        <v>28.5</v>
      </c>
      <c r="G933" s="7">
        <v>29.082000000000001</v>
      </c>
      <c r="H933" s="7">
        <v>9</v>
      </c>
      <c r="I933" s="7">
        <v>9.1839999999999993</v>
      </c>
      <c r="J933" s="7">
        <v>9.7000000000000003E-2</v>
      </c>
      <c r="K933" s="7">
        <v>263.94</v>
      </c>
      <c r="L933" s="7">
        <v>3.5999999999999997E-2</v>
      </c>
      <c r="M933" s="7">
        <v>290.517</v>
      </c>
      <c r="N933" s="7">
        <v>6.1</v>
      </c>
    </row>
    <row r="934" spans="1:14" ht="15.75" thickBot="1" x14ac:dyDescent="0.3">
      <c r="A934" s="4">
        <v>928</v>
      </c>
      <c r="B934" s="5" t="s">
        <v>947</v>
      </c>
      <c r="C934" s="8">
        <v>43967</v>
      </c>
      <c r="D934" s="7">
        <v>98</v>
      </c>
      <c r="E934" s="7">
        <v>2.9</v>
      </c>
      <c r="F934" s="7">
        <v>28.8</v>
      </c>
      <c r="G934" s="7">
        <v>29.388000000000002</v>
      </c>
      <c r="H934" s="7">
        <v>9.1199999999999992</v>
      </c>
      <c r="I934" s="7">
        <v>9.3059999999999992</v>
      </c>
      <c r="J934" s="7">
        <v>0.221</v>
      </c>
      <c r="K934" s="7">
        <v>264.161</v>
      </c>
      <c r="L934" s="7">
        <v>3.5999999999999997E-2</v>
      </c>
      <c r="M934" s="7">
        <v>290.553</v>
      </c>
      <c r="N934" s="7">
        <v>6.22</v>
      </c>
    </row>
    <row r="935" spans="1:14" ht="15.75" thickBot="1" x14ac:dyDescent="0.3">
      <c r="A935" s="4">
        <v>929</v>
      </c>
      <c r="B935" s="5" t="s">
        <v>948</v>
      </c>
      <c r="C935" s="8">
        <v>43968</v>
      </c>
      <c r="D935" s="7">
        <v>98</v>
      </c>
      <c r="E935" s="7">
        <v>2.9</v>
      </c>
      <c r="F935" s="7">
        <v>28.9</v>
      </c>
      <c r="G935" s="7">
        <v>29.49</v>
      </c>
      <c r="H935" s="7">
        <v>9.24</v>
      </c>
      <c r="I935" s="7">
        <v>9.4290000000000003</v>
      </c>
      <c r="J935" s="7">
        <v>0.216</v>
      </c>
      <c r="K935" s="7">
        <v>264.37700000000001</v>
      </c>
      <c r="L935" s="7">
        <v>3.6999999999999998E-2</v>
      </c>
      <c r="M935" s="7">
        <v>290.58999999999997</v>
      </c>
      <c r="N935" s="7">
        <v>6.34</v>
      </c>
    </row>
    <row r="936" spans="1:14" ht="15.75" thickBot="1" x14ac:dyDescent="0.3">
      <c r="A936" s="4">
        <v>930</v>
      </c>
      <c r="B936" s="5" t="s">
        <v>949</v>
      </c>
      <c r="C936" s="8">
        <v>43969</v>
      </c>
      <c r="D936" s="7">
        <v>98</v>
      </c>
      <c r="E936" s="7">
        <v>2.9</v>
      </c>
      <c r="F936" s="7">
        <v>28.9</v>
      </c>
      <c r="G936" s="7">
        <v>29.49</v>
      </c>
      <c r="H936" s="7">
        <v>9.24</v>
      </c>
      <c r="I936" s="7">
        <v>9.4290000000000003</v>
      </c>
      <c r="J936" s="7">
        <v>9.8000000000000004E-2</v>
      </c>
      <c r="K936" s="7">
        <v>264.47500000000002</v>
      </c>
      <c r="L936" s="7">
        <v>3.6999999999999998E-2</v>
      </c>
      <c r="M936" s="7">
        <v>290.62700000000001</v>
      </c>
      <c r="N936" s="7">
        <v>6.34</v>
      </c>
    </row>
    <row r="937" spans="1:14" ht="15.75" thickBot="1" x14ac:dyDescent="0.3">
      <c r="A937" s="4">
        <v>931</v>
      </c>
      <c r="B937" s="5" t="s">
        <v>950</v>
      </c>
      <c r="C937" s="8">
        <v>43970</v>
      </c>
      <c r="D937" s="7">
        <v>98</v>
      </c>
      <c r="E937" s="7">
        <v>2.9</v>
      </c>
      <c r="F937" s="7">
        <v>29.1</v>
      </c>
      <c r="G937" s="7">
        <v>29.693999999999999</v>
      </c>
      <c r="H937" s="7">
        <v>9.1199999999999992</v>
      </c>
      <c r="I937" s="7">
        <v>9.3059999999999992</v>
      </c>
      <c r="J937" s="7">
        <v>0</v>
      </c>
      <c r="K937" s="7">
        <v>264.47500000000002</v>
      </c>
      <c r="L937" s="7">
        <v>3.5999999999999997E-2</v>
      </c>
      <c r="M937" s="7">
        <v>290.66300000000001</v>
      </c>
      <c r="N937" s="7">
        <v>6.22</v>
      </c>
    </row>
    <row r="938" spans="1:14" ht="15.75" thickBot="1" x14ac:dyDescent="0.3">
      <c r="A938" s="4">
        <v>932</v>
      </c>
      <c r="B938" s="5" t="s">
        <v>951</v>
      </c>
      <c r="C938" s="8">
        <v>43971</v>
      </c>
      <c r="D938" s="7">
        <v>98</v>
      </c>
      <c r="E938" s="7">
        <v>2.9</v>
      </c>
      <c r="F938" s="7">
        <v>29.2</v>
      </c>
      <c r="G938" s="7">
        <v>29.795999999999999</v>
      </c>
      <c r="H938" s="7">
        <v>9.06</v>
      </c>
      <c r="I938" s="7">
        <v>9.2449999999999992</v>
      </c>
      <c r="J938" s="7">
        <v>3.5999999999999997E-2</v>
      </c>
      <c r="K938" s="7">
        <v>264.51100000000002</v>
      </c>
      <c r="L938" s="7">
        <v>3.5999999999999997E-2</v>
      </c>
      <c r="M938" s="7">
        <v>290.69900000000001</v>
      </c>
      <c r="N938" s="7">
        <v>6.16</v>
      </c>
    </row>
    <row r="939" spans="1:14" ht="15.75" thickBot="1" x14ac:dyDescent="0.3">
      <c r="A939" s="4">
        <v>933</v>
      </c>
      <c r="B939" s="5" t="s">
        <v>952</v>
      </c>
      <c r="C939" s="8">
        <v>43972</v>
      </c>
      <c r="D939" s="7">
        <v>98</v>
      </c>
      <c r="E939" s="7">
        <v>2.9</v>
      </c>
      <c r="F939" s="7">
        <v>29.39</v>
      </c>
      <c r="G939" s="7">
        <v>29.99</v>
      </c>
      <c r="H939" s="7">
        <v>8.94</v>
      </c>
      <c r="I939" s="7">
        <v>9.1219999999999999</v>
      </c>
      <c r="J939" s="7">
        <v>0</v>
      </c>
      <c r="K939" s="7">
        <v>264.51100000000002</v>
      </c>
      <c r="L939" s="7">
        <v>3.5999999999999997E-2</v>
      </c>
      <c r="M939" s="7">
        <v>290.73500000000001</v>
      </c>
      <c r="N939" s="7">
        <v>6.04</v>
      </c>
    </row>
    <row r="940" spans="1:14" ht="15.75" thickBot="1" x14ac:dyDescent="0.3">
      <c r="A940" s="4">
        <v>934</v>
      </c>
      <c r="B940" s="5" t="s">
        <v>953</v>
      </c>
      <c r="C940" s="8">
        <v>43973</v>
      </c>
      <c r="D940" s="7">
        <v>98</v>
      </c>
      <c r="E940" s="7">
        <v>2.9</v>
      </c>
      <c r="F940" s="7">
        <v>29.2</v>
      </c>
      <c r="G940" s="7">
        <v>29.795999999999999</v>
      </c>
      <c r="H940" s="7">
        <v>8.82</v>
      </c>
      <c r="I940" s="7">
        <v>9</v>
      </c>
      <c r="J940" s="7">
        <v>0</v>
      </c>
      <c r="K940" s="7">
        <v>264.51100000000002</v>
      </c>
      <c r="L940" s="7">
        <v>3.5999999999999997E-2</v>
      </c>
      <c r="M940" s="7">
        <v>290.77100000000002</v>
      </c>
      <c r="N940" s="7">
        <v>5.92</v>
      </c>
    </row>
    <row r="941" spans="1:14" ht="15.75" thickBot="1" x14ac:dyDescent="0.3">
      <c r="A941" s="4">
        <v>935</v>
      </c>
      <c r="B941" s="5" t="s">
        <v>954</v>
      </c>
      <c r="C941" s="8">
        <v>43974</v>
      </c>
      <c r="D941" s="7">
        <v>98</v>
      </c>
      <c r="E941" s="7">
        <v>2.9</v>
      </c>
      <c r="F941" s="7">
        <v>29.1</v>
      </c>
      <c r="G941" s="7">
        <v>29.693999999999999</v>
      </c>
      <c r="H941" s="7">
        <v>8.6999999999999993</v>
      </c>
      <c r="I941" s="7">
        <v>8.8780000000000001</v>
      </c>
      <c r="J941" s="7">
        <v>0</v>
      </c>
      <c r="K941" s="7">
        <v>264.51100000000002</v>
      </c>
      <c r="L941" s="7">
        <v>3.5999999999999997E-2</v>
      </c>
      <c r="M941" s="7">
        <v>290.80700000000002</v>
      </c>
      <c r="N941" s="7">
        <v>5.8</v>
      </c>
    </row>
    <row r="942" spans="1:14" ht="15.75" thickBot="1" x14ac:dyDescent="0.3">
      <c r="A942" s="4">
        <v>936</v>
      </c>
      <c r="B942" s="5" t="s">
        <v>955</v>
      </c>
      <c r="C942" s="8">
        <v>43975</v>
      </c>
      <c r="D942" s="7">
        <v>98</v>
      </c>
      <c r="E942" s="7">
        <v>2.9</v>
      </c>
      <c r="F942" s="7">
        <v>29</v>
      </c>
      <c r="G942" s="7">
        <v>29.591999999999999</v>
      </c>
      <c r="H942" s="7">
        <v>8.58</v>
      </c>
      <c r="I942" s="7">
        <v>8.7550000000000008</v>
      </c>
      <c r="J942" s="7">
        <v>0</v>
      </c>
      <c r="K942" s="7">
        <v>264.51100000000002</v>
      </c>
      <c r="L942" s="7">
        <v>3.5999999999999997E-2</v>
      </c>
      <c r="M942" s="7">
        <v>290.84300000000002</v>
      </c>
      <c r="N942" s="7">
        <v>5.68</v>
      </c>
    </row>
    <row r="943" spans="1:14" ht="15.75" thickBot="1" x14ac:dyDescent="0.3">
      <c r="A943" s="4">
        <v>937</v>
      </c>
      <c r="B943" s="5" t="s">
        <v>956</v>
      </c>
      <c r="C943" s="8">
        <v>43976</v>
      </c>
      <c r="D943" s="7">
        <v>98</v>
      </c>
      <c r="E943" s="7">
        <v>2.9</v>
      </c>
      <c r="F943" s="7">
        <v>29</v>
      </c>
      <c r="G943" s="7">
        <v>29.591999999999999</v>
      </c>
      <c r="H943" s="7">
        <v>8.52</v>
      </c>
      <c r="I943" s="7">
        <v>8.6940000000000008</v>
      </c>
      <c r="J943" s="7">
        <v>3.7999999999999999E-2</v>
      </c>
      <c r="K943" s="7">
        <v>264.54899999999998</v>
      </c>
      <c r="L943" s="7">
        <v>3.5999999999999997E-2</v>
      </c>
      <c r="M943" s="7">
        <v>290.87900000000002</v>
      </c>
      <c r="N943" s="7">
        <v>5.62</v>
      </c>
    </row>
    <row r="944" spans="1:14" ht="15.75" thickBot="1" x14ac:dyDescent="0.3">
      <c r="A944" s="4">
        <v>938</v>
      </c>
      <c r="B944" s="5" t="s">
        <v>957</v>
      </c>
      <c r="C944" s="8">
        <v>43977</v>
      </c>
      <c r="D944" s="7">
        <v>98</v>
      </c>
      <c r="E944" s="7">
        <v>2.9</v>
      </c>
      <c r="F944" s="7">
        <v>28.9</v>
      </c>
      <c r="G944" s="7">
        <v>29.49</v>
      </c>
      <c r="H944" s="7">
        <v>9.36</v>
      </c>
      <c r="I944" s="7">
        <v>9.5510000000000002</v>
      </c>
      <c r="J944" s="7">
        <v>0.93700000000000006</v>
      </c>
      <c r="K944" s="7">
        <v>265.48599999999999</v>
      </c>
      <c r="L944" s="7">
        <v>3.6999999999999998E-2</v>
      </c>
      <c r="M944" s="7">
        <v>290.916</v>
      </c>
      <c r="N944" s="7">
        <v>6.46</v>
      </c>
    </row>
    <row r="945" spans="1:14" ht="15.75" thickBot="1" x14ac:dyDescent="0.3">
      <c r="A945" s="4">
        <v>939</v>
      </c>
      <c r="B945" s="5" t="s">
        <v>958</v>
      </c>
      <c r="C945" s="8">
        <v>43978</v>
      </c>
      <c r="D945" s="7">
        <v>98</v>
      </c>
      <c r="E945" s="7">
        <v>2.9</v>
      </c>
      <c r="F945" s="7">
        <v>28.6</v>
      </c>
      <c r="G945" s="7">
        <v>29.184000000000001</v>
      </c>
      <c r="H945" s="7">
        <v>10.08</v>
      </c>
      <c r="I945" s="7">
        <v>10.286</v>
      </c>
      <c r="J945" s="7">
        <v>0.82099999999999995</v>
      </c>
      <c r="K945" s="7">
        <v>266.30700000000002</v>
      </c>
      <c r="L945" s="7">
        <v>3.6999999999999998E-2</v>
      </c>
      <c r="M945" s="7">
        <v>290.95299999999997</v>
      </c>
      <c r="N945" s="7">
        <v>7.18</v>
      </c>
    </row>
    <row r="946" spans="1:14" ht="15.75" thickBot="1" x14ac:dyDescent="0.3">
      <c r="A946" s="4">
        <v>940</v>
      </c>
      <c r="B946" s="5" t="s">
        <v>959</v>
      </c>
      <c r="C946" s="8">
        <v>43979</v>
      </c>
      <c r="D946" s="7">
        <v>98</v>
      </c>
      <c r="E946" s="7">
        <v>2.9</v>
      </c>
      <c r="F946" s="7">
        <v>28.4</v>
      </c>
      <c r="G946" s="7">
        <v>28.98</v>
      </c>
      <c r="H946" s="7">
        <v>10.5</v>
      </c>
      <c r="I946" s="7">
        <v>10.714</v>
      </c>
      <c r="J946" s="7">
        <v>0.52200000000000002</v>
      </c>
      <c r="K946" s="7">
        <v>266.82900000000001</v>
      </c>
      <c r="L946" s="7">
        <v>3.6999999999999998E-2</v>
      </c>
      <c r="M946" s="7">
        <v>290.99</v>
      </c>
      <c r="N946" s="7">
        <v>7.6</v>
      </c>
    </row>
    <row r="947" spans="1:14" ht="15.75" thickBot="1" x14ac:dyDescent="0.3">
      <c r="A947" s="4">
        <v>941</v>
      </c>
      <c r="B947" s="5" t="s">
        <v>960</v>
      </c>
      <c r="C947" s="8">
        <v>43980</v>
      </c>
      <c r="D947" s="7">
        <v>98</v>
      </c>
      <c r="E947" s="7">
        <v>2.9</v>
      </c>
      <c r="F947" s="7">
        <v>28.3</v>
      </c>
      <c r="G947" s="7">
        <v>28.878</v>
      </c>
      <c r="H947" s="7">
        <v>10.74</v>
      </c>
      <c r="I947" s="7">
        <v>10.959</v>
      </c>
      <c r="J947" s="7">
        <v>0.34200000000000003</v>
      </c>
      <c r="K947" s="7">
        <v>267.17099999999999</v>
      </c>
      <c r="L947" s="7">
        <v>3.6999999999999998E-2</v>
      </c>
      <c r="M947" s="7">
        <v>291.02699999999999</v>
      </c>
      <c r="N947" s="7">
        <v>7.84</v>
      </c>
    </row>
    <row r="948" spans="1:14" ht="15.75" thickBot="1" x14ac:dyDescent="0.3">
      <c r="A948" s="4">
        <v>942</v>
      </c>
      <c r="B948" s="5" t="s">
        <v>961</v>
      </c>
      <c r="C948" s="8">
        <v>43981</v>
      </c>
      <c r="D948" s="7">
        <v>98</v>
      </c>
      <c r="E948" s="7">
        <v>2.9</v>
      </c>
      <c r="F948" s="7">
        <v>28.7</v>
      </c>
      <c r="G948" s="7">
        <v>29.286000000000001</v>
      </c>
      <c r="H948" s="7">
        <v>11.16</v>
      </c>
      <c r="I948" s="7">
        <v>11.388</v>
      </c>
      <c r="J948" s="7">
        <v>0.51900000000000002</v>
      </c>
      <c r="K948" s="7">
        <v>267.69</v>
      </c>
      <c r="L948" s="7">
        <v>1.7999999999999999E-2</v>
      </c>
      <c r="M948" s="7">
        <v>291.04500000000002</v>
      </c>
      <c r="N948" s="7">
        <v>8.26</v>
      </c>
    </row>
    <row r="949" spans="1:14" ht="15.75" thickBot="1" x14ac:dyDescent="0.3">
      <c r="A949" s="4">
        <v>943</v>
      </c>
      <c r="B949" s="5" t="s">
        <v>962</v>
      </c>
      <c r="C949" s="8">
        <v>43982</v>
      </c>
      <c r="D949" s="7">
        <v>98</v>
      </c>
      <c r="E949" s="7">
        <v>2.9</v>
      </c>
      <c r="F949" s="7">
        <v>28.9</v>
      </c>
      <c r="G949" s="7">
        <v>29.49</v>
      </c>
      <c r="H949" s="7">
        <v>11.34</v>
      </c>
      <c r="I949" s="7">
        <v>11.571</v>
      </c>
      <c r="J949" s="7">
        <v>0.26200000000000001</v>
      </c>
      <c r="K949" s="7">
        <v>267.952</v>
      </c>
      <c r="L949" s="7">
        <v>1.7999999999999999E-2</v>
      </c>
      <c r="M949" s="7">
        <v>291.06299999999999</v>
      </c>
      <c r="N949" s="7">
        <v>8.44</v>
      </c>
    </row>
    <row r="950" spans="1:14" ht="15.75" thickBot="1" x14ac:dyDescent="0.3">
      <c r="A950" s="4">
        <v>944</v>
      </c>
      <c r="B950" s="5" t="s">
        <v>963</v>
      </c>
      <c r="C950" s="8">
        <v>43983</v>
      </c>
      <c r="D950" s="7">
        <v>98</v>
      </c>
      <c r="E950" s="7">
        <v>2.9</v>
      </c>
      <c r="F950" s="7">
        <v>29</v>
      </c>
      <c r="G950" s="7">
        <v>29.591999999999999</v>
      </c>
      <c r="H950" s="7">
        <v>11.58</v>
      </c>
      <c r="I950" s="7">
        <v>11.816000000000001</v>
      </c>
      <c r="J950" s="7">
        <v>0.30199999999999999</v>
      </c>
      <c r="K950" s="7">
        <v>268.25400000000002</v>
      </c>
      <c r="L950" s="7">
        <v>1.7999999999999999E-2</v>
      </c>
      <c r="M950" s="7">
        <v>291.08100000000002</v>
      </c>
      <c r="N950" s="7">
        <v>8.68</v>
      </c>
    </row>
    <row r="951" spans="1:14" ht="15.75" thickBot="1" x14ac:dyDescent="0.3">
      <c r="A951" s="4">
        <v>945</v>
      </c>
      <c r="B951" s="5" t="s">
        <v>964</v>
      </c>
      <c r="C951" s="8">
        <v>43984</v>
      </c>
      <c r="D951" s="7">
        <v>98</v>
      </c>
      <c r="E951" s="7">
        <v>2.9</v>
      </c>
      <c r="F951" s="7">
        <v>29.1</v>
      </c>
      <c r="G951" s="7">
        <v>29.693999999999999</v>
      </c>
      <c r="H951" s="7">
        <v>11.76</v>
      </c>
      <c r="I951" s="7">
        <v>12</v>
      </c>
      <c r="J951" s="7">
        <v>0.26500000000000001</v>
      </c>
      <c r="K951" s="7">
        <v>268.51900000000001</v>
      </c>
      <c r="L951" s="7">
        <v>1.7999999999999999E-2</v>
      </c>
      <c r="M951" s="7">
        <v>291.09899999999999</v>
      </c>
      <c r="N951" s="7">
        <v>8.86</v>
      </c>
    </row>
    <row r="952" spans="1:14" ht="15.75" thickBot="1" x14ac:dyDescent="0.3">
      <c r="A952" s="4">
        <v>946</v>
      </c>
      <c r="B952" s="5" t="s">
        <v>965</v>
      </c>
      <c r="C952" s="8">
        <v>43985</v>
      </c>
      <c r="D952" s="7">
        <v>98</v>
      </c>
      <c r="E952" s="7">
        <v>2.9</v>
      </c>
      <c r="F952" s="7">
        <v>28.7</v>
      </c>
      <c r="G952" s="7">
        <v>29.286000000000001</v>
      </c>
      <c r="H952" s="7">
        <v>11.76</v>
      </c>
      <c r="I952" s="7">
        <v>12</v>
      </c>
      <c r="J952" s="7">
        <v>8.4000000000000005E-2</v>
      </c>
      <c r="K952" s="7">
        <v>268.60300000000001</v>
      </c>
      <c r="L952" s="7">
        <v>1.7999999999999999E-2</v>
      </c>
      <c r="M952" s="7">
        <v>291.11700000000002</v>
      </c>
      <c r="N952" s="7">
        <v>8.86</v>
      </c>
    </row>
    <row r="953" spans="1:14" ht="15.75" thickBot="1" x14ac:dyDescent="0.3">
      <c r="A953" s="4">
        <v>947</v>
      </c>
      <c r="B953" s="5" t="s">
        <v>966</v>
      </c>
      <c r="C953" s="8">
        <v>43986</v>
      </c>
      <c r="D953" s="7">
        <v>98</v>
      </c>
      <c r="E953" s="7">
        <v>2.9</v>
      </c>
      <c r="F953" s="7">
        <v>28.4</v>
      </c>
      <c r="G953" s="7">
        <v>28.98</v>
      </c>
      <c r="H953" s="7">
        <v>11.88</v>
      </c>
      <c r="I953" s="7">
        <v>12.122</v>
      </c>
      <c r="J953" s="7">
        <v>0.20200000000000001</v>
      </c>
      <c r="K953" s="7">
        <v>268.80500000000001</v>
      </c>
      <c r="L953" s="7">
        <v>1.9E-2</v>
      </c>
      <c r="M953" s="7">
        <v>291.13600000000002</v>
      </c>
      <c r="N953" s="7">
        <v>8.98</v>
      </c>
    </row>
    <row r="954" spans="1:14" ht="15.75" thickBot="1" x14ac:dyDescent="0.3">
      <c r="A954" s="4">
        <v>948</v>
      </c>
      <c r="B954" s="5" t="s">
        <v>967</v>
      </c>
      <c r="C954" s="8">
        <v>43987</v>
      </c>
      <c r="D954" s="7">
        <v>98</v>
      </c>
      <c r="E954" s="7">
        <v>2.9</v>
      </c>
      <c r="F954" s="7">
        <v>28.2</v>
      </c>
      <c r="G954" s="7">
        <v>28.776</v>
      </c>
      <c r="H954" s="7">
        <v>13.2</v>
      </c>
      <c r="I954" s="7">
        <v>13.468999999999999</v>
      </c>
      <c r="J954" s="7">
        <v>1.4019999999999999</v>
      </c>
      <c r="K954" s="7">
        <v>270.20699999999999</v>
      </c>
      <c r="L954" s="7">
        <v>1.9E-2</v>
      </c>
      <c r="M954" s="7">
        <v>291.15499999999997</v>
      </c>
      <c r="N954" s="7">
        <v>10.3</v>
      </c>
    </row>
    <row r="955" spans="1:14" ht="15.75" thickBot="1" x14ac:dyDescent="0.3">
      <c r="A955" s="4">
        <v>949</v>
      </c>
      <c r="B955" s="5" t="s">
        <v>968</v>
      </c>
      <c r="C955" s="8">
        <v>43988</v>
      </c>
      <c r="D955" s="7">
        <v>98</v>
      </c>
      <c r="E955" s="7">
        <v>2.9</v>
      </c>
      <c r="F955" s="7">
        <v>28</v>
      </c>
      <c r="G955" s="7">
        <v>28.571000000000002</v>
      </c>
      <c r="H955" s="7">
        <v>14</v>
      </c>
      <c r="I955" s="7">
        <v>14.286</v>
      </c>
      <c r="J955" s="7">
        <v>0.88500000000000001</v>
      </c>
      <c r="K955" s="7">
        <v>271.09199999999998</v>
      </c>
      <c r="L955" s="7">
        <v>1.9E-2</v>
      </c>
      <c r="M955" s="7">
        <v>291.17399999999998</v>
      </c>
      <c r="N955" s="7">
        <v>11.1</v>
      </c>
    </row>
    <row r="956" spans="1:14" ht="15.75" thickBot="1" x14ac:dyDescent="0.3">
      <c r="A956" s="4">
        <v>950</v>
      </c>
      <c r="B956" s="5" t="s">
        <v>969</v>
      </c>
      <c r="C956" s="8">
        <v>43989</v>
      </c>
      <c r="D956" s="7">
        <v>98</v>
      </c>
      <c r="E956" s="7">
        <v>2.9</v>
      </c>
      <c r="F956" s="7">
        <v>27.9</v>
      </c>
      <c r="G956" s="7">
        <v>28.469000000000001</v>
      </c>
      <c r="H956" s="7">
        <v>14.24</v>
      </c>
      <c r="I956" s="7">
        <v>14.531000000000001</v>
      </c>
      <c r="J956" s="7">
        <v>0.32600000000000001</v>
      </c>
      <c r="K956" s="7">
        <v>271.41800000000001</v>
      </c>
      <c r="L956" s="7">
        <v>1.9E-2</v>
      </c>
      <c r="M956" s="7">
        <v>291.19299999999998</v>
      </c>
      <c r="N956" s="7">
        <v>11.34</v>
      </c>
    </row>
    <row r="957" spans="1:14" ht="15.75" thickBot="1" x14ac:dyDescent="0.3">
      <c r="A957" s="4">
        <v>951</v>
      </c>
      <c r="B957" s="5" t="s">
        <v>970</v>
      </c>
      <c r="C957" s="8">
        <v>43990</v>
      </c>
      <c r="D957" s="7">
        <v>98</v>
      </c>
      <c r="E957" s="7">
        <v>2.9</v>
      </c>
      <c r="F957" s="7">
        <v>28.3</v>
      </c>
      <c r="G957" s="7">
        <v>28.878</v>
      </c>
      <c r="H957" s="7">
        <v>14.24</v>
      </c>
      <c r="I957" s="7">
        <v>14.531000000000001</v>
      </c>
      <c r="J957" s="7">
        <v>8.6999999999999994E-2</v>
      </c>
      <c r="K957" s="7">
        <v>271.505</v>
      </c>
      <c r="L957" s="7">
        <v>1.9E-2</v>
      </c>
      <c r="M957" s="7">
        <v>291.21199999999999</v>
      </c>
      <c r="N957" s="7">
        <v>11.34</v>
      </c>
    </row>
    <row r="958" spans="1:14" ht="15.75" thickBot="1" x14ac:dyDescent="0.3">
      <c r="A958" s="4">
        <v>952</v>
      </c>
      <c r="B958" s="5" t="s">
        <v>971</v>
      </c>
      <c r="C958" s="8">
        <v>43991</v>
      </c>
      <c r="D958" s="7">
        <v>98</v>
      </c>
      <c r="E958" s="7">
        <v>2.9</v>
      </c>
      <c r="F958" s="7">
        <v>28.5</v>
      </c>
      <c r="G958" s="7">
        <v>29.082000000000001</v>
      </c>
      <c r="H958" s="7">
        <v>14.08</v>
      </c>
      <c r="I958" s="7">
        <v>14.367000000000001</v>
      </c>
      <c r="J958" s="7">
        <v>0</v>
      </c>
      <c r="K958" s="7">
        <v>271.505</v>
      </c>
      <c r="L958" s="7">
        <v>1.9E-2</v>
      </c>
      <c r="M958" s="7">
        <v>291.23099999999999</v>
      </c>
      <c r="N958" s="7">
        <v>11.18</v>
      </c>
    </row>
    <row r="959" spans="1:14" ht="15.75" thickBot="1" x14ac:dyDescent="0.3">
      <c r="A959" s="4">
        <v>953</v>
      </c>
      <c r="B959" s="5" t="s">
        <v>972</v>
      </c>
      <c r="C959" s="8">
        <v>43992</v>
      </c>
      <c r="D959" s="7">
        <v>98</v>
      </c>
      <c r="E959" s="7">
        <v>2.9</v>
      </c>
      <c r="F959" s="7">
        <v>28.6</v>
      </c>
      <c r="G959" s="7">
        <v>29.184000000000001</v>
      </c>
      <c r="H959" s="7">
        <v>13.92</v>
      </c>
      <c r="I959" s="7">
        <v>14.204000000000001</v>
      </c>
      <c r="J959" s="7">
        <v>0</v>
      </c>
      <c r="K959" s="7">
        <v>271.505</v>
      </c>
      <c r="L959" s="7">
        <v>1.9E-2</v>
      </c>
      <c r="M959" s="7">
        <v>291.25</v>
      </c>
      <c r="N959" s="7">
        <v>11.02</v>
      </c>
    </row>
    <row r="960" spans="1:14" ht="15.75" thickBot="1" x14ac:dyDescent="0.3">
      <c r="A960" s="4">
        <v>954</v>
      </c>
      <c r="B960" s="5" t="s">
        <v>973</v>
      </c>
      <c r="C960" s="8">
        <v>43993</v>
      </c>
      <c r="D960" s="7">
        <v>98</v>
      </c>
      <c r="E960" s="7">
        <v>2.9</v>
      </c>
      <c r="F960" s="7">
        <v>29.1</v>
      </c>
      <c r="G960" s="7">
        <v>29.693999999999999</v>
      </c>
      <c r="H960" s="7">
        <v>14.4</v>
      </c>
      <c r="I960" s="7">
        <v>14.694000000000001</v>
      </c>
      <c r="J960" s="7">
        <v>0.55600000000000005</v>
      </c>
      <c r="K960" s="7">
        <v>272.06099999999998</v>
      </c>
      <c r="L960" s="7">
        <v>1.9E-2</v>
      </c>
      <c r="M960" s="7">
        <v>291.26900000000001</v>
      </c>
      <c r="N960" s="7">
        <v>11.5</v>
      </c>
    </row>
    <row r="961" spans="1:14" ht="15.75" thickBot="1" x14ac:dyDescent="0.3">
      <c r="A961" s="4">
        <v>955</v>
      </c>
      <c r="B961" s="5" t="s">
        <v>974</v>
      </c>
      <c r="C961" s="8">
        <v>43994</v>
      </c>
      <c r="D961" s="7">
        <v>98</v>
      </c>
      <c r="E961" s="7">
        <v>2.9</v>
      </c>
      <c r="F961" s="7">
        <v>29.5</v>
      </c>
      <c r="G961" s="7">
        <v>30.102</v>
      </c>
      <c r="H961" s="7">
        <v>14.56</v>
      </c>
      <c r="I961" s="7">
        <v>14.856999999999999</v>
      </c>
      <c r="J961" s="7">
        <v>0.245</v>
      </c>
      <c r="K961" s="7">
        <v>272.30599999999998</v>
      </c>
      <c r="L961" s="7">
        <v>0.02</v>
      </c>
      <c r="M961" s="7">
        <v>291.28899999999999</v>
      </c>
      <c r="N961" s="7">
        <v>11.66</v>
      </c>
    </row>
    <row r="962" spans="1:14" ht="15.75" thickBot="1" x14ac:dyDescent="0.3">
      <c r="A962" s="4">
        <v>956</v>
      </c>
      <c r="B962" s="5" t="s">
        <v>975</v>
      </c>
      <c r="C962" s="8">
        <v>43995</v>
      </c>
      <c r="D962" s="7">
        <v>98</v>
      </c>
      <c r="E962" s="7">
        <v>2.9</v>
      </c>
      <c r="F962" s="7">
        <v>29.6</v>
      </c>
      <c r="G962" s="7">
        <v>30.204000000000001</v>
      </c>
      <c r="H962" s="7">
        <v>14.56</v>
      </c>
      <c r="I962" s="7">
        <v>14.856999999999999</v>
      </c>
      <c r="J962" s="7">
        <v>8.5000000000000006E-2</v>
      </c>
      <c r="K962" s="7">
        <v>272.39100000000002</v>
      </c>
      <c r="L962" s="7">
        <v>0.02</v>
      </c>
      <c r="M962" s="7">
        <v>291.30900000000003</v>
      </c>
      <c r="N962" s="7">
        <v>11.66</v>
      </c>
    </row>
    <row r="963" spans="1:14" ht="15.75" thickBot="1" x14ac:dyDescent="0.3">
      <c r="A963" s="4">
        <v>957</v>
      </c>
      <c r="B963" s="5" t="s">
        <v>976</v>
      </c>
      <c r="C963" s="8">
        <v>43996</v>
      </c>
      <c r="D963" s="7">
        <v>98</v>
      </c>
      <c r="E963" s="7">
        <v>2.9</v>
      </c>
      <c r="F963" s="7">
        <v>29.4</v>
      </c>
      <c r="G963" s="7">
        <v>30</v>
      </c>
      <c r="H963" s="7">
        <v>14.4</v>
      </c>
      <c r="I963" s="7">
        <v>14.694000000000001</v>
      </c>
      <c r="J963" s="7">
        <v>0</v>
      </c>
      <c r="K963" s="7">
        <v>272.39100000000002</v>
      </c>
      <c r="L963" s="7">
        <v>0.02</v>
      </c>
      <c r="M963" s="7">
        <v>291.32900000000001</v>
      </c>
      <c r="N963" s="7">
        <v>11.5</v>
      </c>
    </row>
    <row r="964" spans="1:14" ht="15.75" thickBot="1" x14ac:dyDescent="0.3">
      <c r="A964" s="4">
        <v>958</v>
      </c>
      <c r="B964" s="5" t="s">
        <v>977</v>
      </c>
      <c r="C964" s="8">
        <v>43997</v>
      </c>
      <c r="D964" s="7">
        <v>98</v>
      </c>
      <c r="E964" s="7">
        <v>2.9</v>
      </c>
      <c r="F964" s="7">
        <v>29.3</v>
      </c>
      <c r="G964" s="7">
        <v>29.898</v>
      </c>
      <c r="H964" s="7">
        <v>14.4</v>
      </c>
      <c r="I964" s="7">
        <v>14.694000000000001</v>
      </c>
      <c r="J964" s="7">
        <v>8.5000000000000006E-2</v>
      </c>
      <c r="K964" s="7">
        <v>272.476</v>
      </c>
      <c r="L964" s="7">
        <v>0.02</v>
      </c>
      <c r="M964" s="7">
        <v>291.34899999999999</v>
      </c>
      <c r="N964" s="7">
        <v>11.5</v>
      </c>
    </row>
    <row r="965" spans="1:14" ht="15.75" thickBot="1" x14ac:dyDescent="0.3">
      <c r="A965" s="4">
        <v>959</v>
      </c>
      <c r="B965" s="5" t="s">
        <v>978</v>
      </c>
      <c r="C965" s="8">
        <v>43998</v>
      </c>
      <c r="D965" s="7">
        <v>98</v>
      </c>
      <c r="E965" s="7">
        <v>2.9</v>
      </c>
      <c r="F965" s="7">
        <v>29.2</v>
      </c>
      <c r="G965" s="7">
        <v>29.795999999999999</v>
      </c>
      <c r="H965" s="7">
        <v>14.48</v>
      </c>
      <c r="I965" s="7">
        <v>14.776</v>
      </c>
      <c r="J965" s="7">
        <v>0.155</v>
      </c>
      <c r="K965" s="7">
        <v>272.63099999999997</v>
      </c>
      <c r="L965" s="7">
        <v>0.02</v>
      </c>
      <c r="M965" s="7">
        <v>291.36900000000003</v>
      </c>
      <c r="N965" s="7">
        <v>11.58</v>
      </c>
    </row>
    <row r="966" spans="1:14" ht="15.75" thickBot="1" x14ac:dyDescent="0.3">
      <c r="A966" s="4">
        <v>960</v>
      </c>
      <c r="B966" s="5" t="s">
        <v>979</v>
      </c>
      <c r="C966" s="8">
        <v>43999</v>
      </c>
      <c r="D966" s="7">
        <v>98</v>
      </c>
      <c r="E966" s="7">
        <v>2.9</v>
      </c>
      <c r="F966" s="7">
        <v>29.1</v>
      </c>
      <c r="G966" s="7">
        <v>29.693999999999999</v>
      </c>
      <c r="H966" s="7">
        <v>14.64</v>
      </c>
      <c r="I966" s="7">
        <v>14.939</v>
      </c>
      <c r="J966" s="7">
        <v>0.246</v>
      </c>
      <c r="K966" s="7">
        <v>272.87700000000001</v>
      </c>
      <c r="L966" s="7">
        <v>0.02</v>
      </c>
      <c r="M966" s="7">
        <v>291.38900000000001</v>
      </c>
      <c r="N966" s="7">
        <v>11.74</v>
      </c>
    </row>
    <row r="967" spans="1:14" ht="15.75" thickBot="1" x14ac:dyDescent="0.3">
      <c r="A967" s="4">
        <v>961</v>
      </c>
      <c r="B967" s="5" t="s">
        <v>980</v>
      </c>
      <c r="C967" s="8">
        <v>44000</v>
      </c>
      <c r="D967" s="7">
        <v>98</v>
      </c>
      <c r="E967" s="7">
        <v>2.9</v>
      </c>
      <c r="F967" s="7">
        <v>29.2</v>
      </c>
      <c r="G967" s="7">
        <v>29.795999999999999</v>
      </c>
      <c r="H967" s="7">
        <v>14.88</v>
      </c>
      <c r="I967" s="7">
        <v>15.183999999999999</v>
      </c>
      <c r="J967" s="7">
        <v>0.32300000000000001</v>
      </c>
      <c r="K967" s="7">
        <v>273.2</v>
      </c>
      <c r="L967" s="7">
        <v>0.02</v>
      </c>
      <c r="M967" s="7">
        <v>291.40899999999999</v>
      </c>
      <c r="N967" s="7">
        <v>11.98</v>
      </c>
    </row>
    <row r="968" spans="1:14" ht="15.75" thickBot="1" x14ac:dyDescent="0.3">
      <c r="A968" s="4">
        <v>962</v>
      </c>
      <c r="B968" s="5" t="s">
        <v>981</v>
      </c>
      <c r="C968" s="8">
        <v>44001</v>
      </c>
      <c r="D968" s="7">
        <v>98</v>
      </c>
      <c r="E968" s="7">
        <v>2.9</v>
      </c>
      <c r="F968" s="7">
        <v>29.3</v>
      </c>
      <c r="G968" s="7">
        <v>29.898</v>
      </c>
      <c r="H968" s="7">
        <v>15.12</v>
      </c>
      <c r="I968" s="7">
        <v>15.429</v>
      </c>
      <c r="J968" s="7">
        <v>0.32500000000000001</v>
      </c>
      <c r="K968" s="7">
        <v>273.52499999999998</v>
      </c>
      <c r="L968" s="7">
        <v>0.02</v>
      </c>
      <c r="M968" s="7">
        <v>291.42899999999997</v>
      </c>
      <c r="N968" s="7">
        <v>12.22</v>
      </c>
    </row>
    <row r="969" spans="1:14" ht="15.75" thickBot="1" x14ac:dyDescent="0.3">
      <c r="A969" s="4">
        <v>963</v>
      </c>
      <c r="B969" s="5" t="s">
        <v>982</v>
      </c>
      <c r="C969" s="8">
        <v>44002</v>
      </c>
      <c r="D969" s="7">
        <v>98</v>
      </c>
      <c r="E969" s="7">
        <v>2.9</v>
      </c>
      <c r="F969" s="7">
        <v>29.3</v>
      </c>
      <c r="G969" s="7">
        <v>29.898</v>
      </c>
      <c r="H969" s="7">
        <v>15.28</v>
      </c>
      <c r="I969" s="7">
        <v>15.592000000000001</v>
      </c>
      <c r="J969" s="7">
        <v>0.246</v>
      </c>
      <c r="K969" s="7">
        <v>273.77100000000002</v>
      </c>
      <c r="L969" s="7">
        <v>0.02</v>
      </c>
      <c r="M969" s="7">
        <v>291.44900000000001</v>
      </c>
      <c r="N969" s="7">
        <v>12.38</v>
      </c>
    </row>
    <row r="970" spans="1:14" ht="15.75" thickBot="1" x14ac:dyDescent="0.3">
      <c r="A970" s="4">
        <v>964</v>
      </c>
      <c r="B970" s="5" t="s">
        <v>983</v>
      </c>
      <c r="C970" s="8">
        <v>44003</v>
      </c>
      <c r="D970" s="7">
        <v>98</v>
      </c>
      <c r="E970" s="7">
        <v>2.9</v>
      </c>
      <c r="F970" s="7">
        <v>29.2</v>
      </c>
      <c r="G970" s="7">
        <v>29.795999999999999</v>
      </c>
      <c r="H970" s="7">
        <v>15.28</v>
      </c>
      <c r="I970" s="7">
        <v>15.592000000000001</v>
      </c>
      <c r="J970" s="7">
        <v>8.2000000000000003E-2</v>
      </c>
      <c r="K970" s="7">
        <v>273.85300000000001</v>
      </c>
      <c r="L970" s="7">
        <v>0.02</v>
      </c>
      <c r="M970" s="7">
        <v>291.46899999999999</v>
      </c>
      <c r="N970" s="7">
        <v>12.38</v>
      </c>
    </row>
    <row r="971" spans="1:14" ht="15.75" thickBot="1" x14ac:dyDescent="0.3">
      <c r="A971" s="4">
        <v>965</v>
      </c>
      <c r="B971" s="5" t="s">
        <v>984</v>
      </c>
      <c r="C971" s="8">
        <v>44004</v>
      </c>
      <c r="D971" s="7">
        <v>98</v>
      </c>
      <c r="E971" s="7">
        <v>2.9</v>
      </c>
      <c r="F971" s="7">
        <v>29.1</v>
      </c>
      <c r="G971" s="7">
        <v>29.693999999999999</v>
      </c>
      <c r="H971" s="7">
        <v>15.2</v>
      </c>
      <c r="I971" s="7">
        <v>15.51</v>
      </c>
      <c r="J971" s="7">
        <v>5.0000000000000001E-3</v>
      </c>
      <c r="K971" s="7">
        <v>273.858</v>
      </c>
      <c r="L971" s="7">
        <v>0.02</v>
      </c>
      <c r="M971" s="7">
        <v>291.48899999999998</v>
      </c>
      <c r="N971" s="7">
        <v>12.3</v>
      </c>
    </row>
    <row r="972" spans="1:14" ht="15.75" thickBot="1" x14ac:dyDescent="0.3">
      <c r="A972" s="4">
        <v>966</v>
      </c>
      <c r="B972" s="5" t="s">
        <v>985</v>
      </c>
      <c r="C972" s="8">
        <v>44005</v>
      </c>
      <c r="D972" s="7">
        <v>98</v>
      </c>
      <c r="E972" s="7">
        <v>2.9</v>
      </c>
      <c r="F972" s="7">
        <v>29.1</v>
      </c>
      <c r="G972" s="7">
        <v>29.693999999999999</v>
      </c>
      <c r="H972" s="7">
        <v>15.6</v>
      </c>
      <c r="I972" s="7">
        <v>15.917999999999999</v>
      </c>
      <c r="J972" s="7">
        <v>0.48499999999999999</v>
      </c>
      <c r="K972" s="7">
        <v>274.34300000000002</v>
      </c>
      <c r="L972" s="7">
        <v>0.02</v>
      </c>
      <c r="M972" s="7">
        <v>291.50900000000001</v>
      </c>
      <c r="N972" s="7">
        <v>12.7</v>
      </c>
    </row>
    <row r="973" spans="1:14" ht="15.75" thickBot="1" x14ac:dyDescent="0.3">
      <c r="A973" s="4">
        <v>967</v>
      </c>
      <c r="B973" s="5" t="s">
        <v>986</v>
      </c>
      <c r="C973" s="8">
        <v>44006</v>
      </c>
      <c r="D973" s="7">
        <v>98</v>
      </c>
      <c r="E973" s="7">
        <v>2.9</v>
      </c>
      <c r="F973" s="7">
        <v>29</v>
      </c>
      <c r="G973" s="7">
        <v>29.591999999999999</v>
      </c>
      <c r="H973" s="7">
        <v>15.84</v>
      </c>
      <c r="I973" s="7">
        <v>16.163</v>
      </c>
      <c r="J973" s="7">
        <v>0.32500000000000001</v>
      </c>
      <c r="K973" s="7">
        <v>274.66800000000001</v>
      </c>
      <c r="L973" s="7">
        <v>0.02</v>
      </c>
      <c r="M973" s="7">
        <v>291.529</v>
      </c>
      <c r="N973" s="7">
        <v>12.94</v>
      </c>
    </row>
    <row r="974" spans="1:14" ht="15.75" thickBot="1" x14ac:dyDescent="0.3">
      <c r="A974" s="4">
        <v>968</v>
      </c>
      <c r="B974" s="5" t="s">
        <v>987</v>
      </c>
      <c r="C974" s="8">
        <v>44007</v>
      </c>
      <c r="D974" s="7">
        <v>98</v>
      </c>
      <c r="E974" s="7">
        <v>2.9</v>
      </c>
      <c r="F974" s="7">
        <v>29</v>
      </c>
      <c r="G974" s="7">
        <v>29.591999999999999</v>
      </c>
      <c r="H974" s="7">
        <v>16.64</v>
      </c>
      <c r="I974" s="7">
        <v>16.98</v>
      </c>
      <c r="J974" s="7">
        <v>0.88800000000000001</v>
      </c>
      <c r="K974" s="7">
        <v>275.55599999999998</v>
      </c>
      <c r="L974" s="7">
        <v>0.02</v>
      </c>
      <c r="M974" s="7">
        <v>291.54899999999998</v>
      </c>
      <c r="N974" s="7">
        <v>13.74</v>
      </c>
    </row>
    <row r="975" spans="1:14" ht="15.75" thickBot="1" x14ac:dyDescent="0.3">
      <c r="A975" s="4">
        <v>969</v>
      </c>
      <c r="B975" s="5" t="s">
        <v>988</v>
      </c>
      <c r="C975" s="8">
        <v>44008</v>
      </c>
      <c r="D975" s="7">
        <v>98</v>
      </c>
      <c r="E975" s="7">
        <v>2.9</v>
      </c>
      <c r="F975" s="7">
        <v>28.9</v>
      </c>
      <c r="G975" s="7">
        <v>29.49</v>
      </c>
      <c r="H975" s="7">
        <v>19.760000000000002</v>
      </c>
      <c r="I975" s="7">
        <v>20.163</v>
      </c>
      <c r="J975" s="7">
        <v>3.2090000000000001</v>
      </c>
      <c r="K975" s="7">
        <v>278.76499999999999</v>
      </c>
      <c r="L975" s="7">
        <v>2.1000000000000001E-2</v>
      </c>
      <c r="M975" s="7">
        <v>291.57</v>
      </c>
      <c r="N975" s="7">
        <v>16.86</v>
      </c>
    </row>
    <row r="976" spans="1:14" ht="15.75" thickBot="1" x14ac:dyDescent="0.3">
      <c r="A976" s="4">
        <v>970</v>
      </c>
      <c r="B976" s="5" t="s">
        <v>989</v>
      </c>
      <c r="C976" s="8">
        <v>44009</v>
      </c>
      <c r="D976" s="7">
        <v>98</v>
      </c>
      <c r="E976" s="7">
        <v>2.9</v>
      </c>
      <c r="F976" s="7">
        <v>28.9</v>
      </c>
      <c r="G976" s="7">
        <v>29.49</v>
      </c>
      <c r="H976" s="7">
        <v>20.5</v>
      </c>
      <c r="I976" s="7">
        <v>20.917999999999999</v>
      </c>
      <c r="J976" s="7">
        <v>0.83</v>
      </c>
      <c r="K976" s="7">
        <v>279.59500000000003</v>
      </c>
      <c r="L976" s="7">
        <v>4.1000000000000002E-2</v>
      </c>
      <c r="M976" s="7">
        <v>291.61099999999999</v>
      </c>
      <c r="N976" s="7">
        <v>17.600000000000001</v>
      </c>
    </row>
    <row r="977" spans="1:14" ht="15.75" thickBot="1" x14ac:dyDescent="0.3">
      <c r="A977" s="4">
        <v>971</v>
      </c>
      <c r="B977" s="5" t="s">
        <v>990</v>
      </c>
      <c r="C977" s="8">
        <v>44010</v>
      </c>
      <c r="D977" s="7">
        <v>98</v>
      </c>
      <c r="E977" s="7">
        <v>2.9</v>
      </c>
      <c r="F977" s="7">
        <v>28.8</v>
      </c>
      <c r="G977" s="7">
        <v>29.388000000000002</v>
      </c>
      <c r="H977" s="7">
        <v>21.1</v>
      </c>
      <c r="I977" s="7">
        <v>21.530999999999999</v>
      </c>
      <c r="J977" s="7">
        <v>0.71099999999999997</v>
      </c>
      <c r="K977" s="7">
        <v>280.30599999999998</v>
      </c>
      <c r="L977" s="7">
        <v>4.1000000000000002E-2</v>
      </c>
      <c r="M977" s="7">
        <v>291.65199999999999</v>
      </c>
      <c r="N977" s="7">
        <v>18.2</v>
      </c>
    </row>
    <row r="978" spans="1:14" ht="15.75" thickBot="1" x14ac:dyDescent="0.3">
      <c r="A978" s="4">
        <v>972</v>
      </c>
      <c r="B978" s="5" t="s">
        <v>991</v>
      </c>
      <c r="C978" s="8">
        <v>44011</v>
      </c>
      <c r="D978" s="7">
        <v>98</v>
      </c>
      <c r="E978" s="7">
        <v>2.9</v>
      </c>
      <c r="F978" s="7">
        <v>28.8</v>
      </c>
      <c r="G978" s="7">
        <v>29.388000000000002</v>
      </c>
      <c r="H978" s="7">
        <v>21.5</v>
      </c>
      <c r="I978" s="7">
        <v>21.939</v>
      </c>
      <c r="J978" s="7">
        <v>0.50700000000000001</v>
      </c>
      <c r="K978" s="7">
        <v>280.81299999999999</v>
      </c>
      <c r="L978" s="7">
        <v>4.1000000000000002E-2</v>
      </c>
      <c r="M978" s="7">
        <v>291.69299999999998</v>
      </c>
      <c r="N978" s="7">
        <v>18.600000000000001</v>
      </c>
    </row>
    <row r="979" spans="1:14" ht="15.75" thickBot="1" x14ac:dyDescent="0.3">
      <c r="A979" s="4">
        <v>973</v>
      </c>
      <c r="B979" s="5" t="s">
        <v>992</v>
      </c>
      <c r="C979" s="8">
        <v>44012</v>
      </c>
      <c r="D979" s="7">
        <v>98</v>
      </c>
      <c r="E979" s="7">
        <v>2.9</v>
      </c>
      <c r="F979" s="7">
        <v>28.7</v>
      </c>
      <c r="G979" s="7">
        <v>29.286000000000001</v>
      </c>
      <c r="H979" s="7">
        <v>22</v>
      </c>
      <c r="I979" s="7">
        <v>22.449000000000002</v>
      </c>
      <c r="J979" s="7">
        <v>0.60699999999999998</v>
      </c>
      <c r="K979" s="7">
        <v>281.42</v>
      </c>
      <c r="L979" s="7">
        <v>4.1000000000000002E-2</v>
      </c>
      <c r="M979" s="7">
        <v>291.73399999999998</v>
      </c>
      <c r="N979" s="7">
        <v>19.100000000000001</v>
      </c>
    </row>
    <row r="980" spans="1:14" ht="15.75" thickBot="1" x14ac:dyDescent="0.3">
      <c r="A980" s="4">
        <v>974</v>
      </c>
      <c r="B980" s="5" t="s">
        <v>993</v>
      </c>
      <c r="C980" s="8">
        <v>44013</v>
      </c>
      <c r="D980" s="7">
        <v>98</v>
      </c>
      <c r="E980" s="7">
        <v>2.9</v>
      </c>
      <c r="F980" s="7">
        <v>28.7</v>
      </c>
      <c r="G980" s="7">
        <v>29.286000000000001</v>
      </c>
      <c r="H980" s="7">
        <v>22.3</v>
      </c>
      <c r="I980" s="7">
        <v>22.754999999999999</v>
      </c>
      <c r="J980" s="7">
        <v>0.41299999999999998</v>
      </c>
      <c r="K980" s="7">
        <v>281.83300000000003</v>
      </c>
      <c r="L980" s="7">
        <v>4.2000000000000003E-2</v>
      </c>
      <c r="M980" s="7">
        <v>291.77600000000001</v>
      </c>
      <c r="N980" s="7">
        <v>19.399999999999999</v>
      </c>
    </row>
    <row r="981" spans="1:14" ht="15.75" thickBot="1" x14ac:dyDescent="0.3">
      <c r="A981" s="4">
        <v>975</v>
      </c>
      <c r="B981" s="5" t="s">
        <v>994</v>
      </c>
      <c r="C981" s="8">
        <v>44014</v>
      </c>
      <c r="D981" s="7">
        <v>98</v>
      </c>
      <c r="E981" s="7">
        <v>2.9</v>
      </c>
      <c r="F981" s="7">
        <v>29.1</v>
      </c>
      <c r="G981" s="7">
        <v>29.693999999999999</v>
      </c>
      <c r="H981" s="7">
        <v>22.4</v>
      </c>
      <c r="I981" s="7">
        <v>22.856999999999999</v>
      </c>
      <c r="J981" s="7">
        <v>0.215</v>
      </c>
      <c r="K981" s="7">
        <v>282.048</v>
      </c>
      <c r="L981" s="7">
        <v>4.2000000000000003E-2</v>
      </c>
      <c r="M981" s="7">
        <v>291.81799999999998</v>
      </c>
      <c r="N981" s="7">
        <v>19.5</v>
      </c>
    </row>
    <row r="982" spans="1:14" ht="15.75" thickBot="1" x14ac:dyDescent="0.3">
      <c r="A982" s="4">
        <v>976</v>
      </c>
      <c r="B982" s="5" t="s">
        <v>995</v>
      </c>
      <c r="C982" s="8">
        <v>44015</v>
      </c>
      <c r="D982" s="7">
        <v>98</v>
      </c>
      <c r="E982" s="7">
        <v>2.9</v>
      </c>
      <c r="F982" s="7">
        <v>29.3</v>
      </c>
      <c r="G982" s="7">
        <v>29.898</v>
      </c>
      <c r="H982" s="7">
        <v>22.4</v>
      </c>
      <c r="I982" s="7">
        <v>22.856999999999999</v>
      </c>
      <c r="J982" s="7">
        <v>0.112</v>
      </c>
      <c r="K982" s="7">
        <v>282.16000000000003</v>
      </c>
      <c r="L982" s="7">
        <v>4.2000000000000003E-2</v>
      </c>
      <c r="M982" s="7">
        <v>291.86</v>
      </c>
      <c r="N982" s="7">
        <v>19.5</v>
      </c>
    </row>
    <row r="983" spans="1:14" ht="15.75" thickBot="1" x14ac:dyDescent="0.3">
      <c r="A983" s="4">
        <v>977</v>
      </c>
      <c r="B983" s="5" t="s">
        <v>996</v>
      </c>
      <c r="C983" s="8">
        <v>44016</v>
      </c>
      <c r="D983" s="7">
        <v>98</v>
      </c>
      <c r="E983" s="7">
        <v>2.9</v>
      </c>
      <c r="F983" s="7">
        <v>29.5</v>
      </c>
      <c r="G983" s="7">
        <v>30.102</v>
      </c>
      <c r="H983" s="7">
        <v>22.6</v>
      </c>
      <c r="I983" s="7">
        <v>23.061</v>
      </c>
      <c r="J983" s="7">
        <v>0.316</v>
      </c>
      <c r="K983" s="7">
        <v>282.476</v>
      </c>
      <c r="L983" s="7">
        <v>4.2000000000000003E-2</v>
      </c>
      <c r="M983" s="7">
        <v>291.90199999999999</v>
      </c>
      <c r="N983" s="7">
        <v>19.7</v>
      </c>
    </row>
    <row r="984" spans="1:14" ht="15.75" thickBot="1" x14ac:dyDescent="0.3">
      <c r="A984" s="4">
        <v>978</v>
      </c>
      <c r="B984" s="5" t="s">
        <v>997</v>
      </c>
      <c r="C984" s="8">
        <v>44017</v>
      </c>
      <c r="D984" s="7">
        <v>98</v>
      </c>
      <c r="E984" s="7">
        <v>2.9</v>
      </c>
      <c r="F984" s="7">
        <v>29.6</v>
      </c>
      <c r="G984" s="7">
        <v>30.204000000000001</v>
      </c>
      <c r="H984" s="7">
        <v>22.7</v>
      </c>
      <c r="I984" s="7">
        <v>23.163</v>
      </c>
      <c r="J984" s="7">
        <v>0.21199999999999999</v>
      </c>
      <c r="K984" s="7">
        <v>282.68799999999999</v>
      </c>
      <c r="L984" s="7">
        <v>4.2000000000000003E-2</v>
      </c>
      <c r="M984" s="7">
        <v>291.94400000000002</v>
      </c>
      <c r="N984" s="7">
        <v>19.8</v>
      </c>
    </row>
    <row r="985" spans="1:14" ht="15.75" thickBot="1" x14ac:dyDescent="0.3">
      <c r="A985" s="4">
        <v>979</v>
      </c>
      <c r="B985" s="5" t="s">
        <v>998</v>
      </c>
      <c r="C985" s="8">
        <v>44018</v>
      </c>
      <c r="D985" s="7">
        <v>98</v>
      </c>
      <c r="E985" s="7">
        <v>2.9</v>
      </c>
      <c r="F985" s="7">
        <v>30</v>
      </c>
      <c r="G985" s="7">
        <v>30.611999999999998</v>
      </c>
      <c r="H985" s="7">
        <v>22.9</v>
      </c>
      <c r="I985" s="7">
        <v>23.367000000000001</v>
      </c>
      <c r="J985" s="7">
        <v>0.314</v>
      </c>
      <c r="K985" s="7">
        <v>283.00200000000001</v>
      </c>
      <c r="L985" s="7">
        <v>4.2000000000000003E-2</v>
      </c>
      <c r="M985" s="7">
        <v>291.98599999999999</v>
      </c>
      <c r="N985" s="7">
        <v>20</v>
      </c>
    </row>
    <row r="986" spans="1:14" ht="15.75" thickBot="1" x14ac:dyDescent="0.3">
      <c r="A986" s="4">
        <v>980</v>
      </c>
      <c r="B986" s="5" t="s">
        <v>999</v>
      </c>
      <c r="C986" s="8">
        <v>44019</v>
      </c>
      <c r="D986" s="7">
        <v>98</v>
      </c>
      <c r="E986" s="7">
        <v>2.9</v>
      </c>
      <c r="F986" s="7">
        <v>30.14</v>
      </c>
      <c r="G986" s="7">
        <v>30.754999999999999</v>
      </c>
      <c r="H986" s="7">
        <v>23</v>
      </c>
      <c r="I986" s="7">
        <v>23.469000000000001</v>
      </c>
      <c r="J986" s="7">
        <v>0.216</v>
      </c>
      <c r="K986" s="7">
        <v>283.21800000000002</v>
      </c>
      <c r="L986" s="7">
        <v>4.2000000000000003E-2</v>
      </c>
      <c r="M986" s="7">
        <v>292.02800000000002</v>
      </c>
      <c r="N986" s="7">
        <v>20.100000000000001</v>
      </c>
    </row>
    <row r="987" spans="1:14" ht="15.75" thickBot="1" x14ac:dyDescent="0.3">
      <c r="A987" s="4">
        <v>981</v>
      </c>
      <c r="B987" s="5" t="s">
        <v>1000</v>
      </c>
      <c r="C987" s="8">
        <v>44020</v>
      </c>
      <c r="D987" s="7">
        <v>98</v>
      </c>
      <c r="E987" s="7">
        <v>2.9</v>
      </c>
      <c r="F987" s="7">
        <v>30.42</v>
      </c>
      <c r="G987" s="7">
        <v>31.041</v>
      </c>
      <c r="H987" s="7">
        <v>23.5</v>
      </c>
      <c r="I987" s="7">
        <v>23.98</v>
      </c>
      <c r="J987" s="7">
        <v>0.60899999999999999</v>
      </c>
      <c r="K987" s="7">
        <v>283.827</v>
      </c>
      <c r="L987" s="7">
        <v>4.2000000000000003E-2</v>
      </c>
      <c r="M987" s="7">
        <v>292.07</v>
      </c>
      <c r="N987" s="7">
        <v>20.6</v>
      </c>
    </row>
    <row r="988" spans="1:14" ht="15.75" thickBot="1" x14ac:dyDescent="0.3">
      <c r="A988" s="4">
        <v>982</v>
      </c>
      <c r="B988" s="5" t="s">
        <v>1001</v>
      </c>
      <c r="C988" s="8">
        <v>44021</v>
      </c>
      <c r="D988" s="7">
        <v>98</v>
      </c>
      <c r="E988" s="7">
        <v>2.9</v>
      </c>
      <c r="F988" s="7">
        <v>30.42</v>
      </c>
      <c r="G988" s="7">
        <v>31.041</v>
      </c>
      <c r="H988" s="7">
        <v>23.8</v>
      </c>
      <c r="I988" s="7">
        <v>24.286000000000001</v>
      </c>
      <c r="J988" s="7">
        <v>0.41799999999999998</v>
      </c>
      <c r="K988" s="7">
        <v>284.245</v>
      </c>
      <c r="L988" s="7">
        <v>0.11799999999999999</v>
      </c>
      <c r="M988" s="7">
        <v>292.18799999999999</v>
      </c>
      <c r="N988" s="7">
        <v>20.9</v>
      </c>
    </row>
    <row r="989" spans="1:14" ht="15.75" thickBot="1" x14ac:dyDescent="0.3">
      <c r="A989" s="4">
        <v>983</v>
      </c>
      <c r="B989" s="5" t="s">
        <v>1002</v>
      </c>
      <c r="C989" s="8">
        <v>44022</v>
      </c>
      <c r="D989" s="7">
        <v>98</v>
      </c>
      <c r="E989" s="7">
        <v>2.9</v>
      </c>
      <c r="F989" s="7">
        <v>30.28</v>
      </c>
      <c r="G989" s="7">
        <v>30.898</v>
      </c>
      <c r="H989" s="7">
        <v>23.9</v>
      </c>
      <c r="I989" s="7">
        <v>24.388000000000002</v>
      </c>
      <c r="J989" s="7">
        <v>0.219</v>
      </c>
      <c r="K989" s="7">
        <v>284.464</v>
      </c>
      <c r="L989" s="7">
        <v>4.2000000000000003E-2</v>
      </c>
      <c r="M989" s="7">
        <v>292.23</v>
      </c>
      <c r="N989" s="7">
        <v>21</v>
      </c>
    </row>
    <row r="990" spans="1:14" ht="15.75" thickBot="1" x14ac:dyDescent="0.3">
      <c r="A990" s="4">
        <v>984</v>
      </c>
      <c r="B990" s="5" t="s">
        <v>1003</v>
      </c>
      <c r="C990" s="8">
        <v>44023</v>
      </c>
      <c r="D990" s="7">
        <v>98</v>
      </c>
      <c r="E990" s="7">
        <v>2.9</v>
      </c>
      <c r="F990" s="7">
        <v>30.28</v>
      </c>
      <c r="G990" s="7">
        <v>30.898</v>
      </c>
      <c r="H990" s="7">
        <v>24.2</v>
      </c>
      <c r="I990" s="7">
        <v>24.693999999999999</v>
      </c>
      <c r="J990" s="7">
        <v>0.41899999999999998</v>
      </c>
      <c r="K990" s="7">
        <v>284.88299999999998</v>
      </c>
      <c r="L990" s="7">
        <v>4.2000000000000003E-2</v>
      </c>
      <c r="M990" s="7">
        <v>292.27199999999999</v>
      </c>
      <c r="N990" s="7">
        <v>21.3</v>
      </c>
    </row>
    <row r="991" spans="1:14" ht="15.75" thickBot="1" x14ac:dyDescent="0.3">
      <c r="A991" s="4">
        <v>985</v>
      </c>
      <c r="B991" s="5" t="s">
        <v>1004</v>
      </c>
      <c r="C991" s="8">
        <v>44024</v>
      </c>
      <c r="D991" s="7">
        <v>98</v>
      </c>
      <c r="E991" s="7">
        <v>2.9</v>
      </c>
      <c r="F991" s="7">
        <v>30.14</v>
      </c>
      <c r="G991" s="7">
        <v>30.754999999999999</v>
      </c>
      <c r="H991" s="7">
        <v>24.5</v>
      </c>
      <c r="I991" s="7">
        <v>25</v>
      </c>
      <c r="J991" s="7">
        <v>0.41399999999999998</v>
      </c>
      <c r="K991" s="7">
        <v>285.29700000000003</v>
      </c>
      <c r="L991" s="7">
        <v>4.2000000000000003E-2</v>
      </c>
      <c r="M991" s="7">
        <v>292.31400000000002</v>
      </c>
      <c r="N991" s="7">
        <v>21.6</v>
      </c>
    </row>
    <row r="992" spans="1:14" ht="15.75" thickBot="1" x14ac:dyDescent="0.3">
      <c r="A992" s="4">
        <v>986</v>
      </c>
      <c r="B992" s="5" t="s">
        <v>1005</v>
      </c>
      <c r="C992" s="8">
        <v>44025</v>
      </c>
      <c r="D992" s="7">
        <v>98</v>
      </c>
      <c r="E992" s="7">
        <v>2.9</v>
      </c>
      <c r="F992" s="7">
        <v>30</v>
      </c>
      <c r="G992" s="7">
        <v>30.611999999999998</v>
      </c>
      <c r="H992" s="7">
        <v>25.2</v>
      </c>
      <c r="I992" s="7">
        <v>25.713999999999999</v>
      </c>
      <c r="J992" s="7">
        <v>0.81799999999999995</v>
      </c>
      <c r="K992" s="7">
        <v>286.11500000000001</v>
      </c>
      <c r="L992" s="7">
        <v>4.2000000000000003E-2</v>
      </c>
      <c r="M992" s="7">
        <v>292.35599999999999</v>
      </c>
      <c r="N992" s="7">
        <v>22.3</v>
      </c>
    </row>
    <row r="993" spans="1:14" ht="15.75" thickBot="1" x14ac:dyDescent="0.3">
      <c r="A993" s="4">
        <v>987</v>
      </c>
      <c r="B993" s="5" t="s">
        <v>1006</v>
      </c>
      <c r="C993" s="8">
        <v>44026</v>
      </c>
      <c r="D993" s="7">
        <v>98</v>
      </c>
      <c r="E993" s="7">
        <v>2.9</v>
      </c>
      <c r="F993" s="7">
        <v>29.9</v>
      </c>
      <c r="G993" s="7">
        <v>30.51</v>
      </c>
      <c r="H993" s="7">
        <v>26.1</v>
      </c>
      <c r="I993" s="7">
        <v>26.632999999999999</v>
      </c>
      <c r="J993" s="7">
        <v>1.0189999999999999</v>
      </c>
      <c r="K993" s="7">
        <v>287.13400000000001</v>
      </c>
      <c r="L993" s="7">
        <v>4.2000000000000003E-2</v>
      </c>
      <c r="M993" s="7">
        <v>292.39800000000002</v>
      </c>
      <c r="N993" s="7">
        <v>23.2</v>
      </c>
    </row>
    <row r="994" spans="1:14" ht="15.75" thickBot="1" x14ac:dyDescent="0.3">
      <c r="A994" s="4">
        <v>988</v>
      </c>
      <c r="B994" s="5" t="s">
        <v>1007</v>
      </c>
      <c r="C994" s="8">
        <v>44027</v>
      </c>
      <c r="D994" s="7">
        <v>98</v>
      </c>
      <c r="E994" s="7">
        <v>2.9</v>
      </c>
      <c r="F994" s="7">
        <v>29.8</v>
      </c>
      <c r="G994" s="7">
        <v>30.408000000000001</v>
      </c>
      <c r="H994" s="7">
        <v>26.6</v>
      </c>
      <c r="I994" s="7">
        <v>27.143000000000001</v>
      </c>
      <c r="J994" s="7">
        <v>0.61699999999999999</v>
      </c>
      <c r="K994" s="7">
        <v>287.75099999999998</v>
      </c>
      <c r="L994" s="7">
        <v>4.2000000000000003E-2</v>
      </c>
      <c r="M994" s="7">
        <v>292.44</v>
      </c>
      <c r="N994" s="7">
        <v>23.7</v>
      </c>
    </row>
    <row r="995" spans="1:14" ht="15.75" thickBot="1" x14ac:dyDescent="0.3">
      <c r="A995" s="4">
        <v>989</v>
      </c>
      <c r="B995" s="5" t="s">
        <v>1008</v>
      </c>
      <c r="C995" s="8">
        <v>44028</v>
      </c>
      <c r="D995" s="7">
        <v>98</v>
      </c>
      <c r="E995" s="7">
        <v>2.9</v>
      </c>
      <c r="F995" s="7">
        <v>29.7</v>
      </c>
      <c r="G995" s="7">
        <v>30.306000000000001</v>
      </c>
      <c r="H995" s="7">
        <v>27</v>
      </c>
      <c r="I995" s="7">
        <v>27.550999999999998</v>
      </c>
      <c r="J995" s="7">
        <v>0.52300000000000002</v>
      </c>
      <c r="K995" s="7">
        <v>288.274</v>
      </c>
      <c r="L995" s="7">
        <v>4.2000000000000003E-2</v>
      </c>
      <c r="M995" s="7">
        <v>292.48200000000003</v>
      </c>
      <c r="N995" s="7">
        <v>24.1</v>
      </c>
    </row>
    <row r="996" spans="1:14" ht="15.75" thickBot="1" x14ac:dyDescent="0.3">
      <c r="A996" s="4">
        <v>990</v>
      </c>
      <c r="B996" s="5" t="s">
        <v>1009</v>
      </c>
      <c r="C996" s="8">
        <v>44029</v>
      </c>
      <c r="D996" s="7">
        <v>98</v>
      </c>
      <c r="E996" s="7">
        <v>2.9</v>
      </c>
      <c r="F996" s="7">
        <v>29.6</v>
      </c>
      <c r="G996" s="7">
        <v>30.204000000000001</v>
      </c>
      <c r="H996" s="7">
        <v>27.5</v>
      </c>
      <c r="I996" s="7">
        <v>28.061</v>
      </c>
      <c r="J996" s="7">
        <v>0.61899999999999999</v>
      </c>
      <c r="K996" s="7">
        <v>288.89299999999997</v>
      </c>
      <c r="L996" s="7">
        <v>4.2999999999999997E-2</v>
      </c>
      <c r="M996" s="7">
        <v>292.52499999999998</v>
      </c>
      <c r="N996" s="7">
        <v>24.6</v>
      </c>
    </row>
    <row r="997" spans="1:14" ht="15.75" thickBot="1" x14ac:dyDescent="0.3">
      <c r="A997" s="4">
        <v>991</v>
      </c>
      <c r="B997" s="5" t="s">
        <v>1010</v>
      </c>
      <c r="C997" s="8">
        <v>44030</v>
      </c>
      <c r="D997" s="7">
        <v>98</v>
      </c>
      <c r="E997" s="7">
        <v>2.9</v>
      </c>
      <c r="F997" s="7">
        <v>29.6</v>
      </c>
      <c r="G997" s="7">
        <v>30.204000000000001</v>
      </c>
      <c r="H997" s="7">
        <v>27.6</v>
      </c>
      <c r="I997" s="7">
        <v>28.163</v>
      </c>
      <c r="J997" s="7">
        <v>0.22700000000000001</v>
      </c>
      <c r="K997" s="7">
        <v>289.12</v>
      </c>
      <c r="L997" s="7">
        <v>0.191</v>
      </c>
      <c r="M997" s="7">
        <v>292.71600000000001</v>
      </c>
      <c r="N997" s="7">
        <v>24.7</v>
      </c>
    </row>
    <row r="998" spans="1:14" ht="15.75" thickBot="1" x14ac:dyDescent="0.3">
      <c r="A998" s="4">
        <v>992</v>
      </c>
      <c r="B998" s="5" t="s">
        <v>1011</v>
      </c>
      <c r="C998" s="8">
        <v>44031</v>
      </c>
      <c r="D998" s="7">
        <v>98</v>
      </c>
      <c r="E998" s="7">
        <v>2.9</v>
      </c>
      <c r="F998" s="7">
        <v>29.4</v>
      </c>
      <c r="G998" s="7">
        <v>30</v>
      </c>
      <c r="H998" s="7">
        <v>27.7</v>
      </c>
      <c r="I998" s="7">
        <v>28.265000000000001</v>
      </c>
      <c r="J998" s="7">
        <v>0.36899999999999999</v>
      </c>
      <c r="K998" s="7">
        <v>289.48899999999998</v>
      </c>
      <c r="L998" s="7">
        <v>0.191</v>
      </c>
      <c r="M998" s="7">
        <v>292.90699999999998</v>
      </c>
      <c r="N998" s="7">
        <v>24.8</v>
      </c>
    </row>
    <row r="999" spans="1:14" ht="15.75" thickBot="1" x14ac:dyDescent="0.3">
      <c r="A999" s="4">
        <v>993</v>
      </c>
      <c r="B999" s="5" t="s">
        <v>1012</v>
      </c>
      <c r="C999" s="8">
        <v>44032</v>
      </c>
      <c r="D999" s="7">
        <v>98</v>
      </c>
      <c r="E999" s="7">
        <v>2.9</v>
      </c>
      <c r="F999" s="7">
        <v>29.4</v>
      </c>
      <c r="G999" s="7">
        <v>30</v>
      </c>
      <c r="H999" s="7">
        <v>27.5</v>
      </c>
      <c r="I999" s="7">
        <v>28.061</v>
      </c>
      <c r="J999" s="7">
        <v>6.6000000000000003E-2</v>
      </c>
      <c r="K999" s="7">
        <v>289.55500000000001</v>
      </c>
      <c r="L999" s="7">
        <v>0.191</v>
      </c>
      <c r="M999" s="7">
        <v>293.09800000000001</v>
      </c>
      <c r="N999" s="7">
        <v>24.6</v>
      </c>
    </row>
    <row r="1000" spans="1:14" ht="15.75" thickBot="1" x14ac:dyDescent="0.3">
      <c r="A1000" s="4">
        <v>994</v>
      </c>
      <c r="B1000" s="5" t="s">
        <v>1013</v>
      </c>
      <c r="C1000" s="8">
        <v>44033</v>
      </c>
      <c r="D1000" s="7">
        <v>98</v>
      </c>
      <c r="E1000" s="7">
        <v>2.9</v>
      </c>
      <c r="F1000" s="7">
        <v>29.3</v>
      </c>
      <c r="G1000" s="7">
        <v>29.898</v>
      </c>
      <c r="H1000" s="7">
        <v>27.4</v>
      </c>
      <c r="I1000" s="7">
        <v>27.959</v>
      </c>
      <c r="J1000" s="7">
        <v>0.17199999999999999</v>
      </c>
      <c r="K1000" s="7">
        <v>289.72699999999998</v>
      </c>
      <c r="L1000" s="7">
        <v>0.191</v>
      </c>
      <c r="M1000" s="7">
        <v>293.28899999999999</v>
      </c>
      <c r="N1000" s="7">
        <v>24.5</v>
      </c>
    </row>
    <row r="1001" spans="1:14" ht="15.75" thickBot="1" x14ac:dyDescent="0.3">
      <c r="A1001" s="4">
        <v>995</v>
      </c>
      <c r="B1001" s="5" t="s">
        <v>1014</v>
      </c>
      <c r="C1001" s="8">
        <v>44034</v>
      </c>
      <c r="D1001" s="7">
        <v>98</v>
      </c>
      <c r="E1001" s="7">
        <v>2.9</v>
      </c>
      <c r="F1001" s="7">
        <v>29.3</v>
      </c>
      <c r="G1001" s="7">
        <v>29.898</v>
      </c>
      <c r="H1001" s="7">
        <v>27.6</v>
      </c>
      <c r="I1001" s="7">
        <v>28.163</v>
      </c>
      <c r="J1001" s="7">
        <v>0.47099999999999997</v>
      </c>
      <c r="K1001" s="7">
        <v>290.19799999999998</v>
      </c>
      <c r="L1001" s="7">
        <v>0.191</v>
      </c>
      <c r="M1001" s="7">
        <v>293.48</v>
      </c>
      <c r="N1001" s="7">
        <v>24.7</v>
      </c>
    </row>
    <row r="1002" spans="1:14" ht="15.75" thickBot="1" x14ac:dyDescent="0.3">
      <c r="A1002" s="4">
        <v>996</v>
      </c>
      <c r="B1002" s="5" t="s">
        <v>1015</v>
      </c>
      <c r="C1002" s="8">
        <v>44035</v>
      </c>
      <c r="D1002" s="7">
        <v>98</v>
      </c>
      <c r="E1002" s="7">
        <v>2.9</v>
      </c>
      <c r="F1002" s="7">
        <v>29.7</v>
      </c>
      <c r="G1002" s="7">
        <v>30.306000000000001</v>
      </c>
      <c r="H1002" s="7">
        <v>28</v>
      </c>
      <c r="I1002" s="7">
        <v>28.571000000000002</v>
      </c>
      <c r="J1002" s="7">
        <v>0.69899999999999995</v>
      </c>
      <c r="K1002" s="7">
        <v>290.89699999999999</v>
      </c>
      <c r="L1002" s="7">
        <v>0.60299999999999998</v>
      </c>
      <c r="M1002" s="7">
        <v>294.08300000000003</v>
      </c>
      <c r="N1002" s="7">
        <v>25.1</v>
      </c>
    </row>
    <row r="1003" spans="1:14" ht="15.75" thickBot="1" x14ac:dyDescent="0.3">
      <c r="A1003" s="4">
        <v>997</v>
      </c>
      <c r="B1003" s="5" t="s">
        <v>1016</v>
      </c>
      <c r="C1003" s="8">
        <v>44036</v>
      </c>
      <c r="D1003" s="7">
        <v>98</v>
      </c>
      <c r="E1003" s="7">
        <v>2.9</v>
      </c>
      <c r="F1003" s="7">
        <v>29.6</v>
      </c>
      <c r="G1003" s="7">
        <v>30.204000000000001</v>
      </c>
      <c r="H1003" s="7">
        <v>27.8</v>
      </c>
      <c r="I1003" s="7">
        <v>28.367000000000001</v>
      </c>
      <c r="J1003" s="7">
        <v>0.48399999999999999</v>
      </c>
      <c r="K1003" s="7">
        <v>291.38099999999997</v>
      </c>
      <c r="L1003" s="7">
        <v>0.60199999999999998</v>
      </c>
      <c r="M1003" s="7">
        <v>294.685</v>
      </c>
      <c r="N1003" s="7">
        <v>24.9</v>
      </c>
    </row>
    <row r="1004" spans="1:14" ht="15.75" thickBot="1" x14ac:dyDescent="0.3">
      <c r="A1004" s="4">
        <v>998</v>
      </c>
      <c r="B1004" s="5" t="s">
        <v>1017</v>
      </c>
      <c r="C1004" s="8">
        <v>44037</v>
      </c>
      <c r="D1004" s="7">
        <v>98</v>
      </c>
      <c r="E1004" s="7">
        <v>2.9</v>
      </c>
      <c r="F1004" s="7">
        <v>29.6</v>
      </c>
      <c r="G1004" s="7">
        <v>30.204000000000001</v>
      </c>
      <c r="H1004" s="7">
        <v>28.3</v>
      </c>
      <c r="I1004" s="7">
        <v>28.878</v>
      </c>
      <c r="J1004" s="7">
        <v>1.1850000000000001</v>
      </c>
      <c r="K1004" s="7">
        <v>292.56599999999997</v>
      </c>
      <c r="L1004" s="7">
        <v>0.60399999999999998</v>
      </c>
      <c r="M1004" s="7">
        <v>295.28899999999999</v>
      </c>
      <c r="N1004" s="7">
        <v>25.4</v>
      </c>
    </row>
    <row r="1005" spans="1:14" ht="15.75" thickBot="1" x14ac:dyDescent="0.3">
      <c r="A1005" s="4">
        <v>999</v>
      </c>
      <c r="B1005" s="5" t="s">
        <v>1018</v>
      </c>
      <c r="C1005" s="8">
        <v>44038</v>
      </c>
      <c r="D1005" s="7">
        <v>98</v>
      </c>
      <c r="E1005" s="7">
        <v>2.9</v>
      </c>
      <c r="F1005" s="7">
        <v>29.3</v>
      </c>
      <c r="G1005" s="7">
        <v>29.898</v>
      </c>
      <c r="H1005" s="7">
        <v>29</v>
      </c>
      <c r="I1005" s="7">
        <v>29.591999999999999</v>
      </c>
      <c r="J1005" s="7">
        <v>1.385</v>
      </c>
      <c r="K1005" s="7">
        <v>293.95100000000002</v>
      </c>
      <c r="L1005" s="7">
        <v>0.60599999999999998</v>
      </c>
      <c r="M1005" s="7">
        <v>295.89499999999998</v>
      </c>
      <c r="N1005" s="7">
        <v>26.1</v>
      </c>
    </row>
    <row r="1006" spans="1:14" ht="15.75" thickBot="1" x14ac:dyDescent="0.3">
      <c r="A1006" s="4">
        <v>1000</v>
      </c>
      <c r="B1006" s="5" t="s">
        <v>1019</v>
      </c>
      <c r="C1006" s="8">
        <v>44039</v>
      </c>
      <c r="D1006" s="7">
        <v>98</v>
      </c>
      <c r="E1006" s="7">
        <v>2.9</v>
      </c>
      <c r="F1006" s="7">
        <v>29.8</v>
      </c>
      <c r="G1006" s="7">
        <v>30.408000000000001</v>
      </c>
      <c r="H1006" s="7">
        <v>29.1</v>
      </c>
      <c r="I1006" s="7">
        <v>29.693999999999999</v>
      </c>
      <c r="J1006" s="7">
        <v>0.78700000000000003</v>
      </c>
      <c r="K1006" s="7">
        <v>294.738</v>
      </c>
      <c r="L1006" s="7">
        <v>0.193</v>
      </c>
      <c r="M1006" s="7">
        <v>296.08800000000002</v>
      </c>
      <c r="N1006" s="7">
        <v>26.2</v>
      </c>
    </row>
    <row r="1007" spans="1:14" ht="15.75" thickBot="1" x14ac:dyDescent="0.3">
      <c r="A1007" s="4">
        <v>1001</v>
      </c>
      <c r="B1007" s="5" t="s">
        <v>1020</v>
      </c>
      <c r="C1007" s="8">
        <v>44040</v>
      </c>
      <c r="D1007" s="7">
        <v>98</v>
      </c>
      <c r="E1007" s="7">
        <v>2.9</v>
      </c>
      <c r="F1007" s="7">
        <v>29.9</v>
      </c>
      <c r="G1007" s="7">
        <v>30.51</v>
      </c>
      <c r="H1007" s="7">
        <v>29.1</v>
      </c>
      <c r="I1007" s="7">
        <v>29.693999999999999</v>
      </c>
      <c r="J1007" s="7">
        <v>0.27600000000000002</v>
      </c>
      <c r="K1007" s="7">
        <v>295.01400000000001</v>
      </c>
      <c r="L1007" s="7">
        <v>0.193</v>
      </c>
      <c r="M1007" s="7">
        <v>296.28100000000001</v>
      </c>
      <c r="N1007" s="7">
        <v>26.2</v>
      </c>
    </row>
    <row r="1008" spans="1:14" ht="15.75" thickBot="1" x14ac:dyDescent="0.3">
      <c r="A1008" s="4">
        <v>1002</v>
      </c>
      <c r="B1008" s="5" t="s">
        <v>1021</v>
      </c>
      <c r="C1008" s="8">
        <v>44041</v>
      </c>
      <c r="D1008" s="7">
        <v>98</v>
      </c>
      <c r="E1008" s="7">
        <v>2.9</v>
      </c>
      <c r="F1008" s="7">
        <v>29.9</v>
      </c>
      <c r="G1008" s="7">
        <v>30.51</v>
      </c>
      <c r="H1008" s="7">
        <v>29.4</v>
      </c>
      <c r="I1008" s="7">
        <v>30</v>
      </c>
      <c r="J1008" s="7">
        <v>0.57399999999999995</v>
      </c>
      <c r="K1008" s="7">
        <v>295.58800000000002</v>
      </c>
      <c r="L1008" s="7">
        <v>0.193</v>
      </c>
      <c r="M1008" s="7">
        <v>296.47399999999999</v>
      </c>
      <c r="N1008" s="7">
        <v>26.5</v>
      </c>
    </row>
    <row r="1009" spans="1:14" ht="15.75" thickBot="1" x14ac:dyDescent="0.3">
      <c r="A1009" s="4">
        <v>1003</v>
      </c>
      <c r="B1009" s="5" t="s">
        <v>1022</v>
      </c>
      <c r="C1009" s="8">
        <v>44042</v>
      </c>
      <c r="D1009" s="7">
        <v>98</v>
      </c>
      <c r="E1009" s="7">
        <v>2.9</v>
      </c>
      <c r="F1009" s="7">
        <v>29.7</v>
      </c>
      <c r="G1009" s="7">
        <v>30.306000000000001</v>
      </c>
      <c r="H1009" s="7">
        <v>29.6</v>
      </c>
      <c r="I1009" s="7">
        <v>30.204000000000001</v>
      </c>
      <c r="J1009" s="7">
        <v>0.47599999999999998</v>
      </c>
      <c r="K1009" s="7">
        <v>296.06400000000002</v>
      </c>
      <c r="L1009" s="7">
        <v>0.193</v>
      </c>
      <c r="M1009" s="7">
        <v>296.66699999999997</v>
      </c>
      <c r="N1009" s="7">
        <v>26.7</v>
      </c>
    </row>
    <row r="1010" spans="1:14" ht="15.75" thickBot="1" x14ac:dyDescent="0.3">
      <c r="A1010" s="4">
        <v>1004</v>
      </c>
      <c r="B1010" s="5" t="s">
        <v>1023</v>
      </c>
      <c r="C1010" s="8">
        <v>44043</v>
      </c>
      <c r="D1010" s="7">
        <v>98</v>
      </c>
      <c r="E1010" s="7">
        <v>2.9</v>
      </c>
      <c r="F1010" s="7">
        <v>29.7</v>
      </c>
      <c r="G1010" s="7">
        <v>30.306000000000001</v>
      </c>
      <c r="H1010" s="7">
        <v>29.6</v>
      </c>
      <c r="I1010" s="7">
        <v>30.204000000000001</v>
      </c>
      <c r="J1010" s="7">
        <v>0.27800000000000002</v>
      </c>
      <c r="K1010" s="7">
        <v>296.34199999999998</v>
      </c>
      <c r="L1010" s="7">
        <v>0.193</v>
      </c>
      <c r="M1010" s="7">
        <v>296.86</v>
      </c>
      <c r="N1010" s="7">
        <v>26.7</v>
      </c>
    </row>
    <row r="1011" spans="1:14" ht="15.75" thickBot="1" x14ac:dyDescent="0.3">
      <c r="A1011" s="4">
        <v>1005</v>
      </c>
      <c r="B1011" s="5" t="s">
        <v>1024</v>
      </c>
      <c r="C1011" s="8">
        <v>44044</v>
      </c>
      <c r="D1011" s="7">
        <v>98</v>
      </c>
      <c r="E1011" s="7">
        <v>2.9</v>
      </c>
      <c r="F1011" s="7">
        <v>28.7</v>
      </c>
      <c r="G1011" s="7">
        <v>29.286000000000001</v>
      </c>
      <c r="H1011" s="7">
        <v>29.5</v>
      </c>
      <c r="I1011" s="7">
        <v>30.102</v>
      </c>
      <c r="J1011" s="7">
        <v>0.17599999999999999</v>
      </c>
      <c r="K1011" s="7">
        <v>296.51799999999997</v>
      </c>
      <c r="L1011" s="7">
        <v>0.107</v>
      </c>
      <c r="M1011" s="7">
        <v>296.96699999999998</v>
      </c>
      <c r="N1011" s="7">
        <v>26.6</v>
      </c>
    </row>
    <row r="1012" spans="1:14" ht="15.75" thickBot="1" x14ac:dyDescent="0.3">
      <c r="A1012" s="4">
        <v>1006</v>
      </c>
      <c r="B1012" s="5" t="s">
        <v>1025</v>
      </c>
      <c r="C1012" s="8">
        <v>44045</v>
      </c>
      <c r="D1012" s="7">
        <v>98</v>
      </c>
      <c r="E1012" s="7">
        <v>2.9</v>
      </c>
      <c r="F1012" s="7">
        <v>28.5</v>
      </c>
      <c r="G1012" s="7">
        <v>29.082000000000001</v>
      </c>
      <c r="H1012" s="7">
        <v>29.4</v>
      </c>
      <c r="I1012" s="7">
        <v>30</v>
      </c>
      <c r="J1012" s="7">
        <v>9.0999999999999998E-2</v>
      </c>
      <c r="K1012" s="7">
        <v>296.60899999999998</v>
      </c>
      <c r="L1012" s="7">
        <v>0.107</v>
      </c>
      <c r="M1012" s="7">
        <v>297.07400000000001</v>
      </c>
      <c r="N1012" s="7">
        <v>26.5</v>
      </c>
    </row>
    <row r="1013" spans="1:14" ht="15.75" thickBot="1" x14ac:dyDescent="0.3">
      <c r="A1013" s="4">
        <v>1007</v>
      </c>
      <c r="B1013" s="5" t="s">
        <v>1026</v>
      </c>
      <c r="C1013" s="8">
        <v>44046</v>
      </c>
      <c r="D1013" s="7">
        <v>98</v>
      </c>
      <c r="E1013" s="7">
        <v>2.9</v>
      </c>
      <c r="F1013" s="7">
        <v>28.3</v>
      </c>
      <c r="G1013" s="7">
        <v>28.878</v>
      </c>
      <c r="H1013" s="7">
        <v>29.1</v>
      </c>
      <c r="I1013" s="7">
        <v>29.693999999999999</v>
      </c>
      <c r="J1013" s="7">
        <v>0</v>
      </c>
      <c r="K1013" s="7">
        <v>296.60899999999998</v>
      </c>
      <c r="L1013" s="7">
        <v>0.60599999999999998</v>
      </c>
      <c r="M1013" s="7">
        <v>297.68</v>
      </c>
      <c r="N1013" s="7">
        <v>26.2</v>
      </c>
    </row>
    <row r="1014" spans="1:14" ht="15.75" thickBot="1" x14ac:dyDescent="0.3">
      <c r="A1014" s="4">
        <v>1008</v>
      </c>
      <c r="B1014" s="5" t="s">
        <v>1027</v>
      </c>
      <c r="C1014" s="8">
        <v>44047</v>
      </c>
      <c r="D1014" s="7">
        <v>98</v>
      </c>
      <c r="E1014" s="7">
        <v>2.9</v>
      </c>
      <c r="F1014" s="7">
        <v>28.2</v>
      </c>
      <c r="G1014" s="7">
        <v>28.776</v>
      </c>
      <c r="H1014" s="7">
        <v>28.8</v>
      </c>
      <c r="I1014" s="7">
        <v>29.388000000000002</v>
      </c>
      <c r="J1014" s="7">
        <v>0.39</v>
      </c>
      <c r="K1014" s="7">
        <v>296.99900000000002</v>
      </c>
      <c r="L1014" s="7">
        <v>0.60499999999999998</v>
      </c>
      <c r="M1014" s="7">
        <v>298.28500000000003</v>
      </c>
      <c r="N1014" s="7">
        <v>25.9</v>
      </c>
    </row>
    <row r="1015" spans="1:14" ht="15.75" thickBot="1" x14ac:dyDescent="0.3">
      <c r="A1015" s="4">
        <v>1009</v>
      </c>
      <c r="B1015" s="5" t="s">
        <v>1028</v>
      </c>
      <c r="C1015" s="8">
        <v>44048</v>
      </c>
      <c r="D1015" s="7">
        <v>98</v>
      </c>
      <c r="E1015" s="7">
        <v>2.9</v>
      </c>
      <c r="F1015" s="7">
        <v>28.1</v>
      </c>
      <c r="G1015" s="7">
        <v>28.672999999999998</v>
      </c>
      <c r="H1015" s="7">
        <v>28.4</v>
      </c>
      <c r="I1015" s="7">
        <v>28.98</v>
      </c>
      <c r="J1015" s="7">
        <v>0.28999999999999998</v>
      </c>
      <c r="K1015" s="7">
        <v>297.28899999999999</v>
      </c>
      <c r="L1015" s="7">
        <v>0.192</v>
      </c>
      <c r="M1015" s="7">
        <v>298.47699999999998</v>
      </c>
      <c r="N1015" s="7">
        <v>25.5</v>
      </c>
    </row>
    <row r="1016" spans="1:14" ht="15.75" thickBot="1" x14ac:dyDescent="0.3">
      <c r="A1016" s="4">
        <v>1010</v>
      </c>
      <c r="B1016" s="5" t="s">
        <v>1029</v>
      </c>
      <c r="C1016" s="8">
        <v>44049</v>
      </c>
      <c r="D1016" s="7">
        <v>98</v>
      </c>
      <c r="E1016" s="7">
        <v>2.9</v>
      </c>
      <c r="F1016" s="7">
        <v>27.5</v>
      </c>
      <c r="G1016" s="7">
        <v>28.061</v>
      </c>
      <c r="H1016" s="7">
        <v>28.1</v>
      </c>
      <c r="I1016" s="7">
        <v>28.672999999999998</v>
      </c>
      <c r="J1016" s="7">
        <v>0</v>
      </c>
      <c r="K1016" s="7">
        <v>297.28899999999999</v>
      </c>
      <c r="L1016" s="7">
        <v>0.192</v>
      </c>
      <c r="M1016" s="7">
        <v>298.66899999999998</v>
      </c>
      <c r="N1016" s="7">
        <v>25.2</v>
      </c>
    </row>
    <row r="1017" spans="1:14" ht="15.75" thickBot="1" x14ac:dyDescent="0.3">
      <c r="A1017" s="4">
        <v>1011</v>
      </c>
      <c r="B1017" s="5" t="s">
        <v>1030</v>
      </c>
      <c r="C1017" s="8">
        <v>44050</v>
      </c>
      <c r="D1017" s="7">
        <v>98</v>
      </c>
      <c r="E1017" s="7">
        <v>2.9</v>
      </c>
      <c r="F1017" s="7">
        <v>27.5</v>
      </c>
      <c r="G1017" s="7">
        <v>28.061</v>
      </c>
      <c r="H1017" s="7">
        <v>28.2</v>
      </c>
      <c r="I1017" s="7">
        <v>28.776</v>
      </c>
      <c r="J1017" s="7">
        <v>0.375</v>
      </c>
      <c r="K1017" s="7">
        <v>297.66399999999999</v>
      </c>
      <c r="L1017" s="7">
        <v>6.4000000000000001E-2</v>
      </c>
      <c r="M1017" s="7">
        <v>298.733</v>
      </c>
      <c r="N1017" s="7">
        <v>25.3</v>
      </c>
    </row>
    <row r="1018" spans="1:14" ht="15.75" thickBot="1" x14ac:dyDescent="0.3">
      <c r="A1018" s="4">
        <v>1012</v>
      </c>
      <c r="B1018" s="5" t="s">
        <v>1031</v>
      </c>
      <c r="C1018" s="8">
        <v>44051</v>
      </c>
      <c r="D1018" s="7">
        <v>98</v>
      </c>
      <c r="E1018" s="7">
        <v>2.9</v>
      </c>
      <c r="F1018" s="7">
        <v>28.1</v>
      </c>
      <c r="G1018" s="7">
        <v>28.672999999999998</v>
      </c>
      <c r="H1018" s="7">
        <v>28.1</v>
      </c>
      <c r="I1018" s="7">
        <v>28.672999999999998</v>
      </c>
      <c r="J1018" s="7">
        <v>4.8000000000000001E-2</v>
      </c>
      <c r="K1018" s="7">
        <v>297.71199999999999</v>
      </c>
      <c r="L1018" s="7">
        <v>6.4000000000000001E-2</v>
      </c>
      <c r="M1018" s="7">
        <v>298.79700000000003</v>
      </c>
      <c r="N1018" s="7">
        <v>25.2</v>
      </c>
    </row>
    <row r="1019" spans="1:14" ht="15.75" thickBot="1" x14ac:dyDescent="0.3">
      <c r="A1019" s="4">
        <v>1013</v>
      </c>
      <c r="B1019" s="5" t="s">
        <v>1032</v>
      </c>
      <c r="C1019" s="8">
        <v>44052</v>
      </c>
      <c r="D1019" s="7">
        <v>98</v>
      </c>
      <c r="E1019" s="7">
        <v>2.9</v>
      </c>
      <c r="F1019" s="7">
        <v>28.6</v>
      </c>
      <c r="G1019" s="7">
        <v>29.184000000000001</v>
      </c>
      <c r="H1019" s="7">
        <v>28.4</v>
      </c>
      <c r="I1019" s="7">
        <v>28.98</v>
      </c>
      <c r="J1019" s="7">
        <v>0.44400000000000001</v>
      </c>
      <c r="K1019" s="7">
        <v>298.15600000000001</v>
      </c>
      <c r="L1019" s="7">
        <v>6.4000000000000001E-2</v>
      </c>
      <c r="M1019" s="7">
        <v>298.86099999999999</v>
      </c>
      <c r="N1019" s="7">
        <v>25.5</v>
      </c>
    </row>
    <row r="1020" spans="1:14" ht="15.75" thickBot="1" x14ac:dyDescent="0.3">
      <c r="A1020" s="4">
        <v>1014</v>
      </c>
      <c r="B1020" s="5" t="s">
        <v>1033</v>
      </c>
      <c r="C1020" s="8">
        <v>44053</v>
      </c>
      <c r="D1020" s="7">
        <v>98</v>
      </c>
      <c r="E1020" s="7">
        <v>2.9</v>
      </c>
      <c r="F1020" s="7">
        <v>28.8</v>
      </c>
      <c r="G1020" s="7">
        <v>29.388000000000002</v>
      </c>
      <c r="H1020" s="7">
        <v>28.6</v>
      </c>
      <c r="I1020" s="7">
        <v>29.184000000000001</v>
      </c>
      <c r="J1020" s="7">
        <v>0.34499999999999997</v>
      </c>
      <c r="K1020" s="7">
        <v>298.50099999999998</v>
      </c>
      <c r="L1020" s="7">
        <v>6.4000000000000001E-2</v>
      </c>
      <c r="M1020" s="7">
        <v>298.92500000000001</v>
      </c>
      <c r="N1020" s="7">
        <v>25.7</v>
      </c>
    </row>
    <row r="1021" spans="1:14" ht="15.75" thickBot="1" x14ac:dyDescent="0.3">
      <c r="A1021" s="4">
        <v>1015</v>
      </c>
      <c r="B1021" s="5" t="s">
        <v>1034</v>
      </c>
      <c r="C1021" s="8">
        <v>44054</v>
      </c>
      <c r="D1021" s="7">
        <v>98</v>
      </c>
      <c r="E1021" s="7">
        <v>2.9</v>
      </c>
      <c r="F1021" s="7">
        <v>28.9</v>
      </c>
      <c r="G1021" s="7">
        <v>29.49</v>
      </c>
      <c r="H1021" s="7">
        <v>28.6</v>
      </c>
      <c r="I1021" s="7">
        <v>29.184000000000001</v>
      </c>
      <c r="J1021" s="7">
        <v>0.14599999999999999</v>
      </c>
      <c r="K1021" s="7">
        <v>298.64699999999999</v>
      </c>
      <c r="L1021" s="7">
        <v>6.4000000000000001E-2</v>
      </c>
      <c r="M1021" s="7">
        <v>298.98899999999998</v>
      </c>
      <c r="N1021" s="7">
        <v>25.7</v>
      </c>
    </row>
    <row r="1022" spans="1:14" ht="15.75" thickBot="1" x14ac:dyDescent="0.3">
      <c r="A1022" s="4">
        <v>1016</v>
      </c>
      <c r="B1022" s="5" t="s">
        <v>1035</v>
      </c>
      <c r="C1022" s="8">
        <v>44055</v>
      </c>
      <c r="D1022" s="7">
        <v>98</v>
      </c>
      <c r="E1022" s="7">
        <v>2.9</v>
      </c>
      <c r="F1022" s="7">
        <v>29</v>
      </c>
      <c r="G1022" s="7">
        <v>29.591999999999999</v>
      </c>
      <c r="H1022" s="7">
        <v>28.5</v>
      </c>
      <c r="I1022" s="7">
        <v>29.082000000000001</v>
      </c>
      <c r="J1022" s="7">
        <v>4.1000000000000002E-2</v>
      </c>
      <c r="K1022" s="7">
        <v>298.68799999999999</v>
      </c>
      <c r="L1022" s="7">
        <v>6.4000000000000001E-2</v>
      </c>
      <c r="M1022" s="7">
        <v>299.053</v>
      </c>
      <c r="N1022" s="7">
        <v>25.6</v>
      </c>
    </row>
    <row r="1023" spans="1:14" ht="15.75" thickBot="1" x14ac:dyDescent="0.3">
      <c r="A1023" s="4">
        <v>1017</v>
      </c>
      <c r="B1023" s="5" t="s">
        <v>1036</v>
      </c>
      <c r="C1023" s="8">
        <v>44056</v>
      </c>
      <c r="D1023" s="7">
        <v>98</v>
      </c>
      <c r="E1023" s="7">
        <v>2.9</v>
      </c>
      <c r="F1023" s="7">
        <v>29.2</v>
      </c>
      <c r="G1023" s="7">
        <v>29.795999999999999</v>
      </c>
      <c r="H1023" s="7">
        <v>29.3</v>
      </c>
      <c r="I1023" s="7">
        <v>29.898</v>
      </c>
      <c r="J1023" s="7">
        <v>0.94599999999999995</v>
      </c>
      <c r="K1023" s="7">
        <v>299.63400000000001</v>
      </c>
      <c r="L1023" s="7">
        <v>6.4000000000000001E-2</v>
      </c>
      <c r="M1023" s="7">
        <v>299.11700000000002</v>
      </c>
      <c r="N1023" s="7">
        <v>26.4</v>
      </c>
    </row>
    <row r="1024" spans="1:14" ht="15.75" thickBot="1" x14ac:dyDescent="0.3">
      <c r="A1024" s="4">
        <v>1018</v>
      </c>
      <c r="B1024" s="5" t="s">
        <v>1037</v>
      </c>
      <c r="C1024" s="8">
        <v>44057</v>
      </c>
      <c r="D1024" s="7">
        <v>98</v>
      </c>
      <c r="E1024" s="7">
        <v>2.9</v>
      </c>
      <c r="F1024" s="7">
        <v>28.7</v>
      </c>
      <c r="G1024" s="7">
        <v>29.286000000000001</v>
      </c>
      <c r="H1024" s="7">
        <v>31.4</v>
      </c>
      <c r="I1024" s="7">
        <v>32.040999999999997</v>
      </c>
      <c r="J1024" s="7">
        <v>2.246</v>
      </c>
      <c r="K1024" s="7">
        <v>301.88</v>
      </c>
      <c r="L1024" s="7">
        <v>6.5000000000000002E-2</v>
      </c>
      <c r="M1024" s="7">
        <v>299.18200000000002</v>
      </c>
      <c r="N1024" s="7">
        <v>28.5</v>
      </c>
    </row>
    <row r="1025" spans="1:14" ht="15.75" thickBot="1" x14ac:dyDescent="0.3">
      <c r="A1025" s="4">
        <v>1019</v>
      </c>
      <c r="B1025" s="5" t="s">
        <v>1038</v>
      </c>
      <c r="C1025" s="8">
        <v>44058</v>
      </c>
      <c r="D1025" s="7">
        <v>98</v>
      </c>
      <c r="E1025" s="7">
        <v>2.9</v>
      </c>
      <c r="F1025" s="7">
        <v>28.5</v>
      </c>
      <c r="G1025" s="7">
        <v>29.082000000000001</v>
      </c>
      <c r="H1025" s="7">
        <v>37.14</v>
      </c>
      <c r="I1025" s="7">
        <v>37.898000000000003</v>
      </c>
      <c r="J1025" s="7">
        <v>5.8879999999999999</v>
      </c>
      <c r="K1025" s="7">
        <v>307.76799999999997</v>
      </c>
      <c r="L1025" s="7">
        <v>6.6000000000000003E-2</v>
      </c>
      <c r="M1025" s="7">
        <v>299.24799999999999</v>
      </c>
      <c r="N1025" s="7">
        <v>34.24</v>
      </c>
    </row>
    <row r="1026" spans="1:14" ht="15.75" thickBot="1" x14ac:dyDescent="0.3">
      <c r="A1026" s="4">
        <v>1020</v>
      </c>
      <c r="B1026" s="5" t="s">
        <v>1039</v>
      </c>
      <c r="C1026" s="8">
        <v>44059</v>
      </c>
      <c r="D1026" s="7">
        <v>98</v>
      </c>
      <c r="E1026" s="7">
        <v>2.9</v>
      </c>
      <c r="F1026" s="7">
        <v>28.7</v>
      </c>
      <c r="G1026" s="7">
        <v>29.286000000000001</v>
      </c>
      <c r="H1026" s="7">
        <v>42.74</v>
      </c>
      <c r="I1026" s="7">
        <v>43.612000000000002</v>
      </c>
      <c r="J1026" s="7">
        <v>5.7549999999999999</v>
      </c>
      <c r="K1026" s="7">
        <v>313.52300000000002</v>
      </c>
      <c r="L1026" s="7">
        <v>6.7000000000000004E-2</v>
      </c>
      <c r="M1026" s="7">
        <v>299.315</v>
      </c>
      <c r="N1026" s="7">
        <v>39.840000000000003</v>
      </c>
    </row>
    <row r="1027" spans="1:14" ht="15.75" thickBot="1" x14ac:dyDescent="0.3">
      <c r="A1027" s="4">
        <v>1021</v>
      </c>
      <c r="B1027" s="5" t="s">
        <v>1040</v>
      </c>
      <c r="C1027" s="8">
        <v>44060</v>
      </c>
      <c r="D1027" s="7">
        <v>98</v>
      </c>
      <c r="E1027" s="7">
        <v>2.9</v>
      </c>
      <c r="F1027" s="7">
        <v>28.7</v>
      </c>
      <c r="G1027" s="7">
        <v>29.286000000000001</v>
      </c>
      <c r="H1027" s="7">
        <v>46.88</v>
      </c>
      <c r="I1027" s="7">
        <v>47.837000000000003</v>
      </c>
      <c r="J1027" s="7">
        <v>4.3010000000000002</v>
      </c>
      <c r="K1027" s="7">
        <v>317.82400000000001</v>
      </c>
      <c r="L1027" s="7">
        <v>6.8000000000000005E-2</v>
      </c>
      <c r="M1027" s="7">
        <v>299.38299999999998</v>
      </c>
      <c r="N1027" s="7">
        <v>43.98</v>
      </c>
    </row>
    <row r="1028" spans="1:14" ht="15.75" thickBot="1" x14ac:dyDescent="0.3">
      <c r="A1028" s="4">
        <v>1022</v>
      </c>
      <c r="B1028" s="5" t="s">
        <v>1041</v>
      </c>
      <c r="C1028" s="8">
        <v>44061</v>
      </c>
      <c r="D1028" s="7">
        <v>98</v>
      </c>
      <c r="E1028" s="7">
        <v>2.9</v>
      </c>
      <c r="F1028" s="7">
        <v>28.8</v>
      </c>
      <c r="G1028" s="7">
        <v>29.388000000000002</v>
      </c>
      <c r="H1028" s="7">
        <v>48.14</v>
      </c>
      <c r="I1028" s="7">
        <v>49.122</v>
      </c>
      <c r="J1028" s="7">
        <v>1.423</v>
      </c>
      <c r="K1028" s="7">
        <v>319.24700000000001</v>
      </c>
      <c r="L1028" s="7">
        <v>6.8000000000000005E-2</v>
      </c>
      <c r="M1028" s="7">
        <v>299.45100000000002</v>
      </c>
      <c r="N1028" s="7">
        <v>45.24</v>
      </c>
    </row>
    <row r="1029" spans="1:14" ht="15.75" thickBot="1" x14ac:dyDescent="0.3">
      <c r="A1029" s="4">
        <v>1023</v>
      </c>
      <c r="B1029" s="5" t="s">
        <v>1042</v>
      </c>
      <c r="C1029" s="8">
        <v>44062</v>
      </c>
      <c r="D1029" s="7">
        <v>98</v>
      </c>
      <c r="E1029" s="7">
        <v>2.9</v>
      </c>
      <c r="F1029" s="7">
        <v>28.8</v>
      </c>
      <c r="G1029" s="7">
        <v>29.388000000000002</v>
      </c>
      <c r="H1029" s="7">
        <v>48.86</v>
      </c>
      <c r="I1029" s="7">
        <v>49.856999999999999</v>
      </c>
      <c r="J1029" s="7">
        <v>0.88700000000000001</v>
      </c>
      <c r="K1029" s="7">
        <v>320.13400000000001</v>
      </c>
      <c r="L1029" s="7">
        <v>6.9000000000000006E-2</v>
      </c>
      <c r="M1029" s="7">
        <v>299.52</v>
      </c>
      <c r="N1029" s="7">
        <v>45.96</v>
      </c>
    </row>
    <row r="1030" spans="1:14" ht="15.75" thickBot="1" x14ac:dyDescent="0.3">
      <c r="A1030" s="4">
        <v>1024</v>
      </c>
      <c r="B1030" s="5" t="s">
        <v>1043</v>
      </c>
      <c r="C1030" s="8">
        <v>44063</v>
      </c>
      <c r="D1030" s="7">
        <v>98</v>
      </c>
      <c r="E1030" s="7">
        <v>2.9</v>
      </c>
      <c r="F1030" s="7">
        <v>28.7</v>
      </c>
      <c r="G1030" s="7">
        <v>29.286000000000001</v>
      </c>
      <c r="H1030" s="7">
        <v>49.22</v>
      </c>
      <c r="I1030" s="7">
        <v>50.223999999999997</v>
      </c>
      <c r="J1030" s="7">
        <v>0.52400000000000002</v>
      </c>
      <c r="K1030" s="7">
        <v>320.65800000000002</v>
      </c>
      <c r="L1030" s="7">
        <v>6.9000000000000006E-2</v>
      </c>
      <c r="M1030" s="7">
        <v>299.589</v>
      </c>
      <c r="N1030" s="7">
        <v>46.32</v>
      </c>
    </row>
    <row r="1031" spans="1:14" ht="15.75" thickBot="1" x14ac:dyDescent="0.3">
      <c r="A1031" s="4">
        <v>1025</v>
      </c>
      <c r="B1031" s="5" t="s">
        <v>1044</v>
      </c>
      <c r="C1031" s="8">
        <v>44064</v>
      </c>
      <c r="D1031" s="7">
        <v>98</v>
      </c>
      <c r="E1031" s="7">
        <v>2.9</v>
      </c>
      <c r="F1031" s="7">
        <v>28.7</v>
      </c>
      <c r="G1031" s="7">
        <v>29.286000000000001</v>
      </c>
      <c r="H1031" s="7">
        <v>51.38</v>
      </c>
      <c r="I1031" s="7">
        <v>52.429000000000002</v>
      </c>
      <c r="J1031" s="7">
        <v>2.3140000000000001</v>
      </c>
      <c r="K1031" s="7">
        <v>322.97199999999998</v>
      </c>
      <c r="L1031" s="7">
        <v>6.9000000000000006E-2</v>
      </c>
      <c r="M1031" s="7">
        <v>299.65800000000002</v>
      </c>
      <c r="N1031" s="7">
        <v>48.48</v>
      </c>
    </row>
    <row r="1032" spans="1:14" ht="15.75" thickBot="1" x14ac:dyDescent="0.3">
      <c r="A1032" s="4">
        <v>1026</v>
      </c>
      <c r="B1032" s="5" t="s">
        <v>1045</v>
      </c>
      <c r="C1032" s="8">
        <v>44065</v>
      </c>
      <c r="D1032" s="7">
        <v>98</v>
      </c>
      <c r="E1032" s="7">
        <v>2.9</v>
      </c>
      <c r="F1032" s="7">
        <v>28.5</v>
      </c>
      <c r="G1032" s="7">
        <v>29.082000000000001</v>
      </c>
      <c r="H1032" s="7">
        <v>52.46</v>
      </c>
      <c r="I1032" s="7">
        <v>53.530999999999999</v>
      </c>
      <c r="J1032" s="7">
        <v>1.25</v>
      </c>
      <c r="K1032" s="7">
        <v>324.22199999999998</v>
      </c>
      <c r="L1032" s="7">
        <v>6.9000000000000006E-2</v>
      </c>
      <c r="M1032" s="7">
        <v>299.72699999999998</v>
      </c>
      <c r="N1032" s="7">
        <v>49.56</v>
      </c>
    </row>
    <row r="1033" spans="1:14" ht="15.75" thickBot="1" x14ac:dyDescent="0.3">
      <c r="A1033" s="4">
        <v>1027</v>
      </c>
      <c r="B1033" s="5" t="s">
        <v>1046</v>
      </c>
      <c r="C1033" s="8">
        <v>44066</v>
      </c>
      <c r="D1033" s="7">
        <v>98</v>
      </c>
      <c r="E1033" s="7">
        <v>2.9</v>
      </c>
      <c r="F1033" s="7">
        <v>28.7</v>
      </c>
      <c r="G1033" s="7">
        <v>29.286000000000001</v>
      </c>
      <c r="H1033" s="7">
        <v>53.18</v>
      </c>
      <c r="I1033" s="7">
        <v>54.265000000000001</v>
      </c>
      <c r="J1033" s="7">
        <v>0.89100000000000001</v>
      </c>
      <c r="K1033" s="7">
        <v>325.113</v>
      </c>
      <c r="L1033" s="7">
        <v>7.0000000000000007E-2</v>
      </c>
      <c r="M1033" s="7">
        <v>299.79700000000003</v>
      </c>
      <c r="N1033" s="7">
        <v>50.28</v>
      </c>
    </row>
    <row r="1034" spans="1:14" ht="15.75" thickBot="1" x14ac:dyDescent="0.3">
      <c r="A1034" s="4">
        <v>1028</v>
      </c>
      <c r="B1034" s="5" t="s">
        <v>1047</v>
      </c>
      <c r="C1034" s="8">
        <v>44067</v>
      </c>
      <c r="D1034" s="7">
        <v>98</v>
      </c>
      <c r="E1034" s="7">
        <v>2.9</v>
      </c>
      <c r="F1034" s="7">
        <v>28.7</v>
      </c>
      <c r="G1034" s="7">
        <v>29.286000000000001</v>
      </c>
      <c r="H1034" s="7">
        <v>54.26</v>
      </c>
      <c r="I1034" s="7">
        <v>55.366999999999997</v>
      </c>
      <c r="J1034" s="7">
        <v>1.2509999999999999</v>
      </c>
      <c r="K1034" s="7">
        <v>326.36399999999998</v>
      </c>
      <c r="L1034" s="7">
        <v>7.0000000000000007E-2</v>
      </c>
      <c r="M1034" s="7">
        <v>299.86700000000002</v>
      </c>
      <c r="N1034" s="7">
        <v>51.36</v>
      </c>
    </row>
    <row r="1035" spans="1:14" ht="15.75" thickBot="1" x14ac:dyDescent="0.3">
      <c r="A1035" s="4">
        <v>1029</v>
      </c>
      <c r="B1035" s="5" t="s">
        <v>1048</v>
      </c>
      <c r="C1035" s="8">
        <v>44068</v>
      </c>
      <c r="D1035" s="7">
        <v>98</v>
      </c>
      <c r="E1035" s="7">
        <v>2.9</v>
      </c>
      <c r="F1035" s="7">
        <v>28.8</v>
      </c>
      <c r="G1035" s="7">
        <v>29.388000000000002</v>
      </c>
      <c r="H1035" s="7">
        <v>54.62</v>
      </c>
      <c r="I1035" s="7">
        <v>55.734999999999999</v>
      </c>
      <c r="J1035" s="7">
        <v>0.53</v>
      </c>
      <c r="K1035" s="7">
        <v>326.89400000000001</v>
      </c>
      <c r="L1035" s="7">
        <v>7.0000000000000007E-2</v>
      </c>
      <c r="M1035" s="7">
        <v>299.93700000000001</v>
      </c>
      <c r="N1035" s="7">
        <v>51.72</v>
      </c>
    </row>
    <row r="1036" spans="1:14" ht="15.75" thickBot="1" x14ac:dyDescent="0.3">
      <c r="A1036" s="4">
        <v>1030</v>
      </c>
      <c r="B1036" s="5" t="s">
        <v>1049</v>
      </c>
      <c r="C1036" s="8">
        <v>44069</v>
      </c>
      <c r="D1036" s="7">
        <v>98</v>
      </c>
      <c r="E1036" s="7">
        <v>2.9</v>
      </c>
      <c r="F1036" s="7">
        <v>28.8</v>
      </c>
      <c r="G1036" s="7">
        <v>29.388000000000002</v>
      </c>
      <c r="H1036" s="7">
        <v>54.62</v>
      </c>
      <c r="I1036" s="7">
        <v>55.734999999999999</v>
      </c>
      <c r="J1036" s="7">
        <v>0.17100000000000001</v>
      </c>
      <c r="K1036" s="7">
        <v>327.065</v>
      </c>
      <c r="L1036" s="7">
        <v>7.0000000000000007E-2</v>
      </c>
      <c r="M1036" s="7">
        <v>300.00700000000001</v>
      </c>
      <c r="N1036" s="7">
        <v>51.72</v>
      </c>
    </row>
    <row r="1037" spans="1:14" ht="15.75" thickBot="1" x14ac:dyDescent="0.3">
      <c r="A1037" s="4">
        <v>1031</v>
      </c>
      <c r="B1037" s="5" t="s">
        <v>1050</v>
      </c>
      <c r="C1037" s="8">
        <v>44070</v>
      </c>
      <c r="D1037" s="7">
        <v>98</v>
      </c>
      <c r="E1037" s="7">
        <v>2.9</v>
      </c>
      <c r="F1037" s="7">
        <v>28.5</v>
      </c>
      <c r="G1037" s="7">
        <v>29.082000000000001</v>
      </c>
      <c r="H1037" s="7">
        <v>54.44</v>
      </c>
      <c r="I1037" s="7">
        <v>55.551000000000002</v>
      </c>
      <c r="J1037" s="7">
        <v>0</v>
      </c>
      <c r="K1037" s="7">
        <v>327.065</v>
      </c>
      <c r="L1037" s="7">
        <v>7.0000000000000007E-2</v>
      </c>
      <c r="M1037" s="7">
        <v>300.077</v>
      </c>
      <c r="N1037" s="7">
        <v>51.54</v>
      </c>
    </row>
    <row r="1038" spans="1:14" ht="15.75" thickBot="1" x14ac:dyDescent="0.3">
      <c r="A1038" s="4">
        <v>1032</v>
      </c>
      <c r="B1038" s="5" t="s">
        <v>1051</v>
      </c>
      <c r="C1038" s="8">
        <v>44071</v>
      </c>
      <c r="D1038" s="7">
        <v>98</v>
      </c>
      <c r="E1038" s="7">
        <v>2.9</v>
      </c>
      <c r="F1038" s="7">
        <v>28.4</v>
      </c>
      <c r="G1038" s="7">
        <v>28.98</v>
      </c>
      <c r="H1038" s="7">
        <v>54.44</v>
      </c>
      <c r="I1038" s="7">
        <v>55.551000000000002</v>
      </c>
      <c r="J1038" s="7">
        <v>0.17399999999999999</v>
      </c>
      <c r="K1038" s="7">
        <v>327.23899999999998</v>
      </c>
      <c r="L1038" s="7">
        <v>7.0000000000000007E-2</v>
      </c>
      <c r="M1038" s="7">
        <v>300.14699999999999</v>
      </c>
      <c r="N1038" s="7">
        <v>51.54</v>
      </c>
    </row>
    <row r="1039" spans="1:14" ht="15.75" thickBot="1" x14ac:dyDescent="0.3">
      <c r="A1039" s="4">
        <v>1033</v>
      </c>
      <c r="B1039" s="5" t="s">
        <v>1052</v>
      </c>
      <c r="C1039" s="8">
        <v>44072</v>
      </c>
      <c r="D1039" s="7">
        <v>98</v>
      </c>
      <c r="E1039" s="7">
        <v>2.9</v>
      </c>
      <c r="F1039" s="7">
        <v>28.4</v>
      </c>
      <c r="G1039" s="7">
        <v>28.98</v>
      </c>
      <c r="H1039" s="7">
        <v>54.8</v>
      </c>
      <c r="I1039" s="7">
        <v>55.917999999999999</v>
      </c>
      <c r="J1039" s="7">
        <v>0.53300000000000003</v>
      </c>
      <c r="K1039" s="7">
        <v>327.77199999999999</v>
      </c>
      <c r="L1039" s="7">
        <v>7.0000000000000007E-2</v>
      </c>
      <c r="M1039" s="7">
        <v>300.21699999999998</v>
      </c>
      <c r="N1039" s="7">
        <v>51.9</v>
      </c>
    </row>
    <row r="1040" spans="1:14" ht="15.75" thickBot="1" x14ac:dyDescent="0.3">
      <c r="A1040" s="4">
        <v>1034</v>
      </c>
      <c r="B1040" s="5" t="s">
        <v>1053</v>
      </c>
      <c r="C1040" s="8">
        <v>44073</v>
      </c>
      <c r="D1040" s="7">
        <v>98</v>
      </c>
      <c r="E1040" s="7">
        <v>2.9</v>
      </c>
      <c r="F1040" s="7">
        <v>28.3</v>
      </c>
      <c r="G1040" s="7">
        <v>28.878</v>
      </c>
      <c r="H1040" s="7">
        <v>54.98</v>
      </c>
      <c r="I1040" s="7">
        <v>56.101999999999997</v>
      </c>
      <c r="J1040" s="7">
        <v>0.35299999999999998</v>
      </c>
      <c r="K1040" s="7">
        <v>328.125</v>
      </c>
      <c r="L1040" s="7">
        <v>7.0000000000000007E-2</v>
      </c>
      <c r="M1040" s="7">
        <v>300.28699999999998</v>
      </c>
      <c r="N1040" s="7">
        <v>52.08</v>
      </c>
    </row>
    <row r="1041" spans="1:14" ht="15.75" thickBot="1" x14ac:dyDescent="0.3">
      <c r="A1041" s="4">
        <v>1035</v>
      </c>
      <c r="B1041" s="5" t="s">
        <v>1054</v>
      </c>
      <c r="C1041" s="8">
        <v>44074</v>
      </c>
      <c r="D1041" s="7">
        <v>98</v>
      </c>
      <c r="E1041" s="7">
        <v>2.9</v>
      </c>
      <c r="F1041" s="7">
        <v>28.3</v>
      </c>
      <c r="G1041" s="7">
        <v>28.878</v>
      </c>
      <c r="H1041" s="7">
        <v>54.98</v>
      </c>
      <c r="I1041" s="7">
        <v>56.101999999999997</v>
      </c>
      <c r="J1041" s="7">
        <v>0.158</v>
      </c>
      <c r="K1041" s="7">
        <v>328.28300000000002</v>
      </c>
      <c r="L1041" s="7">
        <v>7.0000000000000007E-2</v>
      </c>
      <c r="M1041" s="7">
        <v>300.35700000000003</v>
      </c>
      <c r="N1041" s="7">
        <v>52.08</v>
      </c>
    </row>
    <row r="1042" spans="1:14" ht="15.75" thickBot="1" x14ac:dyDescent="0.3">
      <c r="A1042" s="4">
        <v>1036</v>
      </c>
      <c r="B1042" s="5" t="s">
        <v>1055</v>
      </c>
      <c r="C1042" s="8">
        <v>44075</v>
      </c>
      <c r="D1042" s="7">
        <v>98</v>
      </c>
      <c r="E1042" s="7">
        <v>2.9</v>
      </c>
      <c r="F1042" s="7">
        <v>28.4</v>
      </c>
      <c r="G1042" s="7">
        <v>28.98</v>
      </c>
      <c r="H1042" s="7">
        <v>54.98</v>
      </c>
      <c r="I1042" s="7">
        <v>56.101999999999997</v>
      </c>
      <c r="J1042" s="7">
        <v>0.161</v>
      </c>
      <c r="K1042" s="7">
        <v>328.44400000000002</v>
      </c>
      <c r="L1042" s="7">
        <v>7.0000000000000007E-2</v>
      </c>
      <c r="M1042" s="7">
        <v>300.42700000000002</v>
      </c>
      <c r="N1042" s="7">
        <v>52.08</v>
      </c>
    </row>
    <row r="1043" spans="1:14" ht="15.75" thickBot="1" x14ac:dyDescent="0.3">
      <c r="A1043" s="4">
        <v>1037</v>
      </c>
      <c r="B1043" s="5" t="s">
        <v>1056</v>
      </c>
      <c r="C1043" s="8">
        <v>44076</v>
      </c>
      <c r="D1043" s="7">
        <v>98</v>
      </c>
      <c r="E1043" s="7">
        <v>2.9</v>
      </c>
      <c r="F1043" s="7">
        <v>28.4</v>
      </c>
      <c r="G1043" s="7">
        <v>28.98</v>
      </c>
      <c r="H1043" s="7">
        <v>55.34</v>
      </c>
      <c r="I1043" s="7">
        <v>56.469000000000001</v>
      </c>
      <c r="J1043" s="7">
        <v>0.52700000000000002</v>
      </c>
      <c r="K1043" s="7">
        <v>328.971</v>
      </c>
      <c r="L1043" s="7">
        <v>7.0000000000000007E-2</v>
      </c>
      <c r="M1043" s="7">
        <v>300.49700000000001</v>
      </c>
      <c r="N1043" s="7">
        <v>52.44</v>
      </c>
    </row>
    <row r="1044" spans="1:14" ht="15.75" thickBot="1" x14ac:dyDescent="0.3">
      <c r="A1044" s="4">
        <v>1038</v>
      </c>
      <c r="B1044" s="5" t="s">
        <v>1057</v>
      </c>
      <c r="C1044" s="8">
        <v>44077</v>
      </c>
      <c r="D1044" s="7">
        <v>98</v>
      </c>
      <c r="E1044" s="7">
        <v>2.9</v>
      </c>
      <c r="F1044" s="7">
        <v>28.3</v>
      </c>
      <c r="G1044" s="7">
        <v>28.878</v>
      </c>
      <c r="H1044" s="7">
        <v>55.52</v>
      </c>
      <c r="I1044" s="7">
        <v>56.652999999999999</v>
      </c>
      <c r="J1044" s="7">
        <v>0.34399999999999997</v>
      </c>
      <c r="K1044" s="7">
        <v>329.315</v>
      </c>
      <c r="L1044" s="7">
        <v>7.0000000000000007E-2</v>
      </c>
      <c r="M1044" s="7">
        <v>300.56700000000001</v>
      </c>
      <c r="N1044" s="7">
        <v>52.62</v>
      </c>
    </row>
    <row r="1045" spans="1:14" ht="15.75" thickBot="1" x14ac:dyDescent="0.3">
      <c r="A1045" s="4">
        <v>1039</v>
      </c>
      <c r="B1045" s="5" t="s">
        <v>1058</v>
      </c>
      <c r="C1045" s="8">
        <v>44078</v>
      </c>
      <c r="D1045" s="7">
        <v>98</v>
      </c>
      <c r="E1045" s="7">
        <v>2.9</v>
      </c>
      <c r="F1045" s="7">
        <v>28.4</v>
      </c>
      <c r="G1045" s="7">
        <v>28.98</v>
      </c>
      <c r="H1045" s="7">
        <v>55.88</v>
      </c>
      <c r="I1045" s="7">
        <v>57.02</v>
      </c>
      <c r="J1045" s="7">
        <v>7.0000000000000007E-2</v>
      </c>
      <c r="K1045" s="7">
        <v>329.38499999999999</v>
      </c>
      <c r="L1045" s="7">
        <v>0.51600000000000001</v>
      </c>
      <c r="M1045" s="7">
        <v>301.08300000000003</v>
      </c>
      <c r="N1045" s="7">
        <v>52.98</v>
      </c>
    </row>
    <row r="1046" spans="1:14" ht="15.75" thickBot="1" x14ac:dyDescent="0.3">
      <c r="A1046" s="4">
        <v>1040</v>
      </c>
      <c r="B1046" s="5" t="s">
        <v>1059</v>
      </c>
      <c r="C1046" s="8">
        <v>44079</v>
      </c>
      <c r="D1046" s="7">
        <v>98</v>
      </c>
      <c r="E1046" s="7">
        <v>2.9</v>
      </c>
      <c r="F1046" s="7">
        <v>28.4</v>
      </c>
      <c r="G1046" s="7">
        <v>28.98</v>
      </c>
      <c r="H1046" s="7">
        <v>56.78</v>
      </c>
      <c r="I1046" s="7">
        <v>57.939</v>
      </c>
      <c r="J1046" s="7">
        <v>1.0580000000000001</v>
      </c>
      <c r="K1046" s="7">
        <v>330.44299999999998</v>
      </c>
      <c r="L1046" s="7">
        <v>7.0000000000000007E-2</v>
      </c>
      <c r="M1046" s="7">
        <v>301.15300000000002</v>
      </c>
      <c r="N1046" s="7">
        <v>53.88</v>
      </c>
    </row>
    <row r="1047" spans="1:14" ht="15.75" thickBot="1" x14ac:dyDescent="0.3">
      <c r="A1047" s="4">
        <v>1041</v>
      </c>
      <c r="B1047" s="5" t="s">
        <v>1060</v>
      </c>
      <c r="C1047" s="8">
        <v>44080</v>
      </c>
      <c r="D1047" s="7">
        <v>98</v>
      </c>
      <c r="E1047" s="7">
        <v>2.9</v>
      </c>
      <c r="F1047" s="7">
        <v>28.3</v>
      </c>
      <c r="G1047" s="7">
        <v>28.878</v>
      </c>
      <c r="H1047" s="7">
        <v>58.58</v>
      </c>
      <c r="I1047" s="7">
        <v>59.776000000000003</v>
      </c>
      <c r="J1047" s="7">
        <v>1.966</v>
      </c>
      <c r="K1047" s="7">
        <v>332.40899999999999</v>
      </c>
      <c r="L1047" s="7">
        <v>7.0999999999999994E-2</v>
      </c>
      <c r="M1047" s="7">
        <v>301.22399999999999</v>
      </c>
      <c r="N1047" s="7">
        <v>55.68</v>
      </c>
    </row>
    <row r="1048" spans="1:14" ht="15.75" thickBot="1" x14ac:dyDescent="0.3">
      <c r="A1048" s="4">
        <v>1042</v>
      </c>
      <c r="B1048" s="5" t="s">
        <v>1061</v>
      </c>
      <c r="C1048" s="8">
        <v>44081</v>
      </c>
      <c r="D1048" s="7">
        <v>98</v>
      </c>
      <c r="E1048" s="7">
        <v>2.9</v>
      </c>
      <c r="F1048" s="7">
        <v>28.3</v>
      </c>
      <c r="G1048" s="7">
        <v>28.878</v>
      </c>
      <c r="H1048" s="7">
        <v>59.12</v>
      </c>
      <c r="I1048" s="7">
        <v>60.326999999999998</v>
      </c>
      <c r="J1048" s="7">
        <v>0.71099999999999997</v>
      </c>
      <c r="K1048" s="7">
        <v>333.12</v>
      </c>
      <c r="L1048" s="7">
        <v>7.0999999999999994E-2</v>
      </c>
      <c r="M1048" s="7">
        <v>301.29500000000002</v>
      </c>
      <c r="N1048" s="7">
        <v>56.22</v>
      </c>
    </row>
    <row r="1049" spans="1:14" ht="15.75" thickBot="1" x14ac:dyDescent="0.3">
      <c r="A1049" s="4">
        <v>1043</v>
      </c>
      <c r="B1049" s="5" t="s">
        <v>1062</v>
      </c>
      <c r="C1049" s="8">
        <v>44082</v>
      </c>
      <c r="D1049" s="7">
        <v>98</v>
      </c>
      <c r="E1049" s="7">
        <v>2.9</v>
      </c>
      <c r="F1049" s="7">
        <v>28.2</v>
      </c>
      <c r="G1049" s="7">
        <v>28.776</v>
      </c>
      <c r="H1049" s="7">
        <v>60.38</v>
      </c>
      <c r="I1049" s="7">
        <v>61.612000000000002</v>
      </c>
      <c r="J1049" s="7">
        <v>1.429</v>
      </c>
      <c r="K1049" s="7">
        <v>334.54899999999998</v>
      </c>
      <c r="L1049" s="7">
        <v>7.0999999999999994E-2</v>
      </c>
      <c r="M1049" s="7">
        <v>301.36599999999999</v>
      </c>
      <c r="N1049" s="7">
        <v>57.48</v>
      </c>
    </row>
    <row r="1050" spans="1:14" ht="15.75" thickBot="1" x14ac:dyDescent="0.3">
      <c r="A1050" s="4">
        <v>1044</v>
      </c>
      <c r="B1050" s="5" t="s">
        <v>1063</v>
      </c>
      <c r="C1050" s="8">
        <v>44083</v>
      </c>
      <c r="D1050" s="7">
        <v>98</v>
      </c>
      <c r="E1050" s="7">
        <v>2.9</v>
      </c>
      <c r="F1050" s="7">
        <v>28.2</v>
      </c>
      <c r="G1050" s="7">
        <v>28.776</v>
      </c>
      <c r="H1050" s="7">
        <v>62.23</v>
      </c>
      <c r="I1050" s="7">
        <v>63.5</v>
      </c>
      <c r="J1050" s="7">
        <v>2.024</v>
      </c>
      <c r="K1050" s="7">
        <v>336.57299999999998</v>
      </c>
      <c r="L1050" s="7">
        <v>7.1999999999999995E-2</v>
      </c>
      <c r="M1050" s="7">
        <v>301.43799999999999</v>
      </c>
      <c r="N1050" s="7">
        <v>59.33</v>
      </c>
    </row>
    <row r="1051" spans="1:14" ht="15.75" thickBot="1" x14ac:dyDescent="0.3">
      <c r="A1051" s="4">
        <v>1045</v>
      </c>
      <c r="B1051" s="5" t="s">
        <v>1064</v>
      </c>
      <c r="C1051" s="8">
        <v>44084</v>
      </c>
      <c r="D1051" s="7">
        <v>98</v>
      </c>
      <c r="E1051" s="7">
        <v>2.9</v>
      </c>
      <c r="F1051" s="7">
        <v>28.5</v>
      </c>
      <c r="G1051" s="7">
        <v>29.082000000000001</v>
      </c>
      <c r="H1051" s="7">
        <v>64.3</v>
      </c>
      <c r="I1051" s="7">
        <v>65.611999999999995</v>
      </c>
      <c r="J1051" s="7">
        <v>2.242</v>
      </c>
      <c r="K1051" s="7">
        <v>338.815</v>
      </c>
      <c r="L1051" s="7">
        <v>7.1999999999999995E-2</v>
      </c>
      <c r="M1051" s="7">
        <v>301.51</v>
      </c>
      <c r="N1051" s="7">
        <v>61.4</v>
      </c>
    </row>
    <row r="1052" spans="1:14" ht="15.75" thickBot="1" x14ac:dyDescent="0.3">
      <c r="A1052" s="4">
        <v>1046</v>
      </c>
      <c r="B1052" s="5" t="s">
        <v>1065</v>
      </c>
      <c r="C1052" s="8">
        <v>44085</v>
      </c>
      <c r="D1052" s="7">
        <v>98</v>
      </c>
      <c r="E1052" s="7">
        <v>2.9</v>
      </c>
      <c r="F1052" s="7">
        <v>28.5</v>
      </c>
      <c r="G1052" s="7">
        <v>29.082000000000001</v>
      </c>
      <c r="H1052" s="7">
        <v>64.53</v>
      </c>
      <c r="I1052" s="7">
        <v>65.846999999999994</v>
      </c>
      <c r="J1052" s="7">
        <v>0.40300000000000002</v>
      </c>
      <c r="K1052" s="7">
        <v>339.21800000000002</v>
      </c>
      <c r="L1052" s="7">
        <v>7.1999999999999995E-2</v>
      </c>
      <c r="M1052" s="7">
        <v>301.58199999999999</v>
      </c>
      <c r="N1052" s="7">
        <v>61.63</v>
      </c>
    </row>
    <row r="1053" spans="1:14" ht="15.75" thickBot="1" x14ac:dyDescent="0.3">
      <c r="A1053" s="4">
        <v>1047</v>
      </c>
      <c r="B1053" s="5" t="s">
        <v>1066</v>
      </c>
      <c r="C1053" s="8">
        <v>44086</v>
      </c>
      <c r="D1053" s="7">
        <v>98</v>
      </c>
      <c r="E1053" s="7">
        <v>2.9</v>
      </c>
      <c r="F1053" s="7">
        <v>28.4</v>
      </c>
      <c r="G1053" s="7">
        <v>28.98</v>
      </c>
      <c r="H1053" s="7">
        <v>65.45</v>
      </c>
      <c r="I1053" s="7">
        <v>66.786000000000001</v>
      </c>
      <c r="J1053" s="7">
        <v>1.0940000000000001</v>
      </c>
      <c r="K1053" s="7">
        <v>340.31200000000001</v>
      </c>
      <c r="L1053" s="7">
        <v>7.1999999999999995E-2</v>
      </c>
      <c r="M1053" s="7">
        <v>301.654</v>
      </c>
      <c r="N1053" s="7">
        <v>62.55</v>
      </c>
    </row>
    <row r="1054" spans="1:14" ht="15.75" thickBot="1" x14ac:dyDescent="0.3">
      <c r="A1054" s="4">
        <v>1048</v>
      </c>
      <c r="B1054" s="5" t="s">
        <v>1067</v>
      </c>
      <c r="C1054" s="8">
        <v>44087</v>
      </c>
      <c r="D1054" s="7">
        <v>98</v>
      </c>
      <c r="E1054" s="7">
        <v>2.9</v>
      </c>
      <c r="F1054" s="7">
        <v>28.4</v>
      </c>
      <c r="G1054" s="7">
        <v>28.98</v>
      </c>
      <c r="H1054" s="7">
        <v>66.83</v>
      </c>
      <c r="I1054" s="7">
        <v>68.194000000000003</v>
      </c>
      <c r="J1054" s="7">
        <v>1.5549999999999999</v>
      </c>
      <c r="K1054" s="7">
        <v>341.86700000000002</v>
      </c>
      <c r="L1054" s="7">
        <v>7.1999999999999995E-2</v>
      </c>
      <c r="M1054" s="7">
        <v>301.726</v>
      </c>
      <c r="N1054" s="7">
        <v>63.93</v>
      </c>
    </row>
    <row r="1055" spans="1:14" ht="15.75" thickBot="1" x14ac:dyDescent="0.3">
      <c r="A1055" s="4">
        <v>1049</v>
      </c>
      <c r="B1055" s="5" t="s">
        <v>1068</v>
      </c>
      <c r="C1055" s="8">
        <v>44088</v>
      </c>
      <c r="D1055" s="7">
        <v>98</v>
      </c>
      <c r="E1055" s="7">
        <v>2.9</v>
      </c>
      <c r="F1055" s="7">
        <v>28.4</v>
      </c>
      <c r="G1055" s="7">
        <v>28.98</v>
      </c>
      <c r="H1055" s="7">
        <v>66.37</v>
      </c>
      <c r="I1055" s="7">
        <v>67.724000000000004</v>
      </c>
      <c r="J1055" s="7">
        <v>0</v>
      </c>
      <c r="K1055" s="7">
        <v>341.86700000000002</v>
      </c>
      <c r="L1055" s="7">
        <v>0.47699999999999998</v>
      </c>
      <c r="M1055" s="7">
        <v>302.20299999999997</v>
      </c>
      <c r="N1055" s="7">
        <v>63.47</v>
      </c>
    </row>
    <row r="1056" spans="1:14" ht="15.75" thickBot="1" x14ac:dyDescent="0.3">
      <c r="A1056" s="4">
        <v>1050</v>
      </c>
      <c r="B1056" s="5" t="s">
        <v>1069</v>
      </c>
      <c r="C1056" s="8">
        <v>44089</v>
      </c>
      <c r="D1056" s="7">
        <v>98</v>
      </c>
      <c r="E1056" s="7">
        <v>2.9</v>
      </c>
      <c r="F1056" s="7">
        <v>28.3</v>
      </c>
      <c r="G1056" s="7">
        <v>28.878</v>
      </c>
      <c r="H1056" s="7">
        <v>67.98</v>
      </c>
      <c r="I1056" s="7">
        <v>69.367000000000004</v>
      </c>
      <c r="J1056" s="7">
        <v>2.1760000000000002</v>
      </c>
      <c r="K1056" s="7">
        <v>344.04300000000001</v>
      </c>
      <c r="L1056" s="7">
        <v>0.47799999999999998</v>
      </c>
      <c r="M1056" s="7">
        <v>302.68099999999998</v>
      </c>
      <c r="N1056" s="7">
        <v>65.08</v>
      </c>
    </row>
    <row r="1057" spans="1:14" ht="15.75" thickBot="1" x14ac:dyDescent="0.3">
      <c r="A1057" s="4">
        <v>1051</v>
      </c>
      <c r="B1057" s="5" t="s">
        <v>1070</v>
      </c>
      <c r="C1057" s="8">
        <v>44090</v>
      </c>
      <c r="D1057" s="7">
        <v>98</v>
      </c>
      <c r="E1057" s="7">
        <v>2.9</v>
      </c>
      <c r="F1057" s="7">
        <v>28.5</v>
      </c>
      <c r="G1057" s="7">
        <v>29.082000000000001</v>
      </c>
      <c r="H1057" s="7">
        <v>67.290000000000006</v>
      </c>
      <c r="I1057" s="7">
        <v>68.662999999999997</v>
      </c>
      <c r="J1057" s="7">
        <v>0</v>
      </c>
      <c r="K1057" s="7">
        <v>344.04300000000001</v>
      </c>
      <c r="L1057" s="7">
        <v>0.24099999999999999</v>
      </c>
      <c r="M1057" s="7">
        <v>302.92200000000003</v>
      </c>
      <c r="N1057" s="7">
        <v>64.39</v>
      </c>
    </row>
    <row r="1058" spans="1:14" ht="15.75" thickBot="1" x14ac:dyDescent="0.3">
      <c r="A1058" s="4">
        <v>1052</v>
      </c>
      <c r="B1058" s="5" t="s">
        <v>1071</v>
      </c>
      <c r="C1058" s="8">
        <v>44091</v>
      </c>
      <c r="D1058" s="7">
        <v>98</v>
      </c>
      <c r="E1058" s="7">
        <v>2.9</v>
      </c>
      <c r="F1058" s="7">
        <v>29.6</v>
      </c>
      <c r="G1058" s="7">
        <v>30.204000000000001</v>
      </c>
      <c r="H1058" s="7">
        <v>67.75</v>
      </c>
      <c r="I1058" s="7">
        <v>69.132999999999996</v>
      </c>
      <c r="J1058" s="7">
        <v>0.80400000000000005</v>
      </c>
      <c r="K1058" s="7">
        <v>344.84699999999998</v>
      </c>
      <c r="L1058" s="7">
        <v>0.24099999999999999</v>
      </c>
      <c r="M1058" s="7">
        <v>303.16300000000001</v>
      </c>
      <c r="N1058" s="7">
        <v>64.849999999999994</v>
      </c>
    </row>
    <row r="1059" spans="1:14" ht="15.75" thickBot="1" x14ac:dyDescent="0.3">
      <c r="A1059" s="4">
        <v>1053</v>
      </c>
      <c r="B1059" s="5" t="s">
        <v>1072</v>
      </c>
      <c r="C1059" s="8">
        <v>44092</v>
      </c>
      <c r="D1059" s="7">
        <v>98</v>
      </c>
      <c r="E1059" s="7">
        <v>2.9</v>
      </c>
      <c r="F1059" s="7">
        <v>30.84</v>
      </c>
      <c r="G1059" s="7">
        <v>31.469000000000001</v>
      </c>
      <c r="H1059" s="7">
        <v>67.75</v>
      </c>
      <c r="I1059" s="7">
        <v>69.132999999999996</v>
      </c>
      <c r="J1059" s="7">
        <v>0.34200000000000003</v>
      </c>
      <c r="K1059" s="7">
        <v>345.18900000000002</v>
      </c>
      <c r="L1059" s="7">
        <v>0.24099999999999999</v>
      </c>
      <c r="M1059" s="7">
        <v>303.404</v>
      </c>
      <c r="N1059" s="7">
        <v>64.849999999999994</v>
      </c>
    </row>
    <row r="1060" spans="1:14" ht="15.75" thickBot="1" x14ac:dyDescent="0.3">
      <c r="A1060" s="4">
        <v>1054</v>
      </c>
      <c r="B1060" s="5" t="s">
        <v>1073</v>
      </c>
      <c r="C1060" s="8">
        <v>44093</v>
      </c>
      <c r="D1060" s="7">
        <v>98</v>
      </c>
      <c r="E1060" s="7">
        <v>2.9</v>
      </c>
      <c r="F1060" s="7">
        <v>30.56</v>
      </c>
      <c r="G1060" s="7">
        <v>31.184000000000001</v>
      </c>
      <c r="H1060" s="7">
        <v>68.67</v>
      </c>
      <c r="I1060" s="7">
        <v>70.070999999999998</v>
      </c>
      <c r="J1060" s="7">
        <v>1.264</v>
      </c>
      <c r="K1060" s="7">
        <v>346.45299999999997</v>
      </c>
      <c r="L1060" s="7">
        <v>0.121</v>
      </c>
      <c r="M1060" s="7">
        <v>303.52499999999998</v>
      </c>
      <c r="N1060" s="7">
        <v>65.77</v>
      </c>
    </row>
    <row r="1061" spans="1:14" ht="15.75" thickBot="1" x14ac:dyDescent="0.3">
      <c r="A1061" s="4">
        <v>1055</v>
      </c>
      <c r="B1061" s="5" t="s">
        <v>1074</v>
      </c>
      <c r="C1061" s="8">
        <v>44094</v>
      </c>
      <c r="D1061" s="7">
        <v>98</v>
      </c>
      <c r="E1061" s="7">
        <v>2.9</v>
      </c>
      <c r="F1061" s="7">
        <v>30.84</v>
      </c>
      <c r="G1061" s="7">
        <v>31.469000000000001</v>
      </c>
      <c r="H1061" s="7">
        <v>69.13</v>
      </c>
      <c r="I1061" s="7">
        <v>70.540999999999997</v>
      </c>
      <c r="J1061" s="7">
        <v>0.68600000000000005</v>
      </c>
      <c r="K1061" s="7">
        <v>347.13900000000001</v>
      </c>
      <c r="L1061" s="7">
        <v>4.9000000000000002E-2</v>
      </c>
      <c r="M1061" s="7">
        <v>303.57400000000001</v>
      </c>
      <c r="N1061" s="7">
        <v>66.23</v>
      </c>
    </row>
    <row r="1062" spans="1:14" ht="15.75" thickBot="1" x14ac:dyDescent="0.3">
      <c r="A1062" s="4">
        <v>1056</v>
      </c>
      <c r="B1062" s="5" t="s">
        <v>1075</v>
      </c>
      <c r="C1062" s="8">
        <v>44095</v>
      </c>
      <c r="D1062" s="7">
        <v>98</v>
      </c>
      <c r="E1062" s="7">
        <v>2.9</v>
      </c>
      <c r="F1062" s="7">
        <v>31.4</v>
      </c>
      <c r="G1062" s="7">
        <v>32.040999999999997</v>
      </c>
      <c r="H1062" s="7">
        <v>69.59</v>
      </c>
      <c r="I1062" s="7">
        <v>71.010000000000005</v>
      </c>
      <c r="J1062" s="7">
        <v>0.61399999999999999</v>
      </c>
      <c r="K1062" s="7">
        <v>347.75299999999999</v>
      </c>
      <c r="L1062" s="7">
        <v>4.9000000000000002E-2</v>
      </c>
      <c r="M1062" s="7">
        <v>303.62299999999999</v>
      </c>
      <c r="N1062" s="7">
        <v>66.69</v>
      </c>
    </row>
    <row r="1063" spans="1:14" ht="15.75" thickBot="1" x14ac:dyDescent="0.3">
      <c r="A1063" s="4">
        <v>1057</v>
      </c>
      <c r="B1063" s="5" t="s">
        <v>1076</v>
      </c>
      <c r="C1063" s="8">
        <v>44096</v>
      </c>
      <c r="D1063" s="7">
        <v>98</v>
      </c>
      <c r="E1063" s="7">
        <v>2.9</v>
      </c>
      <c r="F1063" s="7">
        <v>32.380000000000003</v>
      </c>
      <c r="G1063" s="7">
        <v>33.040999999999997</v>
      </c>
      <c r="H1063" s="7">
        <v>69.819999999999993</v>
      </c>
      <c r="I1063" s="7">
        <v>71.245000000000005</v>
      </c>
      <c r="J1063" s="7">
        <v>0.38100000000000001</v>
      </c>
      <c r="K1063" s="7">
        <v>348.13400000000001</v>
      </c>
      <c r="L1063" s="7">
        <v>4.9000000000000002E-2</v>
      </c>
      <c r="M1063" s="7">
        <v>303.67200000000003</v>
      </c>
      <c r="N1063" s="7">
        <v>66.92</v>
      </c>
    </row>
    <row r="1064" spans="1:14" ht="15.75" thickBot="1" x14ac:dyDescent="0.3">
      <c r="A1064" s="4">
        <v>1058</v>
      </c>
      <c r="B1064" s="5" t="s">
        <v>1077</v>
      </c>
      <c r="C1064" s="8">
        <v>44097</v>
      </c>
      <c r="D1064" s="7">
        <v>98</v>
      </c>
      <c r="E1064" s="7">
        <v>2.9</v>
      </c>
      <c r="F1064" s="7">
        <v>35.18</v>
      </c>
      <c r="G1064" s="7">
        <v>35.898000000000003</v>
      </c>
      <c r="H1064" s="7">
        <v>70.28</v>
      </c>
      <c r="I1064" s="7">
        <v>71.713999999999999</v>
      </c>
      <c r="J1064" s="7">
        <v>0.61599999999999999</v>
      </c>
      <c r="K1064" s="7">
        <v>348.75</v>
      </c>
      <c r="L1064" s="7">
        <v>4.9000000000000002E-2</v>
      </c>
      <c r="M1064" s="7">
        <v>303.721</v>
      </c>
      <c r="N1064" s="7">
        <v>67.38</v>
      </c>
    </row>
    <row r="1065" spans="1:14" ht="15.75" thickBot="1" x14ac:dyDescent="0.3">
      <c r="A1065" s="4">
        <v>1059</v>
      </c>
      <c r="B1065" s="5" t="s">
        <v>1078</v>
      </c>
      <c r="C1065" s="8">
        <v>44098</v>
      </c>
      <c r="D1065" s="7">
        <v>98</v>
      </c>
      <c r="E1065" s="7">
        <v>2.9</v>
      </c>
      <c r="F1065" s="7">
        <v>37.979999999999997</v>
      </c>
      <c r="G1065" s="7">
        <v>38.755000000000003</v>
      </c>
      <c r="H1065" s="7">
        <v>72.58</v>
      </c>
      <c r="I1065" s="7">
        <v>74.061000000000007</v>
      </c>
      <c r="J1065" s="7">
        <v>2.4540000000000002</v>
      </c>
      <c r="K1065" s="7">
        <v>351.20400000000001</v>
      </c>
      <c r="L1065" s="7">
        <v>4.9000000000000002E-2</v>
      </c>
      <c r="M1065" s="7">
        <v>303.77</v>
      </c>
      <c r="N1065" s="7">
        <v>69.680000000000007</v>
      </c>
    </row>
    <row r="1066" spans="1:14" ht="15.75" thickBot="1" x14ac:dyDescent="0.3">
      <c r="A1066" s="4">
        <v>1060</v>
      </c>
      <c r="B1066" s="5" t="s">
        <v>1079</v>
      </c>
      <c r="C1066" s="8">
        <v>44099</v>
      </c>
      <c r="D1066" s="7">
        <v>98</v>
      </c>
      <c r="E1066" s="7">
        <v>2.9</v>
      </c>
      <c r="F1066" s="7">
        <v>40.5</v>
      </c>
      <c r="G1066" s="7">
        <v>41.326999999999998</v>
      </c>
      <c r="H1066" s="7">
        <v>73.27</v>
      </c>
      <c r="I1066" s="7">
        <v>74.765000000000001</v>
      </c>
      <c r="J1066" s="7">
        <v>0.84299999999999997</v>
      </c>
      <c r="K1066" s="7">
        <v>352.04700000000003</v>
      </c>
      <c r="L1066" s="7">
        <v>4.9000000000000002E-2</v>
      </c>
      <c r="M1066" s="7">
        <v>303.81900000000002</v>
      </c>
      <c r="N1066" s="7">
        <v>70.37</v>
      </c>
    </row>
    <row r="1067" spans="1:14" ht="15.75" thickBot="1" x14ac:dyDescent="0.3">
      <c r="A1067" s="4">
        <v>1061</v>
      </c>
      <c r="B1067" s="5" t="s">
        <v>1080</v>
      </c>
      <c r="C1067" s="8">
        <v>44100</v>
      </c>
      <c r="D1067" s="7">
        <v>98</v>
      </c>
      <c r="E1067" s="7">
        <v>2.9</v>
      </c>
      <c r="F1067" s="7">
        <v>40.5</v>
      </c>
      <c r="G1067" s="7">
        <v>41.326999999999998</v>
      </c>
      <c r="H1067" s="7">
        <v>76.03</v>
      </c>
      <c r="I1067" s="7">
        <v>77.581999999999994</v>
      </c>
      <c r="J1067" s="7">
        <v>2.9249999999999998</v>
      </c>
      <c r="K1067" s="7">
        <v>354.97199999999998</v>
      </c>
      <c r="L1067" s="7">
        <v>4.9000000000000002E-2</v>
      </c>
      <c r="M1067" s="7">
        <v>303.86799999999999</v>
      </c>
      <c r="N1067" s="7">
        <v>73.13</v>
      </c>
    </row>
    <row r="1068" spans="1:14" ht="15.75" thickBot="1" x14ac:dyDescent="0.3">
      <c r="A1068" s="4">
        <v>1062</v>
      </c>
      <c r="B1068" s="5" t="s">
        <v>1081</v>
      </c>
      <c r="C1068" s="8">
        <v>44101</v>
      </c>
      <c r="D1068" s="7">
        <v>98</v>
      </c>
      <c r="E1068" s="7">
        <v>2.9</v>
      </c>
      <c r="F1068" s="7">
        <v>40.22</v>
      </c>
      <c r="G1068" s="7">
        <v>41.040999999999997</v>
      </c>
      <c r="H1068" s="7">
        <v>76.260000000000005</v>
      </c>
      <c r="I1068" s="7">
        <v>77.816000000000003</v>
      </c>
      <c r="J1068" s="7">
        <v>0.47199999999999998</v>
      </c>
      <c r="K1068" s="7">
        <v>355.44400000000002</v>
      </c>
      <c r="L1068" s="7">
        <v>2.5000000000000001E-2</v>
      </c>
      <c r="M1068" s="7">
        <v>303.89299999999997</v>
      </c>
      <c r="N1068" s="7">
        <v>73.36</v>
      </c>
    </row>
    <row r="1069" spans="1:14" ht="15.75" thickBot="1" x14ac:dyDescent="0.3">
      <c r="A1069" s="4">
        <v>1063</v>
      </c>
      <c r="B1069" s="5" t="s">
        <v>1082</v>
      </c>
      <c r="C1069" s="8">
        <v>44102</v>
      </c>
      <c r="D1069" s="7">
        <v>98</v>
      </c>
      <c r="E1069" s="7">
        <v>2.9</v>
      </c>
      <c r="F1069" s="7">
        <v>40.22</v>
      </c>
      <c r="G1069" s="7">
        <v>41.040999999999997</v>
      </c>
      <c r="H1069" s="7">
        <v>76.72</v>
      </c>
      <c r="I1069" s="7">
        <v>78.286000000000001</v>
      </c>
      <c r="J1069" s="7">
        <v>0.71399999999999997</v>
      </c>
      <c r="K1069" s="7">
        <v>356.15800000000002</v>
      </c>
      <c r="L1069" s="7">
        <v>2.5000000000000001E-2</v>
      </c>
      <c r="M1069" s="7">
        <v>303.91800000000001</v>
      </c>
      <c r="N1069" s="7">
        <v>73.819999999999993</v>
      </c>
    </row>
    <row r="1070" spans="1:14" ht="15.75" thickBot="1" x14ac:dyDescent="0.3">
      <c r="A1070" s="4">
        <v>1064</v>
      </c>
      <c r="B1070" s="5" t="s">
        <v>1083</v>
      </c>
      <c r="C1070" s="8">
        <v>44103</v>
      </c>
      <c r="D1070" s="7">
        <v>98</v>
      </c>
      <c r="E1070" s="7">
        <v>2.9</v>
      </c>
      <c r="F1070" s="7">
        <v>40.78</v>
      </c>
      <c r="G1070" s="7">
        <v>41.612000000000002</v>
      </c>
      <c r="H1070" s="7">
        <v>78.33</v>
      </c>
      <c r="I1070" s="7">
        <v>79.929000000000002</v>
      </c>
      <c r="J1070" s="7">
        <v>1.952</v>
      </c>
      <c r="K1070" s="7">
        <v>358.11</v>
      </c>
      <c r="L1070" s="7">
        <v>2.5000000000000001E-2</v>
      </c>
      <c r="M1070" s="7">
        <v>303.94299999999998</v>
      </c>
      <c r="N1070" s="7">
        <v>75.430000000000007</v>
      </c>
    </row>
    <row r="1071" spans="1:14" ht="15.75" thickBot="1" x14ac:dyDescent="0.3">
      <c r="A1071" s="4">
        <v>1065</v>
      </c>
      <c r="B1071" s="5" t="s">
        <v>1084</v>
      </c>
      <c r="C1071" s="8">
        <v>44104</v>
      </c>
      <c r="D1071" s="7">
        <v>98</v>
      </c>
      <c r="E1071" s="7">
        <v>2.9</v>
      </c>
      <c r="F1071" s="7">
        <v>40.78</v>
      </c>
      <c r="G1071" s="7">
        <v>41.612000000000002</v>
      </c>
      <c r="H1071" s="7">
        <v>79.48</v>
      </c>
      <c r="I1071" s="7">
        <v>81.102000000000004</v>
      </c>
      <c r="J1071" s="7">
        <v>1.504</v>
      </c>
      <c r="K1071" s="7">
        <v>359.61399999999998</v>
      </c>
      <c r="L1071" s="7">
        <v>2.5000000000000001E-2</v>
      </c>
      <c r="M1071" s="7">
        <v>303.96800000000002</v>
      </c>
      <c r="N1071" s="7">
        <v>76.58</v>
      </c>
    </row>
    <row r="1072" spans="1:14" ht="15.75" thickBot="1" x14ac:dyDescent="0.3">
      <c r="A1072" s="4">
        <v>1066</v>
      </c>
      <c r="B1072" s="5" t="s">
        <v>1085</v>
      </c>
      <c r="C1072" s="8">
        <v>44105</v>
      </c>
      <c r="D1072" s="7">
        <v>98</v>
      </c>
      <c r="E1072" s="7">
        <v>2.9</v>
      </c>
      <c r="F1072" s="7">
        <v>40.78</v>
      </c>
      <c r="G1072" s="7">
        <v>41.612000000000002</v>
      </c>
      <c r="H1072" s="7">
        <v>79.94</v>
      </c>
      <c r="I1072" s="7">
        <v>81.570999999999998</v>
      </c>
      <c r="J1072" s="7">
        <v>0.90400000000000003</v>
      </c>
      <c r="K1072" s="7">
        <v>360.51799999999997</v>
      </c>
      <c r="L1072" s="7">
        <v>2.5000000000000001E-2</v>
      </c>
      <c r="M1072" s="7">
        <v>303.99299999999999</v>
      </c>
      <c r="N1072" s="7">
        <v>77.040000000000006</v>
      </c>
    </row>
    <row r="1073" spans="1:14" ht="15.75" thickBot="1" x14ac:dyDescent="0.3">
      <c r="A1073" s="4">
        <v>1067</v>
      </c>
      <c r="B1073" s="5" t="s">
        <v>1086</v>
      </c>
      <c r="C1073" s="8">
        <v>44106</v>
      </c>
      <c r="D1073" s="7">
        <v>98</v>
      </c>
      <c r="E1073" s="7">
        <v>2.9</v>
      </c>
      <c r="F1073" s="7">
        <v>40.5</v>
      </c>
      <c r="G1073" s="7">
        <v>41.326999999999998</v>
      </c>
      <c r="H1073" s="7">
        <v>79.94</v>
      </c>
      <c r="I1073" s="7">
        <v>81.570999999999998</v>
      </c>
      <c r="J1073" s="7">
        <v>0.47399999999999998</v>
      </c>
      <c r="K1073" s="7">
        <v>360.99200000000002</v>
      </c>
      <c r="L1073" s="7">
        <v>2.5000000000000001E-2</v>
      </c>
      <c r="M1073" s="7">
        <v>304.01799999999997</v>
      </c>
      <c r="N1073" s="7">
        <v>77.040000000000006</v>
      </c>
    </row>
    <row r="1074" spans="1:14" ht="15.75" thickBot="1" x14ac:dyDescent="0.3">
      <c r="A1074" s="4">
        <v>1068</v>
      </c>
      <c r="B1074" s="5" t="s">
        <v>1087</v>
      </c>
      <c r="C1074" s="8">
        <v>44107</v>
      </c>
      <c r="D1074" s="7">
        <v>98</v>
      </c>
      <c r="E1074" s="7">
        <v>2.9</v>
      </c>
      <c r="F1074" s="7">
        <v>40.5</v>
      </c>
      <c r="G1074" s="7">
        <v>41.326999999999998</v>
      </c>
      <c r="H1074" s="7">
        <v>80.400000000000006</v>
      </c>
      <c r="I1074" s="7">
        <v>82.040999999999997</v>
      </c>
      <c r="J1074" s="7">
        <v>0.93500000000000005</v>
      </c>
      <c r="K1074" s="7">
        <v>361.92700000000002</v>
      </c>
      <c r="L1074" s="7">
        <v>2.5000000000000001E-2</v>
      </c>
      <c r="M1074" s="7">
        <v>304.04300000000001</v>
      </c>
      <c r="N1074" s="7">
        <v>77.5</v>
      </c>
    </row>
    <row r="1075" spans="1:14" ht="15.75" thickBot="1" x14ac:dyDescent="0.3">
      <c r="A1075" s="4">
        <v>1069</v>
      </c>
      <c r="B1075" s="5" t="s">
        <v>1088</v>
      </c>
      <c r="C1075" s="8">
        <v>44108</v>
      </c>
      <c r="D1075" s="7">
        <v>98</v>
      </c>
      <c r="E1075" s="7">
        <v>2.9</v>
      </c>
      <c r="F1075" s="7">
        <v>40.78</v>
      </c>
      <c r="G1075" s="7">
        <v>41.612000000000002</v>
      </c>
      <c r="H1075" s="7">
        <v>81.78</v>
      </c>
      <c r="I1075" s="7">
        <v>83.448999999999998</v>
      </c>
      <c r="J1075" s="7">
        <v>1.8859999999999999</v>
      </c>
      <c r="K1075" s="7">
        <v>363.81299999999999</v>
      </c>
      <c r="L1075" s="7">
        <v>2.5000000000000001E-2</v>
      </c>
      <c r="M1075" s="7">
        <v>304.06799999999998</v>
      </c>
      <c r="N1075" s="7">
        <v>78.88</v>
      </c>
    </row>
    <row r="1076" spans="1:14" ht="15.75" thickBot="1" x14ac:dyDescent="0.3">
      <c r="A1076" s="4">
        <v>1070</v>
      </c>
      <c r="B1076" s="5" t="s">
        <v>1089</v>
      </c>
      <c r="C1076" s="8">
        <v>44109</v>
      </c>
      <c r="D1076" s="7">
        <v>98</v>
      </c>
      <c r="E1076" s="7">
        <v>2.9</v>
      </c>
      <c r="F1076" s="7">
        <v>41.48</v>
      </c>
      <c r="G1076" s="7">
        <v>42.326999999999998</v>
      </c>
      <c r="H1076" s="7">
        <v>83.39</v>
      </c>
      <c r="I1076" s="7">
        <v>85.091999999999999</v>
      </c>
      <c r="J1076" s="7">
        <v>2.222</v>
      </c>
      <c r="K1076" s="7">
        <v>366.03500000000003</v>
      </c>
      <c r="L1076" s="7">
        <v>2.5000000000000001E-2</v>
      </c>
      <c r="M1076" s="7">
        <v>304.09300000000002</v>
      </c>
      <c r="N1076" s="7">
        <v>80.489999999999995</v>
      </c>
    </row>
    <row r="1077" spans="1:14" ht="15.75" thickBot="1" x14ac:dyDescent="0.3">
      <c r="A1077" s="4">
        <v>1071</v>
      </c>
      <c r="B1077" s="5" t="s">
        <v>1090</v>
      </c>
      <c r="C1077" s="8">
        <v>44110</v>
      </c>
      <c r="D1077" s="7">
        <v>98</v>
      </c>
      <c r="E1077" s="7">
        <v>2.9</v>
      </c>
      <c r="F1077" s="7">
        <v>41.48</v>
      </c>
      <c r="G1077" s="7">
        <v>42.326999999999998</v>
      </c>
      <c r="H1077" s="7">
        <v>83.85</v>
      </c>
      <c r="I1077" s="7">
        <v>85.561000000000007</v>
      </c>
      <c r="J1077" s="7">
        <v>1.204</v>
      </c>
      <c r="K1077" s="7">
        <v>367.23899999999998</v>
      </c>
      <c r="L1077" s="7">
        <v>2.5000000000000001E-2</v>
      </c>
      <c r="M1077" s="7">
        <v>304.11799999999999</v>
      </c>
      <c r="N1077" s="7">
        <v>80.95</v>
      </c>
    </row>
    <row r="1078" spans="1:14" ht="15.75" thickBot="1" x14ac:dyDescent="0.3">
      <c r="A1078" s="4">
        <v>1072</v>
      </c>
      <c r="B1078" s="5" t="s">
        <v>1091</v>
      </c>
      <c r="C1078" s="8">
        <v>44111</v>
      </c>
      <c r="D1078" s="7">
        <v>98</v>
      </c>
      <c r="E1078" s="7">
        <v>2.9</v>
      </c>
      <c r="F1078" s="7">
        <v>45.08</v>
      </c>
      <c r="G1078" s="7">
        <v>46</v>
      </c>
      <c r="H1078" s="7">
        <v>84.31</v>
      </c>
      <c r="I1078" s="7">
        <v>86.031000000000006</v>
      </c>
      <c r="J1078" s="7">
        <v>1.2450000000000001</v>
      </c>
      <c r="K1078" s="7">
        <v>368.48399999999998</v>
      </c>
      <c r="L1078" s="7">
        <v>2.5000000000000001E-2</v>
      </c>
      <c r="M1078" s="7">
        <v>304.14299999999997</v>
      </c>
      <c r="N1078" s="7">
        <v>81.41</v>
      </c>
    </row>
    <row r="1079" spans="1:14" ht="15.75" thickBot="1" x14ac:dyDescent="0.3">
      <c r="A1079" s="4">
        <v>1073</v>
      </c>
      <c r="B1079" s="5" t="s">
        <v>1092</v>
      </c>
      <c r="C1079" s="8">
        <v>44112</v>
      </c>
      <c r="D1079" s="7">
        <v>98</v>
      </c>
      <c r="E1079" s="7">
        <v>2.9</v>
      </c>
      <c r="F1079" s="7">
        <v>47.96</v>
      </c>
      <c r="G1079" s="7">
        <v>48.939</v>
      </c>
      <c r="H1079" s="7">
        <v>84.54</v>
      </c>
      <c r="I1079" s="7">
        <v>86.265000000000001</v>
      </c>
      <c r="J1079" s="7">
        <v>1.054</v>
      </c>
      <c r="K1079" s="7">
        <v>369.53800000000001</v>
      </c>
      <c r="L1079" s="7">
        <v>2.5000000000000001E-2</v>
      </c>
      <c r="M1079" s="7">
        <v>304.16800000000001</v>
      </c>
      <c r="N1079" s="7">
        <v>81.64</v>
      </c>
    </row>
    <row r="1080" spans="1:14" ht="15.75" thickBot="1" x14ac:dyDescent="0.3">
      <c r="A1080" s="4">
        <v>1074</v>
      </c>
      <c r="B1080" s="5" t="s">
        <v>1093</v>
      </c>
      <c r="C1080" s="8">
        <v>44113</v>
      </c>
      <c r="D1080" s="7">
        <v>98</v>
      </c>
      <c r="E1080" s="7">
        <v>2.9</v>
      </c>
      <c r="F1080" s="7">
        <v>49.4</v>
      </c>
      <c r="G1080" s="7">
        <v>50.408000000000001</v>
      </c>
      <c r="H1080" s="7">
        <v>86.56</v>
      </c>
      <c r="I1080" s="7">
        <v>88.326999999999998</v>
      </c>
      <c r="J1080" s="7">
        <v>2.863</v>
      </c>
      <c r="K1080" s="7">
        <v>372.40100000000001</v>
      </c>
      <c r="L1080" s="7">
        <v>2.5000000000000001E-2</v>
      </c>
      <c r="M1080" s="7">
        <v>304.19299999999998</v>
      </c>
      <c r="N1080" s="7">
        <v>83.66</v>
      </c>
    </row>
    <row r="1081" spans="1:14" ht="15.75" thickBot="1" x14ac:dyDescent="0.3">
      <c r="A1081" s="4">
        <v>1075</v>
      </c>
      <c r="B1081" s="5" t="s">
        <v>1094</v>
      </c>
      <c r="C1081" s="8">
        <v>44114</v>
      </c>
      <c r="D1081" s="7">
        <v>98</v>
      </c>
      <c r="E1081" s="7">
        <v>2.9</v>
      </c>
      <c r="F1081" s="7">
        <v>51.92</v>
      </c>
      <c r="G1081" s="7">
        <v>52.98</v>
      </c>
      <c r="H1081" s="7">
        <v>87.86</v>
      </c>
      <c r="I1081" s="7">
        <v>89.653000000000006</v>
      </c>
      <c r="J1081" s="7">
        <v>2.3159999999999998</v>
      </c>
      <c r="K1081" s="7">
        <v>374.71699999999998</v>
      </c>
      <c r="L1081" s="7">
        <v>2.5000000000000001E-2</v>
      </c>
      <c r="M1081" s="7">
        <v>304.21800000000002</v>
      </c>
      <c r="N1081" s="7">
        <v>84.96</v>
      </c>
    </row>
    <row r="1082" spans="1:14" ht="15.75" thickBot="1" x14ac:dyDescent="0.3">
      <c r="A1082" s="4">
        <v>1076</v>
      </c>
      <c r="B1082" s="5" t="s">
        <v>1095</v>
      </c>
      <c r="C1082" s="8">
        <v>44115</v>
      </c>
      <c r="D1082" s="7">
        <v>98</v>
      </c>
      <c r="E1082" s="7">
        <v>2.9</v>
      </c>
      <c r="F1082" s="7">
        <v>53</v>
      </c>
      <c r="G1082" s="7">
        <v>54.082000000000001</v>
      </c>
      <c r="H1082" s="7">
        <v>94.1</v>
      </c>
      <c r="I1082" s="7">
        <v>96.02</v>
      </c>
      <c r="J1082" s="7">
        <v>7.3710000000000004</v>
      </c>
      <c r="K1082" s="7">
        <v>382.08800000000002</v>
      </c>
      <c r="L1082" s="7">
        <v>2.5999999999999999E-2</v>
      </c>
      <c r="M1082" s="7">
        <v>304.24400000000003</v>
      </c>
      <c r="N1082" s="7">
        <v>91.2</v>
      </c>
    </row>
    <row r="1083" spans="1:14" ht="15.75" thickBot="1" x14ac:dyDescent="0.3">
      <c r="A1083" s="4">
        <v>1077</v>
      </c>
      <c r="B1083" s="5" t="s">
        <v>1096</v>
      </c>
      <c r="C1083" s="8">
        <v>44116</v>
      </c>
      <c r="D1083" s="7">
        <v>98</v>
      </c>
      <c r="E1083" s="7">
        <v>2.9</v>
      </c>
      <c r="F1083" s="7">
        <v>53</v>
      </c>
      <c r="G1083" s="7">
        <v>54.082000000000001</v>
      </c>
      <c r="H1083" s="7">
        <v>96.7</v>
      </c>
      <c r="I1083" s="7">
        <v>98.673000000000002</v>
      </c>
      <c r="J1083" s="7">
        <v>4.4729999999999999</v>
      </c>
      <c r="K1083" s="7">
        <v>386.56099999999998</v>
      </c>
      <c r="L1083" s="7">
        <v>2.5999999999999999E-2</v>
      </c>
      <c r="M1083" s="7">
        <v>304.27</v>
      </c>
      <c r="N1083" s="7">
        <v>93.8</v>
      </c>
    </row>
    <row r="1084" spans="1:14" ht="15.75" thickBot="1" x14ac:dyDescent="0.3">
      <c r="A1084" s="4">
        <v>1078</v>
      </c>
      <c r="B1084" s="5" t="s">
        <v>1097</v>
      </c>
      <c r="C1084" s="8">
        <v>44117</v>
      </c>
      <c r="D1084" s="7">
        <v>98</v>
      </c>
      <c r="E1084" s="7">
        <v>2.9</v>
      </c>
      <c r="F1084" s="7">
        <v>54.62</v>
      </c>
      <c r="G1084" s="7">
        <v>55.734999999999999</v>
      </c>
      <c r="H1084" s="7">
        <v>95.14</v>
      </c>
      <c r="I1084" s="7">
        <v>97.081999999999994</v>
      </c>
      <c r="J1084" s="7">
        <v>1.35</v>
      </c>
      <c r="K1084" s="7">
        <v>387.911</v>
      </c>
      <c r="L1084" s="7">
        <v>2.5999999999999999E-2</v>
      </c>
      <c r="M1084" s="7">
        <v>304.29599999999999</v>
      </c>
      <c r="N1084" s="7">
        <v>92.24</v>
      </c>
    </row>
    <row r="1085" spans="1:14" ht="15.75" thickBot="1" x14ac:dyDescent="0.3">
      <c r="A1085" s="4">
        <v>1079</v>
      </c>
      <c r="B1085" s="5" t="s">
        <v>1098</v>
      </c>
      <c r="C1085" s="8">
        <v>44118</v>
      </c>
      <c r="D1085" s="7">
        <v>98</v>
      </c>
      <c r="E1085" s="7">
        <v>2.9</v>
      </c>
      <c r="F1085" s="7">
        <v>58.76</v>
      </c>
      <c r="G1085" s="7">
        <v>59.959000000000003</v>
      </c>
      <c r="H1085" s="7">
        <v>95.14</v>
      </c>
      <c r="I1085" s="7">
        <v>96.286000000000001</v>
      </c>
      <c r="J1085" s="7">
        <v>1.454</v>
      </c>
      <c r="K1085" s="7">
        <v>389.36500000000001</v>
      </c>
      <c r="L1085" s="7">
        <v>2.5999999999999999E-2</v>
      </c>
      <c r="M1085" s="7">
        <v>304.322</v>
      </c>
      <c r="N1085" s="7">
        <v>91.46</v>
      </c>
    </row>
    <row r="1086" spans="1:14" ht="15.75" thickBot="1" x14ac:dyDescent="0.3">
      <c r="A1086" s="4">
        <v>1080</v>
      </c>
      <c r="B1086" s="5" t="s">
        <v>1099</v>
      </c>
      <c r="C1086" s="8">
        <v>44119</v>
      </c>
      <c r="D1086" s="7">
        <v>98</v>
      </c>
      <c r="E1086" s="7">
        <v>2.9</v>
      </c>
      <c r="F1086" s="7">
        <v>61.28</v>
      </c>
      <c r="G1086" s="7">
        <v>62.530999999999999</v>
      </c>
      <c r="H1086" s="7">
        <v>96.14</v>
      </c>
      <c r="I1086" s="7">
        <v>96.286000000000001</v>
      </c>
      <c r="J1086" s="7">
        <v>1.952</v>
      </c>
      <c r="K1086" s="7">
        <v>391.31700000000001</v>
      </c>
      <c r="L1086" s="7">
        <v>0</v>
      </c>
      <c r="M1086" s="7">
        <v>304.322</v>
      </c>
      <c r="N1086" s="7">
        <v>91.46</v>
      </c>
    </row>
    <row r="1087" spans="1:14" ht="15.75" thickBot="1" x14ac:dyDescent="0.3">
      <c r="A1087" s="4">
        <v>1081</v>
      </c>
      <c r="B1087" s="5" t="s">
        <v>1100</v>
      </c>
      <c r="C1087" s="8">
        <v>44120</v>
      </c>
      <c r="D1087" s="7">
        <v>98</v>
      </c>
      <c r="E1087" s="7">
        <v>2.9</v>
      </c>
      <c r="F1087" s="7">
        <v>62</v>
      </c>
      <c r="G1087" s="7">
        <v>63.265000000000001</v>
      </c>
      <c r="H1087" s="7">
        <v>97.14</v>
      </c>
      <c r="I1087" s="7">
        <v>94.694000000000003</v>
      </c>
      <c r="J1087" s="7">
        <v>0.372</v>
      </c>
      <c r="K1087" s="7">
        <v>391.68900000000002</v>
      </c>
      <c r="L1087" s="7">
        <v>0</v>
      </c>
      <c r="M1087" s="7">
        <v>304.322</v>
      </c>
      <c r="N1087" s="7">
        <v>89.9</v>
      </c>
    </row>
    <row r="1088" spans="1:14" ht="15.75" thickBot="1" x14ac:dyDescent="0.3">
      <c r="A1088" s="4">
        <v>1082</v>
      </c>
      <c r="B1088" s="5" t="s">
        <v>1101</v>
      </c>
      <c r="C1088" s="8">
        <v>44121</v>
      </c>
      <c r="D1088" s="7">
        <v>98</v>
      </c>
      <c r="E1088" s="7">
        <v>2.9</v>
      </c>
      <c r="F1088" s="7">
        <v>62</v>
      </c>
      <c r="G1088" s="7">
        <v>63.265000000000001</v>
      </c>
      <c r="H1088" s="7">
        <v>98.96</v>
      </c>
      <c r="I1088" s="7">
        <v>95.224000000000004</v>
      </c>
      <c r="J1088" s="7">
        <v>2.0880000000000001</v>
      </c>
      <c r="K1088" s="7">
        <v>393.77699999999999</v>
      </c>
      <c r="L1088" s="7">
        <v>0</v>
      </c>
      <c r="M1088" s="7">
        <v>304.322</v>
      </c>
      <c r="N1088" s="7">
        <v>90.42</v>
      </c>
    </row>
    <row r="1089" spans="1:14" ht="15.75" thickBot="1" x14ac:dyDescent="0.3">
      <c r="A1089" s="4">
        <v>1083</v>
      </c>
      <c r="B1089" s="5" t="s">
        <v>1102</v>
      </c>
      <c r="C1089" s="8">
        <v>44122</v>
      </c>
      <c r="D1089" s="7">
        <v>98</v>
      </c>
      <c r="E1089" s="7">
        <v>2.9</v>
      </c>
      <c r="F1089" s="7">
        <v>62</v>
      </c>
      <c r="G1089" s="7">
        <v>63.265000000000001</v>
      </c>
      <c r="H1089" s="7">
        <v>101.36</v>
      </c>
      <c r="I1089" s="7">
        <v>103.429</v>
      </c>
      <c r="J1089" s="7">
        <v>9.6859999999999999</v>
      </c>
      <c r="K1089" s="7">
        <v>403.46300000000002</v>
      </c>
      <c r="L1089" s="7">
        <v>0</v>
      </c>
      <c r="M1089" s="7">
        <v>304.322</v>
      </c>
      <c r="N1089" s="7">
        <v>98.46</v>
      </c>
    </row>
    <row r="1090" spans="1:14" ht="15.75" thickBot="1" x14ac:dyDescent="0.3">
      <c r="A1090" s="4">
        <v>1084</v>
      </c>
      <c r="B1090" s="5" t="s">
        <v>1103</v>
      </c>
      <c r="C1090" s="8">
        <v>44123</v>
      </c>
      <c r="D1090" s="7">
        <v>98</v>
      </c>
      <c r="E1090" s="7">
        <v>2.9</v>
      </c>
      <c r="F1090" s="7">
        <v>62</v>
      </c>
      <c r="G1090" s="7">
        <v>63.265000000000001</v>
      </c>
      <c r="H1090" s="7">
        <v>98.96</v>
      </c>
      <c r="I1090" s="7">
        <v>100.98</v>
      </c>
      <c r="J1090" s="7">
        <v>3.4119999999999999</v>
      </c>
      <c r="K1090" s="7">
        <v>406.875</v>
      </c>
      <c r="L1090" s="7">
        <v>0</v>
      </c>
      <c r="M1090" s="7">
        <v>304.322</v>
      </c>
      <c r="N1090" s="7">
        <v>96.06</v>
      </c>
    </row>
    <row r="1091" spans="1:14" ht="15.75" thickBot="1" x14ac:dyDescent="0.3">
      <c r="A1091" s="4">
        <v>1085</v>
      </c>
      <c r="B1091" s="5" t="s">
        <v>1104</v>
      </c>
      <c r="C1091" s="8">
        <v>44124</v>
      </c>
      <c r="D1091" s="7">
        <v>98</v>
      </c>
      <c r="E1091" s="7">
        <v>2.9</v>
      </c>
      <c r="F1091" s="7">
        <v>61.64</v>
      </c>
      <c r="G1091" s="7">
        <v>62.898000000000003</v>
      </c>
      <c r="H1091" s="7">
        <v>95.66</v>
      </c>
      <c r="I1091" s="7">
        <v>97.611999999999995</v>
      </c>
      <c r="J1091" s="7">
        <v>0.84499999999999997</v>
      </c>
      <c r="K1091" s="7">
        <v>407.72</v>
      </c>
      <c r="L1091" s="7">
        <v>0</v>
      </c>
      <c r="M1091" s="7">
        <v>304.322</v>
      </c>
      <c r="N1091" s="7">
        <v>92.76</v>
      </c>
    </row>
    <row r="1092" spans="1:14" ht="15.75" thickBot="1" x14ac:dyDescent="0.3">
      <c r="A1092" s="4">
        <v>1086</v>
      </c>
      <c r="B1092" s="5" t="s">
        <v>1105</v>
      </c>
      <c r="C1092" s="8">
        <v>44125</v>
      </c>
      <c r="D1092" s="7">
        <v>98</v>
      </c>
      <c r="E1092" s="7">
        <v>2.9</v>
      </c>
      <c r="F1092" s="7">
        <v>61.64</v>
      </c>
      <c r="G1092" s="7">
        <v>62.898000000000003</v>
      </c>
      <c r="H1092" s="7">
        <v>93.84</v>
      </c>
      <c r="I1092" s="7">
        <v>95.754999999999995</v>
      </c>
      <c r="J1092" s="7">
        <v>0.59699999999999998</v>
      </c>
      <c r="K1092" s="7">
        <v>408.31700000000001</v>
      </c>
      <c r="L1092" s="7">
        <v>0</v>
      </c>
      <c r="M1092" s="7">
        <v>304.322</v>
      </c>
      <c r="N1092" s="7">
        <v>90.94</v>
      </c>
    </row>
    <row r="1093" spans="1:14" ht="15.75" thickBot="1" x14ac:dyDescent="0.3">
      <c r="A1093" s="4">
        <v>1087</v>
      </c>
      <c r="B1093" s="5" t="s">
        <v>1106</v>
      </c>
      <c r="C1093" s="8">
        <v>44126</v>
      </c>
      <c r="D1093" s="7">
        <v>98</v>
      </c>
      <c r="E1093" s="7">
        <v>2.9</v>
      </c>
      <c r="F1093" s="7">
        <v>62</v>
      </c>
      <c r="G1093" s="7">
        <v>63.265000000000001</v>
      </c>
      <c r="H1093" s="7">
        <v>93.32</v>
      </c>
      <c r="I1093" s="7">
        <v>95.224000000000004</v>
      </c>
      <c r="J1093" s="7">
        <v>1.25</v>
      </c>
      <c r="K1093" s="7">
        <v>409.56700000000001</v>
      </c>
      <c r="L1093" s="7">
        <v>0</v>
      </c>
      <c r="M1093" s="7">
        <v>304.322</v>
      </c>
      <c r="N1093" s="7">
        <v>90.42</v>
      </c>
    </row>
    <row r="1094" spans="1:14" ht="15.75" thickBot="1" x14ac:dyDescent="0.3">
      <c r="A1094" s="4">
        <v>1088</v>
      </c>
      <c r="B1094" s="5" t="s">
        <v>1107</v>
      </c>
      <c r="C1094" s="8">
        <v>44127</v>
      </c>
      <c r="D1094" s="7">
        <v>98</v>
      </c>
      <c r="E1094" s="7">
        <v>2.9</v>
      </c>
      <c r="F1094" s="7">
        <v>62</v>
      </c>
      <c r="G1094" s="7">
        <v>63.265000000000001</v>
      </c>
      <c r="H1094" s="7">
        <v>92.54</v>
      </c>
      <c r="I1094" s="7">
        <v>94.429000000000002</v>
      </c>
      <c r="J1094" s="7">
        <v>0.86899999999999999</v>
      </c>
      <c r="K1094" s="7">
        <v>410.43599999999998</v>
      </c>
      <c r="L1094" s="7">
        <v>0</v>
      </c>
      <c r="M1094" s="7">
        <v>304.322</v>
      </c>
      <c r="N1094" s="7">
        <v>89.64</v>
      </c>
    </row>
    <row r="1095" spans="1:14" ht="15.75" thickBot="1" x14ac:dyDescent="0.3">
      <c r="A1095" s="4">
        <v>1089</v>
      </c>
      <c r="B1095" s="5" t="s">
        <v>1108</v>
      </c>
      <c r="C1095" s="8">
        <v>44128</v>
      </c>
      <c r="D1095" s="7">
        <v>98</v>
      </c>
      <c r="E1095" s="7">
        <v>2.9</v>
      </c>
      <c r="F1095" s="7">
        <v>62</v>
      </c>
      <c r="G1095" s="7">
        <v>63.265000000000001</v>
      </c>
      <c r="H1095" s="7">
        <v>91.5</v>
      </c>
      <c r="I1095" s="7">
        <v>93.367000000000004</v>
      </c>
      <c r="J1095" s="7">
        <v>0.50900000000000001</v>
      </c>
      <c r="K1095" s="7">
        <v>410.94499999999999</v>
      </c>
      <c r="L1095" s="7">
        <v>0</v>
      </c>
      <c r="M1095" s="7">
        <v>304.322</v>
      </c>
      <c r="N1095" s="7">
        <v>88.6</v>
      </c>
    </row>
    <row r="1096" spans="1:14" ht="15.75" thickBot="1" x14ac:dyDescent="0.3">
      <c r="A1096" s="4">
        <v>1090</v>
      </c>
      <c r="B1096" s="5" t="s">
        <v>1109</v>
      </c>
      <c r="C1096" s="8">
        <v>44129</v>
      </c>
      <c r="D1096" s="7">
        <v>98</v>
      </c>
      <c r="E1096" s="7">
        <v>2.9</v>
      </c>
      <c r="F1096" s="7">
        <v>62</v>
      </c>
      <c r="G1096" s="7">
        <v>63.265000000000001</v>
      </c>
      <c r="H1096" s="7">
        <v>90.98</v>
      </c>
      <c r="I1096" s="7">
        <v>92.837000000000003</v>
      </c>
      <c r="J1096" s="7">
        <v>0.92900000000000005</v>
      </c>
      <c r="K1096" s="7">
        <v>411.87400000000002</v>
      </c>
      <c r="L1096" s="7">
        <v>0</v>
      </c>
      <c r="M1096" s="7">
        <v>304.322</v>
      </c>
      <c r="N1096" s="7">
        <v>88.08</v>
      </c>
    </row>
    <row r="1097" spans="1:14" ht="15.75" thickBot="1" x14ac:dyDescent="0.3">
      <c r="A1097" s="4">
        <v>1091</v>
      </c>
      <c r="B1097" s="5" t="s">
        <v>1110</v>
      </c>
      <c r="C1097" s="8">
        <v>44130</v>
      </c>
      <c r="D1097" s="7">
        <v>98</v>
      </c>
      <c r="E1097" s="7">
        <v>2.9</v>
      </c>
      <c r="F1097" s="7">
        <v>62</v>
      </c>
      <c r="G1097" s="7">
        <v>63.265000000000001</v>
      </c>
      <c r="H1097" s="7">
        <v>90.46</v>
      </c>
      <c r="I1097" s="7">
        <v>92.305999999999997</v>
      </c>
      <c r="J1097" s="7">
        <v>0.876</v>
      </c>
      <c r="K1097" s="7">
        <v>412.75</v>
      </c>
      <c r="L1097" s="7">
        <v>0</v>
      </c>
      <c r="M1097" s="7">
        <v>304.322</v>
      </c>
      <c r="N1097" s="7">
        <v>87.56</v>
      </c>
    </row>
    <row r="1098" spans="1:14" ht="15.75" thickBot="1" x14ac:dyDescent="0.3">
      <c r="A1098" s="4">
        <v>1092</v>
      </c>
      <c r="B1098" s="5" t="s">
        <v>1111</v>
      </c>
      <c r="C1098" s="8">
        <v>44131</v>
      </c>
      <c r="D1098" s="7">
        <v>98</v>
      </c>
      <c r="E1098" s="7">
        <v>2.9</v>
      </c>
      <c r="F1098" s="7">
        <v>61.64</v>
      </c>
      <c r="G1098" s="7">
        <v>62.898000000000003</v>
      </c>
      <c r="H1098" s="7">
        <v>89.68</v>
      </c>
      <c r="I1098" s="7">
        <v>91.51</v>
      </c>
      <c r="J1098" s="7">
        <v>0.56899999999999995</v>
      </c>
      <c r="K1098" s="7">
        <v>413.31900000000002</v>
      </c>
      <c r="L1098" s="7">
        <v>0</v>
      </c>
      <c r="M1098" s="7">
        <v>304.322</v>
      </c>
      <c r="N1098" s="7">
        <v>86.78</v>
      </c>
    </row>
    <row r="1099" spans="1:14" ht="15.75" thickBot="1" x14ac:dyDescent="0.3">
      <c r="A1099" s="4">
        <v>1093</v>
      </c>
      <c r="B1099" s="5" t="s">
        <v>1112</v>
      </c>
      <c r="C1099" s="8">
        <v>44132</v>
      </c>
      <c r="D1099" s="7">
        <v>98</v>
      </c>
      <c r="E1099" s="7">
        <v>2.9</v>
      </c>
      <c r="F1099" s="7">
        <v>61.64</v>
      </c>
      <c r="G1099" s="7">
        <v>62.898000000000003</v>
      </c>
      <c r="H1099" s="7">
        <v>88.9</v>
      </c>
      <c r="I1099" s="7">
        <v>90.713999999999999</v>
      </c>
      <c r="J1099" s="7">
        <v>0.49299999999999999</v>
      </c>
      <c r="K1099" s="7">
        <v>413.81200000000001</v>
      </c>
      <c r="L1099" s="7">
        <v>0</v>
      </c>
      <c r="M1099" s="7">
        <v>304.322</v>
      </c>
      <c r="N1099" s="7">
        <v>86</v>
      </c>
    </row>
    <row r="1100" spans="1:14" ht="15.75" thickBot="1" x14ac:dyDescent="0.3">
      <c r="A1100" s="4">
        <v>1094</v>
      </c>
      <c r="B1100" s="5" t="s">
        <v>1113</v>
      </c>
      <c r="C1100" s="8">
        <v>44133</v>
      </c>
      <c r="D1100" s="7">
        <v>98</v>
      </c>
      <c r="E1100" s="7">
        <v>2.9</v>
      </c>
      <c r="F1100" s="7">
        <v>61.64</v>
      </c>
      <c r="G1100" s="7">
        <v>62.898000000000003</v>
      </c>
      <c r="H1100" s="7">
        <v>88.38</v>
      </c>
      <c r="I1100" s="7">
        <v>90.183999999999997</v>
      </c>
      <c r="J1100" s="7">
        <v>0.66900000000000004</v>
      </c>
      <c r="K1100" s="7">
        <v>414.48099999999999</v>
      </c>
      <c r="L1100" s="7">
        <v>0</v>
      </c>
      <c r="M1100" s="7">
        <v>304.322</v>
      </c>
      <c r="N1100" s="7">
        <v>85.48</v>
      </c>
    </row>
    <row r="1101" spans="1:14" ht="15.75" thickBot="1" x14ac:dyDescent="0.3">
      <c r="A1101" s="4">
        <v>1095</v>
      </c>
      <c r="B1101" s="5" t="s">
        <v>1114</v>
      </c>
      <c r="C1101" s="8">
        <v>44134</v>
      </c>
      <c r="D1101" s="7">
        <v>98</v>
      </c>
      <c r="E1101" s="7">
        <v>2.9</v>
      </c>
      <c r="F1101" s="7">
        <v>61.64</v>
      </c>
      <c r="G1101" s="7">
        <v>62.898000000000003</v>
      </c>
      <c r="H1101" s="7">
        <v>87.86</v>
      </c>
      <c r="I1101" s="7">
        <v>89.653000000000006</v>
      </c>
      <c r="J1101" s="7">
        <v>0.63400000000000001</v>
      </c>
      <c r="K1101" s="7">
        <v>415.11500000000001</v>
      </c>
      <c r="L1101" s="7">
        <v>0</v>
      </c>
      <c r="M1101" s="7">
        <v>304.322</v>
      </c>
      <c r="N1101" s="7">
        <v>84.96</v>
      </c>
    </row>
    <row r="1102" spans="1:14" ht="15.75" thickBot="1" x14ac:dyDescent="0.3">
      <c r="A1102" s="4">
        <v>1096</v>
      </c>
      <c r="B1102" s="5" t="s">
        <v>1115</v>
      </c>
      <c r="C1102" s="8">
        <v>44135</v>
      </c>
      <c r="D1102" s="7">
        <v>98</v>
      </c>
      <c r="E1102" s="7">
        <v>2.9</v>
      </c>
      <c r="F1102" s="7">
        <v>61.64</v>
      </c>
      <c r="G1102" s="7">
        <v>62.898000000000003</v>
      </c>
      <c r="H1102" s="7">
        <v>88.38</v>
      </c>
      <c r="I1102" s="7">
        <v>90.183999999999997</v>
      </c>
      <c r="J1102" s="7">
        <v>1.627</v>
      </c>
      <c r="K1102" s="7">
        <v>416.74200000000002</v>
      </c>
      <c r="L1102" s="7">
        <v>0</v>
      </c>
      <c r="M1102" s="7">
        <v>304.322</v>
      </c>
      <c r="N1102" s="7">
        <v>85.48</v>
      </c>
    </row>
    <row r="1103" spans="1:14" ht="15.75" thickBot="1" x14ac:dyDescent="0.3">
      <c r="A1103" s="4">
        <v>1097</v>
      </c>
      <c r="B1103" s="5" t="s">
        <v>1116</v>
      </c>
      <c r="C1103" s="8">
        <v>44136</v>
      </c>
      <c r="D1103" s="7">
        <v>98</v>
      </c>
      <c r="E1103" s="7">
        <v>2.9</v>
      </c>
      <c r="F1103" s="7">
        <v>61.28</v>
      </c>
      <c r="G1103" s="7">
        <v>62.530999999999999</v>
      </c>
      <c r="H1103" s="7">
        <v>89.16</v>
      </c>
      <c r="I1103" s="7">
        <v>90.98</v>
      </c>
      <c r="J1103" s="7">
        <v>1.931</v>
      </c>
      <c r="K1103" s="7">
        <v>418.673</v>
      </c>
      <c r="L1103" s="7">
        <v>0</v>
      </c>
      <c r="M1103" s="7">
        <v>304.322</v>
      </c>
      <c r="N1103" s="7">
        <v>86.26</v>
      </c>
    </row>
    <row r="1104" spans="1:14" ht="15.75" thickBot="1" x14ac:dyDescent="0.3">
      <c r="A1104" s="4">
        <v>1098</v>
      </c>
      <c r="B1104" s="5" t="s">
        <v>1117</v>
      </c>
      <c r="C1104" s="8">
        <v>44137</v>
      </c>
      <c r="D1104" s="7">
        <v>98</v>
      </c>
      <c r="E1104" s="7">
        <v>2.9</v>
      </c>
      <c r="F1104" s="7">
        <v>60.92</v>
      </c>
      <c r="G1104" s="7">
        <v>62.162999999999997</v>
      </c>
      <c r="H1104" s="7">
        <v>89.68</v>
      </c>
      <c r="I1104" s="7">
        <v>91.51</v>
      </c>
      <c r="J1104" s="7">
        <v>1.7509999999999999</v>
      </c>
      <c r="K1104" s="7">
        <v>420.42399999999998</v>
      </c>
      <c r="L1104" s="7">
        <v>0</v>
      </c>
      <c r="M1104" s="7">
        <v>304.322</v>
      </c>
      <c r="N1104" s="7">
        <v>86.78</v>
      </c>
    </row>
    <row r="1105" spans="1:14" ht="15.75" thickBot="1" x14ac:dyDescent="0.3">
      <c r="A1105" s="4">
        <v>1099</v>
      </c>
      <c r="B1105" s="5" t="s">
        <v>1118</v>
      </c>
      <c r="C1105" s="8">
        <v>44138</v>
      </c>
      <c r="D1105" s="7">
        <v>98</v>
      </c>
      <c r="E1105" s="7">
        <v>2.9</v>
      </c>
      <c r="F1105" s="7">
        <v>60.92</v>
      </c>
      <c r="G1105" s="7">
        <v>62.162999999999997</v>
      </c>
      <c r="H1105" s="7">
        <v>89.42</v>
      </c>
      <c r="I1105" s="7">
        <v>91.245000000000005</v>
      </c>
      <c r="J1105" s="7">
        <v>1.02</v>
      </c>
      <c r="K1105" s="7">
        <v>421.44400000000002</v>
      </c>
      <c r="L1105" s="7">
        <v>0</v>
      </c>
      <c r="M1105" s="7">
        <v>304.322</v>
      </c>
      <c r="N1105" s="7">
        <v>86.52</v>
      </c>
    </row>
    <row r="1106" spans="1:14" ht="15.75" thickBot="1" x14ac:dyDescent="0.3">
      <c r="A1106" s="4">
        <v>1100</v>
      </c>
      <c r="B1106" s="5" t="s">
        <v>1119</v>
      </c>
      <c r="C1106" s="8">
        <v>44139</v>
      </c>
      <c r="D1106" s="7">
        <v>98</v>
      </c>
      <c r="E1106" s="7">
        <v>2.9</v>
      </c>
      <c r="F1106" s="7">
        <v>60.92</v>
      </c>
      <c r="G1106" s="7">
        <v>62.162999999999997</v>
      </c>
      <c r="H1106" s="7">
        <v>88.9</v>
      </c>
      <c r="I1106" s="7">
        <v>90.713999999999999</v>
      </c>
      <c r="J1106" s="7">
        <v>0.73399999999999999</v>
      </c>
      <c r="K1106" s="7">
        <v>422.178</v>
      </c>
      <c r="L1106" s="7">
        <v>0</v>
      </c>
      <c r="M1106" s="7">
        <v>304.322</v>
      </c>
      <c r="N1106" s="7">
        <v>86</v>
      </c>
    </row>
    <row r="1107" spans="1:14" ht="15.75" thickBot="1" x14ac:dyDescent="0.3">
      <c r="A1107" s="4">
        <v>1101</v>
      </c>
      <c r="B1107" s="5" t="s">
        <v>1120</v>
      </c>
      <c r="C1107" s="8">
        <v>44140</v>
      </c>
      <c r="D1107" s="7">
        <v>98</v>
      </c>
      <c r="E1107" s="7">
        <v>2.9</v>
      </c>
      <c r="F1107" s="7">
        <v>60.56</v>
      </c>
      <c r="G1107" s="7">
        <v>61.795999999999999</v>
      </c>
      <c r="H1107" s="7">
        <v>88.38</v>
      </c>
      <c r="I1107" s="7">
        <v>90.183999999999997</v>
      </c>
      <c r="J1107" s="7">
        <v>0.68899999999999995</v>
      </c>
      <c r="K1107" s="7">
        <v>422.86700000000002</v>
      </c>
      <c r="L1107" s="7">
        <v>0</v>
      </c>
      <c r="M1107" s="7">
        <v>304.322</v>
      </c>
      <c r="N1107" s="7">
        <v>85.48</v>
      </c>
    </row>
    <row r="1108" spans="1:14" ht="15.75" thickBot="1" x14ac:dyDescent="0.3">
      <c r="A1108" s="4">
        <v>1102</v>
      </c>
      <c r="B1108" s="5" t="s">
        <v>1121</v>
      </c>
      <c r="C1108" s="8">
        <v>44141</v>
      </c>
      <c r="D1108" s="7">
        <v>98</v>
      </c>
      <c r="E1108" s="7">
        <v>2.9</v>
      </c>
      <c r="F1108" s="7">
        <v>60.56</v>
      </c>
      <c r="G1108" s="7">
        <v>61.795999999999999</v>
      </c>
      <c r="H1108" s="7">
        <v>87.86</v>
      </c>
      <c r="I1108" s="7">
        <v>89.653000000000006</v>
      </c>
      <c r="J1108" s="7">
        <v>0.64100000000000001</v>
      </c>
      <c r="K1108" s="7">
        <v>423.50799999999998</v>
      </c>
      <c r="L1108" s="7">
        <v>0</v>
      </c>
      <c r="M1108" s="7">
        <v>304.322</v>
      </c>
      <c r="N1108" s="7">
        <v>84.96</v>
      </c>
    </row>
    <row r="1109" spans="1:14" ht="15.75" thickBot="1" x14ac:dyDescent="0.3">
      <c r="A1109" s="4">
        <v>1103</v>
      </c>
      <c r="B1109" s="5" t="s">
        <v>1122</v>
      </c>
      <c r="C1109" s="8">
        <v>44142</v>
      </c>
      <c r="D1109" s="7">
        <v>98</v>
      </c>
      <c r="E1109" s="7">
        <v>2.9</v>
      </c>
      <c r="F1109" s="7">
        <v>59.84</v>
      </c>
      <c r="G1109" s="7">
        <v>61.061</v>
      </c>
      <c r="H1109" s="7">
        <v>87.34</v>
      </c>
      <c r="I1109" s="7">
        <v>89.122</v>
      </c>
      <c r="J1109" s="7">
        <v>0.59599999999999997</v>
      </c>
      <c r="K1109" s="7">
        <v>424.10399999999998</v>
      </c>
      <c r="L1109" s="7">
        <v>0</v>
      </c>
      <c r="M1109" s="7">
        <v>304.322</v>
      </c>
      <c r="N1109" s="7">
        <v>84.44</v>
      </c>
    </row>
    <row r="1110" spans="1:14" ht="15.75" thickBot="1" x14ac:dyDescent="0.3">
      <c r="A1110" s="4">
        <v>1104</v>
      </c>
      <c r="B1110" s="5" t="s">
        <v>1123</v>
      </c>
      <c r="C1110" s="8">
        <v>44143</v>
      </c>
      <c r="D1110" s="7">
        <v>98</v>
      </c>
      <c r="E1110" s="7">
        <v>2.9</v>
      </c>
      <c r="F1110" s="7">
        <v>59.48</v>
      </c>
      <c r="G1110" s="7">
        <v>60.694000000000003</v>
      </c>
      <c r="H1110" s="7">
        <v>86.82</v>
      </c>
      <c r="I1110" s="7">
        <v>88.591999999999999</v>
      </c>
      <c r="J1110" s="7">
        <v>0.54700000000000004</v>
      </c>
      <c r="K1110" s="7">
        <v>424.65100000000001</v>
      </c>
      <c r="L1110" s="7">
        <v>0</v>
      </c>
      <c r="M1110" s="7">
        <v>304.322</v>
      </c>
      <c r="N1110" s="7">
        <v>83.92</v>
      </c>
    </row>
    <row r="1111" spans="1:14" ht="15.75" thickBot="1" x14ac:dyDescent="0.3">
      <c r="A1111" s="4">
        <v>1105</v>
      </c>
      <c r="B1111" s="5" t="s">
        <v>1124</v>
      </c>
      <c r="C1111" s="8">
        <v>44144</v>
      </c>
      <c r="D1111" s="7">
        <v>98</v>
      </c>
      <c r="E1111" s="7">
        <v>2.9</v>
      </c>
      <c r="F1111" s="7">
        <v>58.94</v>
      </c>
      <c r="G1111" s="7">
        <v>60.143000000000001</v>
      </c>
      <c r="H1111" s="7">
        <v>86.3</v>
      </c>
      <c r="I1111" s="7">
        <v>88.061000000000007</v>
      </c>
      <c r="J1111" s="7">
        <v>0.504</v>
      </c>
      <c r="K1111" s="7">
        <v>425.15499999999997</v>
      </c>
      <c r="L1111" s="7">
        <v>0</v>
      </c>
      <c r="M1111" s="7">
        <v>304.322</v>
      </c>
      <c r="N1111" s="7">
        <v>83.4</v>
      </c>
    </row>
    <row r="1112" spans="1:14" ht="15.75" thickBot="1" x14ac:dyDescent="0.3">
      <c r="A1112" s="4">
        <v>1106</v>
      </c>
      <c r="B1112" s="5" t="s">
        <v>1125</v>
      </c>
      <c r="C1112" s="8">
        <v>44145</v>
      </c>
      <c r="D1112" s="7">
        <v>98</v>
      </c>
      <c r="E1112" s="7">
        <v>2.9</v>
      </c>
      <c r="F1112" s="7">
        <v>58.58</v>
      </c>
      <c r="G1112" s="7">
        <v>59.776000000000003</v>
      </c>
      <c r="H1112" s="7">
        <v>85.78</v>
      </c>
      <c r="I1112" s="7">
        <v>87.531000000000006</v>
      </c>
      <c r="J1112" s="7">
        <v>0.45600000000000002</v>
      </c>
      <c r="K1112" s="7">
        <v>425.61099999999999</v>
      </c>
      <c r="L1112" s="7">
        <v>0</v>
      </c>
      <c r="M1112" s="7">
        <v>304.322</v>
      </c>
      <c r="N1112" s="7">
        <v>82.88</v>
      </c>
    </row>
    <row r="1113" spans="1:14" ht="15.75" thickBot="1" x14ac:dyDescent="0.3">
      <c r="A1113" s="4">
        <v>1107</v>
      </c>
      <c r="B1113" s="5" t="s">
        <v>1126</v>
      </c>
      <c r="C1113" s="8">
        <v>44146</v>
      </c>
      <c r="D1113" s="7">
        <v>98</v>
      </c>
      <c r="E1113" s="7">
        <v>2.9</v>
      </c>
      <c r="F1113" s="7">
        <v>58.22</v>
      </c>
      <c r="G1113" s="7">
        <v>59.408000000000001</v>
      </c>
      <c r="H1113" s="7">
        <v>85.26</v>
      </c>
      <c r="I1113" s="7">
        <v>87</v>
      </c>
      <c r="J1113" s="7">
        <v>0.41299999999999998</v>
      </c>
      <c r="K1113" s="7">
        <v>426.024</v>
      </c>
      <c r="L1113" s="7">
        <v>0</v>
      </c>
      <c r="M1113" s="7">
        <v>304.322</v>
      </c>
      <c r="N1113" s="7">
        <v>82.36</v>
      </c>
    </row>
    <row r="1114" spans="1:14" ht="15.75" thickBot="1" x14ac:dyDescent="0.3">
      <c r="A1114" s="4">
        <v>1108</v>
      </c>
      <c r="B1114" s="5" t="s">
        <v>1127</v>
      </c>
      <c r="C1114" s="8">
        <v>44147</v>
      </c>
      <c r="D1114" s="7">
        <v>98</v>
      </c>
      <c r="E1114" s="7">
        <v>2.9</v>
      </c>
      <c r="F1114" s="7">
        <v>57.86</v>
      </c>
      <c r="G1114" s="7">
        <v>59.040999999999997</v>
      </c>
      <c r="H1114" s="7">
        <v>85</v>
      </c>
      <c r="I1114" s="7">
        <v>86.734999999999999</v>
      </c>
      <c r="J1114" s="7">
        <v>0.628</v>
      </c>
      <c r="K1114" s="7">
        <v>426.65199999999999</v>
      </c>
      <c r="L1114" s="7">
        <v>0</v>
      </c>
      <c r="M1114" s="7">
        <v>304.322</v>
      </c>
      <c r="N1114" s="7">
        <v>82.1</v>
      </c>
    </row>
    <row r="1115" spans="1:14" ht="15.75" thickBot="1" x14ac:dyDescent="0.3">
      <c r="A1115" s="4">
        <v>1109</v>
      </c>
      <c r="B1115" s="5" t="s">
        <v>1128</v>
      </c>
      <c r="C1115" s="8">
        <v>44148</v>
      </c>
      <c r="D1115" s="7">
        <v>98</v>
      </c>
      <c r="E1115" s="7">
        <v>2.9</v>
      </c>
      <c r="F1115" s="7">
        <v>57.32</v>
      </c>
      <c r="G1115" s="7">
        <v>58.49</v>
      </c>
      <c r="H1115" s="7">
        <v>84.77</v>
      </c>
      <c r="I1115" s="7">
        <v>86.5</v>
      </c>
      <c r="J1115" s="7">
        <v>0.64200000000000002</v>
      </c>
      <c r="K1115" s="7">
        <v>427.29399999999998</v>
      </c>
      <c r="L1115" s="7">
        <v>0</v>
      </c>
      <c r="M1115" s="7">
        <v>304.322</v>
      </c>
      <c r="N1115" s="7">
        <v>81.87</v>
      </c>
    </row>
    <row r="1116" spans="1:14" ht="15.75" thickBot="1" x14ac:dyDescent="0.3">
      <c r="A1116" s="4">
        <v>1110</v>
      </c>
      <c r="B1116" s="5" t="s">
        <v>1129</v>
      </c>
      <c r="C1116" s="8">
        <v>44149</v>
      </c>
      <c r="D1116" s="7">
        <v>98</v>
      </c>
      <c r="E1116" s="7">
        <v>2.9</v>
      </c>
      <c r="F1116" s="7">
        <v>56.6</v>
      </c>
      <c r="G1116" s="7">
        <v>57.755000000000003</v>
      </c>
      <c r="H1116" s="7">
        <v>84.54</v>
      </c>
      <c r="I1116" s="7">
        <v>86.265000000000001</v>
      </c>
      <c r="J1116" s="7">
        <v>0.61499999999999999</v>
      </c>
      <c r="K1116" s="7">
        <v>427.90899999999999</v>
      </c>
      <c r="L1116" s="7">
        <v>0</v>
      </c>
      <c r="M1116" s="7">
        <v>304.322</v>
      </c>
      <c r="N1116" s="7">
        <v>81.64</v>
      </c>
    </row>
    <row r="1117" spans="1:14" ht="15.75" thickBot="1" x14ac:dyDescent="0.3">
      <c r="A1117" s="4">
        <v>1111</v>
      </c>
      <c r="B1117" s="5" t="s">
        <v>1130</v>
      </c>
      <c r="C1117" s="8">
        <v>44150</v>
      </c>
      <c r="D1117" s="7">
        <v>98</v>
      </c>
      <c r="E1117" s="7">
        <v>2.9</v>
      </c>
      <c r="F1117" s="7">
        <v>56.6</v>
      </c>
      <c r="G1117" s="7">
        <v>57.755000000000003</v>
      </c>
      <c r="H1117" s="7">
        <v>84.31</v>
      </c>
      <c r="I1117" s="7">
        <v>86.031000000000006</v>
      </c>
      <c r="J1117" s="7">
        <v>0.59899999999999998</v>
      </c>
      <c r="K1117" s="7">
        <v>428.50799999999998</v>
      </c>
      <c r="L1117" s="7">
        <v>0</v>
      </c>
      <c r="M1117" s="7">
        <v>304.322</v>
      </c>
      <c r="N1117" s="7">
        <v>81.41</v>
      </c>
    </row>
    <row r="1118" spans="1:14" ht="15.75" thickBot="1" x14ac:dyDescent="0.3">
      <c r="A1118" s="4">
        <v>1112</v>
      </c>
      <c r="B1118" s="5" t="s">
        <v>1131</v>
      </c>
      <c r="C1118" s="8">
        <v>44151</v>
      </c>
      <c r="D1118" s="7">
        <v>98</v>
      </c>
      <c r="E1118" s="7">
        <v>2.9</v>
      </c>
      <c r="F1118" s="7">
        <v>56.24</v>
      </c>
      <c r="G1118" s="7">
        <v>57.387999999999998</v>
      </c>
      <c r="H1118" s="7">
        <v>84.08</v>
      </c>
      <c r="I1118" s="7">
        <v>85.796000000000006</v>
      </c>
      <c r="J1118" s="7">
        <v>0.57799999999999996</v>
      </c>
      <c r="K1118" s="7">
        <v>429.08600000000001</v>
      </c>
      <c r="L1118" s="7">
        <v>0</v>
      </c>
      <c r="M1118" s="7">
        <v>304.322</v>
      </c>
      <c r="N1118" s="7">
        <v>81.180000000000007</v>
      </c>
    </row>
    <row r="1119" spans="1:14" ht="15.75" thickBot="1" x14ac:dyDescent="0.3">
      <c r="A1119" s="4">
        <v>1113</v>
      </c>
      <c r="B1119" s="5" t="s">
        <v>1132</v>
      </c>
      <c r="C1119" s="8">
        <v>44152</v>
      </c>
      <c r="D1119" s="7">
        <v>98</v>
      </c>
      <c r="E1119" s="7">
        <v>2.9</v>
      </c>
      <c r="F1119" s="7">
        <v>55.88</v>
      </c>
      <c r="G1119" s="7">
        <v>57.02</v>
      </c>
      <c r="H1119" s="7">
        <v>83.62</v>
      </c>
      <c r="I1119" s="7">
        <v>85.326999999999998</v>
      </c>
      <c r="J1119" s="7">
        <v>0.33</v>
      </c>
      <c r="K1119" s="7">
        <v>429.416</v>
      </c>
      <c r="L1119" s="7">
        <v>0</v>
      </c>
      <c r="M1119" s="7">
        <v>304.322</v>
      </c>
      <c r="N1119" s="7">
        <v>80.72</v>
      </c>
    </row>
    <row r="1120" spans="1:14" ht="15.75" thickBot="1" x14ac:dyDescent="0.3">
      <c r="A1120" s="4">
        <v>1114</v>
      </c>
      <c r="B1120" s="5" t="s">
        <v>1133</v>
      </c>
      <c r="C1120" s="8">
        <v>44153</v>
      </c>
      <c r="D1120" s="7">
        <v>98</v>
      </c>
      <c r="E1120" s="7">
        <v>2.9</v>
      </c>
      <c r="F1120" s="7">
        <v>55.7</v>
      </c>
      <c r="G1120" s="7">
        <v>56.837000000000003</v>
      </c>
      <c r="H1120" s="7">
        <v>83.39</v>
      </c>
      <c r="I1120" s="7">
        <v>85.091999999999999</v>
      </c>
      <c r="J1120" s="7">
        <v>0.19900000000000001</v>
      </c>
      <c r="K1120" s="7">
        <v>429.61500000000001</v>
      </c>
      <c r="L1120" s="7">
        <v>0</v>
      </c>
      <c r="M1120" s="7">
        <v>304.322</v>
      </c>
      <c r="N1120" s="7">
        <v>80.489999999999995</v>
      </c>
    </row>
    <row r="1121" spans="1:14" ht="15.75" thickBot="1" x14ac:dyDescent="0.3">
      <c r="A1121" s="4">
        <v>1115</v>
      </c>
      <c r="B1121" s="5" t="s">
        <v>1134</v>
      </c>
      <c r="C1121" s="8">
        <v>44154</v>
      </c>
      <c r="D1121" s="7">
        <v>98</v>
      </c>
      <c r="E1121" s="7">
        <v>2.9</v>
      </c>
      <c r="F1121" s="7">
        <v>55.7</v>
      </c>
      <c r="G1121" s="7">
        <v>56.837000000000003</v>
      </c>
      <c r="H1121" s="7">
        <v>83.16</v>
      </c>
      <c r="I1121" s="7">
        <v>84.856999999999999</v>
      </c>
      <c r="J1121" s="7">
        <v>0.19</v>
      </c>
      <c r="K1121" s="7">
        <v>429.80500000000001</v>
      </c>
      <c r="L1121" s="7">
        <v>0</v>
      </c>
      <c r="M1121" s="7">
        <v>304.322</v>
      </c>
      <c r="N1121" s="7">
        <v>80.260000000000005</v>
      </c>
    </row>
    <row r="1122" spans="1:14" ht="15.75" thickBot="1" x14ac:dyDescent="0.3">
      <c r="A1122" s="4">
        <v>1116</v>
      </c>
      <c r="B1122" s="5" t="s">
        <v>1135</v>
      </c>
      <c r="C1122" s="8">
        <v>44155</v>
      </c>
      <c r="D1122" s="7">
        <v>98</v>
      </c>
      <c r="E1122" s="7">
        <v>2.9</v>
      </c>
      <c r="F1122" s="7">
        <v>54.8</v>
      </c>
      <c r="G1122" s="7">
        <v>55.917999999999999</v>
      </c>
      <c r="H1122" s="7">
        <v>82.93</v>
      </c>
      <c r="I1122" s="7">
        <v>84.622</v>
      </c>
      <c r="J1122" s="7">
        <v>0.18</v>
      </c>
      <c r="K1122" s="7">
        <v>429.98500000000001</v>
      </c>
      <c r="L1122" s="7">
        <v>0</v>
      </c>
      <c r="M1122" s="7">
        <v>304.322</v>
      </c>
      <c r="N1122" s="7">
        <v>80.03</v>
      </c>
    </row>
    <row r="1123" spans="1:14" ht="15.75" thickBot="1" x14ac:dyDescent="0.3">
      <c r="A1123" s="4">
        <v>1117</v>
      </c>
      <c r="B1123" s="5" t="s">
        <v>1136</v>
      </c>
      <c r="C1123" s="8">
        <v>44156</v>
      </c>
      <c r="D1123" s="7">
        <v>98</v>
      </c>
      <c r="E1123" s="7">
        <v>2.9</v>
      </c>
      <c r="F1123" s="7">
        <v>54.26</v>
      </c>
      <c r="G1123" s="7">
        <v>55.366999999999997</v>
      </c>
      <c r="H1123" s="7">
        <v>82.7</v>
      </c>
      <c r="I1123" s="7">
        <v>84.388000000000005</v>
      </c>
      <c r="J1123" s="7">
        <v>0.17100000000000001</v>
      </c>
      <c r="K1123" s="7">
        <v>430.15600000000001</v>
      </c>
      <c r="L1123" s="7">
        <v>0</v>
      </c>
      <c r="M1123" s="7">
        <v>304.322</v>
      </c>
      <c r="N1123" s="7">
        <v>79.8</v>
      </c>
    </row>
    <row r="1124" spans="1:14" ht="15.75" thickBot="1" x14ac:dyDescent="0.3">
      <c r="A1124" s="4">
        <v>1118</v>
      </c>
      <c r="B1124" s="5" t="s">
        <v>1137</v>
      </c>
      <c r="C1124" s="8">
        <v>44157</v>
      </c>
      <c r="D1124" s="7">
        <v>98</v>
      </c>
      <c r="E1124" s="7">
        <v>2.9</v>
      </c>
      <c r="F1124" s="7">
        <v>53.9</v>
      </c>
      <c r="G1124" s="7">
        <v>55</v>
      </c>
      <c r="H1124" s="7">
        <v>82.47</v>
      </c>
      <c r="I1124" s="7">
        <v>84.153000000000006</v>
      </c>
      <c r="J1124" s="7">
        <v>0.159</v>
      </c>
      <c r="K1124" s="7">
        <v>430.315</v>
      </c>
      <c r="L1124" s="7">
        <v>0</v>
      </c>
      <c r="M1124" s="7">
        <v>304.322</v>
      </c>
      <c r="N1124" s="7">
        <v>79.569999999999993</v>
      </c>
    </row>
    <row r="1125" spans="1:14" ht="15.75" thickBot="1" x14ac:dyDescent="0.3">
      <c r="A1125" s="4">
        <v>1119</v>
      </c>
      <c r="B1125" s="5" t="s">
        <v>1138</v>
      </c>
      <c r="C1125" s="8">
        <v>44158</v>
      </c>
      <c r="D1125" s="7">
        <v>98</v>
      </c>
      <c r="E1125" s="7">
        <v>2.9</v>
      </c>
      <c r="F1125" s="7">
        <v>53.9</v>
      </c>
      <c r="G1125" s="7">
        <v>55</v>
      </c>
      <c r="H1125" s="7">
        <v>82.24</v>
      </c>
      <c r="I1125" s="7">
        <v>83.918000000000006</v>
      </c>
      <c r="J1125" s="7">
        <v>0.13300000000000001</v>
      </c>
      <c r="K1125" s="7">
        <v>430.44799999999998</v>
      </c>
      <c r="L1125" s="7">
        <v>0</v>
      </c>
      <c r="M1125" s="7">
        <v>304.322</v>
      </c>
      <c r="N1125" s="7">
        <v>79.34</v>
      </c>
    </row>
    <row r="1126" spans="1:14" ht="15.75" thickBot="1" x14ac:dyDescent="0.3">
      <c r="A1126" s="4">
        <v>1120</v>
      </c>
      <c r="B1126" s="5" t="s">
        <v>1139</v>
      </c>
      <c r="C1126" s="8">
        <v>44159</v>
      </c>
      <c r="D1126" s="7">
        <v>98</v>
      </c>
      <c r="E1126" s="7">
        <v>2.9</v>
      </c>
      <c r="F1126" s="7">
        <v>53.54</v>
      </c>
      <c r="G1126" s="7">
        <v>54.633000000000003</v>
      </c>
      <c r="H1126" s="7">
        <v>82.01</v>
      </c>
      <c r="I1126" s="7">
        <v>83.683999999999997</v>
      </c>
      <c r="J1126" s="7">
        <v>0.13900000000000001</v>
      </c>
      <c r="K1126" s="7">
        <v>430.58699999999999</v>
      </c>
      <c r="L1126" s="7">
        <v>0</v>
      </c>
      <c r="M1126" s="7">
        <v>304.322</v>
      </c>
      <c r="N1126" s="7">
        <v>79.11</v>
      </c>
    </row>
    <row r="1127" spans="1:14" ht="15.75" thickBot="1" x14ac:dyDescent="0.3">
      <c r="A1127" s="4">
        <v>1121</v>
      </c>
      <c r="B1127" s="5" t="s">
        <v>1140</v>
      </c>
      <c r="C1127" s="8">
        <v>44160</v>
      </c>
      <c r="D1127" s="7">
        <v>98</v>
      </c>
      <c r="E1127" s="7">
        <v>2.9</v>
      </c>
      <c r="F1127" s="7">
        <v>53.18</v>
      </c>
      <c r="G1127" s="7">
        <v>54.265000000000001</v>
      </c>
      <c r="H1127" s="7">
        <v>81.78</v>
      </c>
      <c r="I1127" s="7">
        <v>83.448999999999998</v>
      </c>
      <c r="J1127" s="7">
        <v>0</v>
      </c>
      <c r="K1127" s="7">
        <v>430.58699999999999</v>
      </c>
      <c r="L1127" s="7">
        <v>0</v>
      </c>
      <c r="M1127" s="7">
        <v>304.322</v>
      </c>
      <c r="N1127" s="7">
        <v>78.88</v>
      </c>
    </row>
    <row r="1128" spans="1:14" ht="15.75" thickBot="1" x14ac:dyDescent="0.3">
      <c r="A1128" s="4">
        <v>1122</v>
      </c>
      <c r="B1128" s="5" t="s">
        <v>1141</v>
      </c>
      <c r="C1128" s="8">
        <v>44161</v>
      </c>
      <c r="D1128" s="7">
        <v>98</v>
      </c>
      <c r="E1128" s="7">
        <v>2.9</v>
      </c>
      <c r="F1128" s="7">
        <v>52.64</v>
      </c>
      <c r="G1128" s="7">
        <v>53.713999999999999</v>
      </c>
      <c r="H1128" s="7">
        <v>81.55</v>
      </c>
      <c r="I1128" s="7">
        <v>83.213999999999999</v>
      </c>
      <c r="J1128" s="7">
        <v>0</v>
      </c>
      <c r="K1128" s="7">
        <v>430.58699999999999</v>
      </c>
      <c r="L1128" s="7">
        <v>2.5000000000000001E-2</v>
      </c>
      <c r="M1128" s="7">
        <v>304.34699999999998</v>
      </c>
      <c r="N1128" s="7">
        <v>78.650000000000006</v>
      </c>
    </row>
    <row r="1129" spans="1:14" ht="15.75" thickBot="1" x14ac:dyDescent="0.3">
      <c r="A1129" s="4">
        <v>1123</v>
      </c>
      <c r="B1129" s="5" t="s">
        <v>1142</v>
      </c>
      <c r="C1129" s="8">
        <v>44162</v>
      </c>
      <c r="D1129" s="7">
        <v>98</v>
      </c>
      <c r="E1129" s="7">
        <v>2.9</v>
      </c>
      <c r="F1129" s="7">
        <v>52.1</v>
      </c>
      <c r="G1129" s="7">
        <v>53.162999999999997</v>
      </c>
      <c r="H1129" s="7">
        <v>81.319999999999993</v>
      </c>
      <c r="I1129" s="7">
        <v>82.98</v>
      </c>
      <c r="J1129" s="7">
        <v>0</v>
      </c>
      <c r="K1129" s="7">
        <v>430.58699999999999</v>
      </c>
      <c r="L1129" s="7">
        <v>2.5000000000000001E-2</v>
      </c>
      <c r="M1129" s="7">
        <v>304.37200000000001</v>
      </c>
      <c r="N1129" s="7">
        <v>78.42</v>
      </c>
    </row>
    <row r="1130" spans="1:14" ht="15.75" thickBot="1" x14ac:dyDescent="0.3">
      <c r="A1130" s="4">
        <v>1124</v>
      </c>
      <c r="B1130" s="5" t="s">
        <v>1143</v>
      </c>
      <c r="C1130" s="8">
        <v>44163</v>
      </c>
      <c r="D1130" s="7">
        <v>98</v>
      </c>
      <c r="E1130" s="7">
        <v>2.9</v>
      </c>
      <c r="F1130" s="7">
        <v>51.74</v>
      </c>
      <c r="G1130" s="7">
        <v>52.795999999999999</v>
      </c>
      <c r="H1130" s="7">
        <v>81.09</v>
      </c>
      <c r="I1130" s="7">
        <v>82.745000000000005</v>
      </c>
      <c r="J1130" s="7">
        <v>0</v>
      </c>
      <c r="K1130" s="7">
        <v>430.58699999999999</v>
      </c>
      <c r="L1130" s="7">
        <v>2.5000000000000001E-2</v>
      </c>
      <c r="M1130" s="7">
        <v>304.39699999999999</v>
      </c>
      <c r="N1130" s="7">
        <v>78.19</v>
      </c>
    </row>
    <row r="1131" spans="1:14" ht="15.75" thickBot="1" x14ac:dyDescent="0.3">
      <c r="A1131" s="4">
        <v>1125</v>
      </c>
      <c r="B1131" s="5" t="s">
        <v>1144</v>
      </c>
      <c r="C1131" s="8">
        <v>44164</v>
      </c>
      <c r="D1131" s="7">
        <v>98</v>
      </c>
      <c r="E1131" s="7">
        <v>2.9</v>
      </c>
      <c r="F1131" s="7">
        <v>50.66</v>
      </c>
      <c r="G1131" s="7">
        <v>51.694000000000003</v>
      </c>
      <c r="H1131" s="7">
        <v>80.86</v>
      </c>
      <c r="I1131" s="7">
        <v>82.51</v>
      </c>
      <c r="J1131" s="7">
        <v>0</v>
      </c>
      <c r="K1131" s="7">
        <v>430.58699999999999</v>
      </c>
      <c r="L1131" s="7">
        <v>2.5000000000000001E-2</v>
      </c>
      <c r="M1131" s="7">
        <v>304.42200000000003</v>
      </c>
      <c r="N1131" s="7">
        <v>77.959999999999994</v>
      </c>
    </row>
    <row r="1132" spans="1:14" ht="15.75" thickBot="1" x14ac:dyDescent="0.3">
      <c r="A1132" s="4">
        <v>1126</v>
      </c>
      <c r="B1132" s="5" t="s">
        <v>1145</v>
      </c>
      <c r="C1132" s="8">
        <v>44165</v>
      </c>
      <c r="D1132" s="7">
        <v>98</v>
      </c>
      <c r="E1132" s="7">
        <v>2.9</v>
      </c>
      <c r="F1132" s="7">
        <v>49.94</v>
      </c>
      <c r="G1132" s="7">
        <v>50.959000000000003</v>
      </c>
      <c r="H1132" s="7">
        <v>80.63</v>
      </c>
      <c r="I1132" s="7">
        <v>82.275999999999996</v>
      </c>
      <c r="J1132" s="7">
        <v>0</v>
      </c>
      <c r="K1132" s="7">
        <v>430.58699999999999</v>
      </c>
      <c r="L1132" s="7">
        <v>2.5000000000000001E-2</v>
      </c>
      <c r="M1132" s="7">
        <v>304.447</v>
      </c>
      <c r="N1132" s="7">
        <v>77.73</v>
      </c>
    </row>
    <row r="1133" spans="1:14" ht="15.75" thickBot="1" x14ac:dyDescent="0.3">
      <c r="A1133" s="4">
        <v>1127</v>
      </c>
      <c r="B1133" s="5" t="s">
        <v>1146</v>
      </c>
      <c r="C1133" s="8">
        <v>44166</v>
      </c>
      <c r="D1133" s="7">
        <v>98</v>
      </c>
      <c r="E1133" s="7">
        <v>2.9</v>
      </c>
      <c r="F1133" s="7">
        <v>49.22</v>
      </c>
      <c r="G1133" s="7">
        <v>50.223999999999997</v>
      </c>
      <c r="H1133" s="7">
        <v>80.400000000000006</v>
      </c>
      <c r="I1133" s="7">
        <v>82.040999999999997</v>
      </c>
      <c r="J1133" s="7">
        <v>0</v>
      </c>
      <c r="K1133" s="7">
        <v>430.58699999999999</v>
      </c>
      <c r="L1133" s="7">
        <v>0.124</v>
      </c>
      <c r="M1133" s="7">
        <v>304.57100000000003</v>
      </c>
      <c r="N1133" s="7">
        <v>77.5</v>
      </c>
    </row>
    <row r="1134" spans="1:14" ht="15.75" thickBot="1" x14ac:dyDescent="0.3">
      <c r="A1134" s="4">
        <v>1128</v>
      </c>
      <c r="B1134" s="5" t="s">
        <v>1147</v>
      </c>
      <c r="C1134" s="8">
        <v>44167</v>
      </c>
      <c r="D1134" s="7">
        <v>98</v>
      </c>
      <c r="E1134" s="7">
        <v>2.9</v>
      </c>
      <c r="F1134" s="7">
        <v>48.5</v>
      </c>
      <c r="G1134" s="7">
        <v>49.49</v>
      </c>
      <c r="H1134" s="7">
        <v>79.94</v>
      </c>
      <c r="I1134" s="7">
        <v>81.570999999999998</v>
      </c>
      <c r="J1134" s="7">
        <v>0</v>
      </c>
      <c r="K1134" s="7">
        <v>430.58699999999999</v>
      </c>
      <c r="L1134" s="7">
        <v>0.124</v>
      </c>
      <c r="M1134" s="7">
        <v>304.69499999999999</v>
      </c>
      <c r="N1134" s="7">
        <v>77.040000000000006</v>
      </c>
    </row>
    <row r="1135" spans="1:14" ht="15.75" thickBot="1" x14ac:dyDescent="0.3">
      <c r="A1135" s="4">
        <v>1129</v>
      </c>
      <c r="B1135" s="5" t="s">
        <v>1148</v>
      </c>
      <c r="C1135" s="8">
        <v>44168</v>
      </c>
      <c r="D1135" s="7">
        <v>98</v>
      </c>
      <c r="E1135" s="7">
        <v>2.9</v>
      </c>
      <c r="F1135" s="7">
        <v>47.24</v>
      </c>
      <c r="G1135" s="7">
        <v>48.204000000000001</v>
      </c>
      <c r="H1135" s="7">
        <v>79.25</v>
      </c>
      <c r="I1135" s="7">
        <v>80.867000000000004</v>
      </c>
      <c r="J1135" s="7">
        <v>0</v>
      </c>
      <c r="K1135" s="7">
        <v>430.58699999999999</v>
      </c>
      <c r="L1135" s="7">
        <v>0.49</v>
      </c>
      <c r="M1135" s="7">
        <v>305.185</v>
      </c>
      <c r="N1135" s="7">
        <v>76.349999999999994</v>
      </c>
    </row>
    <row r="1136" spans="1:14" ht="15.75" thickBot="1" x14ac:dyDescent="0.3">
      <c r="A1136" s="4">
        <v>1130</v>
      </c>
      <c r="B1136" s="5" t="s">
        <v>1149</v>
      </c>
      <c r="C1136" s="8">
        <v>44169</v>
      </c>
      <c r="D1136" s="7">
        <v>98</v>
      </c>
      <c r="E1136" s="7">
        <v>2.9</v>
      </c>
      <c r="F1136" s="7">
        <v>46.52</v>
      </c>
      <c r="G1136" s="7">
        <v>47.469000000000001</v>
      </c>
      <c r="H1136" s="7">
        <v>78.56</v>
      </c>
      <c r="I1136" s="7">
        <v>80.162999999999997</v>
      </c>
      <c r="J1136" s="7">
        <v>0</v>
      </c>
      <c r="K1136" s="7">
        <v>430.58699999999999</v>
      </c>
      <c r="L1136" s="7">
        <v>0.49</v>
      </c>
      <c r="M1136" s="7">
        <v>305.67500000000001</v>
      </c>
      <c r="N1136" s="7">
        <v>75.66</v>
      </c>
    </row>
    <row r="1137" spans="1:14" ht="15.75" thickBot="1" x14ac:dyDescent="0.3">
      <c r="A1137" s="4">
        <v>1131</v>
      </c>
      <c r="B1137" s="5" t="s">
        <v>1150</v>
      </c>
      <c r="C1137" s="8">
        <v>44170</v>
      </c>
      <c r="D1137" s="7">
        <v>98</v>
      </c>
      <c r="E1137" s="7">
        <v>2.9</v>
      </c>
      <c r="F1137" s="7">
        <v>45.8</v>
      </c>
      <c r="G1137" s="7">
        <v>46.734999999999999</v>
      </c>
      <c r="H1137" s="7">
        <v>77.87</v>
      </c>
      <c r="I1137" s="7">
        <v>79.459000000000003</v>
      </c>
      <c r="J1137" s="7">
        <v>0</v>
      </c>
      <c r="K1137" s="7">
        <v>430.58699999999999</v>
      </c>
      <c r="L1137" s="7">
        <v>0.48799999999999999</v>
      </c>
      <c r="M1137" s="7">
        <v>306.16300000000001</v>
      </c>
      <c r="N1137" s="7">
        <v>74.97</v>
      </c>
    </row>
    <row r="1138" spans="1:14" ht="15.75" thickBot="1" x14ac:dyDescent="0.3">
      <c r="A1138" s="4">
        <v>1132</v>
      </c>
      <c r="B1138" s="5" t="s">
        <v>1151</v>
      </c>
      <c r="C1138" s="8">
        <v>44171</v>
      </c>
      <c r="D1138" s="7">
        <v>98</v>
      </c>
      <c r="E1138" s="7">
        <v>2.9</v>
      </c>
      <c r="F1138" s="7">
        <v>45.44</v>
      </c>
      <c r="G1138" s="7">
        <v>46.366999999999997</v>
      </c>
      <c r="H1138" s="7">
        <v>77.180000000000007</v>
      </c>
      <c r="I1138" s="7">
        <v>78.754999999999995</v>
      </c>
      <c r="J1138" s="7">
        <v>0</v>
      </c>
      <c r="K1138" s="7">
        <v>430.58699999999999</v>
      </c>
      <c r="L1138" s="7">
        <v>0.48799999999999999</v>
      </c>
      <c r="M1138" s="7">
        <v>306.65100000000001</v>
      </c>
      <c r="N1138" s="7">
        <v>74.28</v>
      </c>
    </row>
    <row r="1139" spans="1:14" ht="15.75" thickBot="1" x14ac:dyDescent="0.3">
      <c r="A1139" s="4">
        <v>1133</v>
      </c>
      <c r="B1139" s="5" t="s">
        <v>1152</v>
      </c>
      <c r="C1139" s="8">
        <v>44172</v>
      </c>
      <c r="D1139" s="7">
        <v>98</v>
      </c>
      <c r="E1139" s="7">
        <v>2.9</v>
      </c>
      <c r="F1139" s="7">
        <v>44.9</v>
      </c>
      <c r="G1139" s="7">
        <v>45.816000000000003</v>
      </c>
      <c r="H1139" s="7">
        <v>76.489999999999995</v>
      </c>
      <c r="I1139" s="7">
        <v>78.051000000000002</v>
      </c>
      <c r="J1139" s="7">
        <v>0</v>
      </c>
      <c r="K1139" s="7">
        <v>430.58699999999999</v>
      </c>
      <c r="L1139" s="7">
        <v>0.48699999999999999</v>
      </c>
      <c r="M1139" s="7">
        <v>307.13799999999998</v>
      </c>
      <c r="N1139" s="7">
        <v>73.59</v>
      </c>
    </row>
    <row r="1140" spans="1:14" ht="15.75" thickBot="1" x14ac:dyDescent="0.3">
      <c r="A1140" s="4">
        <v>1134</v>
      </c>
      <c r="B1140" s="5" t="s">
        <v>1153</v>
      </c>
      <c r="C1140" s="8">
        <v>44173</v>
      </c>
      <c r="D1140" s="7">
        <v>98</v>
      </c>
      <c r="E1140" s="7">
        <v>2.9</v>
      </c>
      <c r="F1140" s="7">
        <v>44.36</v>
      </c>
      <c r="G1140" s="7">
        <v>45.265000000000001</v>
      </c>
      <c r="H1140" s="7">
        <v>75.8</v>
      </c>
      <c r="I1140" s="7">
        <v>77.346999999999994</v>
      </c>
      <c r="J1140" s="7">
        <v>0</v>
      </c>
      <c r="K1140" s="7">
        <v>430.58699999999999</v>
      </c>
      <c r="L1140" s="7">
        <v>0.48599999999999999</v>
      </c>
      <c r="M1140" s="7">
        <v>307.62400000000002</v>
      </c>
      <c r="N1140" s="7">
        <v>72.900000000000006</v>
      </c>
    </row>
    <row r="1141" spans="1:14" ht="15.75" thickBot="1" x14ac:dyDescent="0.3">
      <c r="A1141" s="4">
        <v>1135</v>
      </c>
      <c r="B1141" s="5" t="s">
        <v>1154</v>
      </c>
      <c r="C1141" s="8">
        <v>44174</v>
      </c>
      <c r="D1141" s="7">
        <v>98</v>
      </c>
      <c r="E1141" s="7">
        <v>2.9</v>
      </c>
      <c r="F1141" s="7">
        <v>44</v>
      </c>
      <c r="G1141" s="7">
        <v>44.898000000000003</v>
      </c>
      <c r="H1141" s="7">
        <v>75.11</v>
      </c>
      <c r="I1141" s="7">
        <v>76.643000000000001</v>
      </c>
      <c r="J1141" s="7">
        <v>0</v>
      </c>
      <c r="K1141" s="7">
        <v>430.58699999999999</v>
      </c>
      <c r="L1141" s="7">
        <v>0.48599999999999999</v>
      </c>
      <c r="M1141" s="7">
        <v>308.11</v>
      </c>
      <c r="N1141" s="7">
        <v>72.209999999999994</v>
      </c>
    </row>
    <row r="1142" spans="1:14" ht="15.75" thickBot="1" x14ac:dyDescent="0.3">
      <c r="A1142" s="4">
        <v>1136</v>
      </c>
      <c r="B1142" s="5" t="s">
        <v>1155</v>
      </c>
      <c r="C1142" s="8">
        <v>44175</v>
      </c>
      <c r="D1142" s="7">
        <v>98</v>
      </c>
      <c r="E1142" s="7">
        <v>2.9</v>
      </c>
      <c r="F1142" s="7">
        <v>43.44</v>
      </c>
      <c r="G1142" s="7">
        <v>44.326999999999998</v>
      </c>
      <c r="H1142" s="7">
        <v>74.42</v>
      </c>
      <c r="I1142" s="7">
        <v>75.938999999999993</v>
      </c>
      <c r="J1142" s="7">
        <v>0</v>
      </c>
      <c r="K1142" s="7">
        <v>430.58699999999999</v>
      </c>
      <c r="L1142" s="7">
        <v>0.245</v>
      </c>
      <c r="M1142" s="7">
        <v>308.35500000000002</v>
      </c>
      <c r="N1142" s="7">
        <v>71.52</v>
      </c>
    </row>
    <row r="1143" spans="1:14" ht="15.75" thickBot="1" x14ac:dyDescent="0.3">
      <c r="A1143" s="4">
        <v>1137</v>
      </c>
      <c r="B1143" s="5" t="s">
        <v>1156</v>
      </c>
      <c r="C1143" s="8">
        <v>44176</v>
      </c>
      <c r="D1143" s="7">
        <v>98</v>
      </c>
      <c r="E1143" s="7">
        <v>2.9</v>
      </c>
      <c r="F1143" s="7">
        <v>43.02</v>
      </c>
      <c r="G1143" s="7">
        <v>43.898000000000003</v>
      </c>
      <c r="H1143" s="7">
        <v>73.959999999999994</v>
      </c>
      <c r="I1143" s="7">
        <v>75.468999999999994</v>
      </c>
      <c r="J1143" s="7">
        <v>0</v>
      </c>
      <c r="K1143" s="7">
        <v>430.58699999999999</v>
      </c>
      <c r="L1143" s="7">
        <v>0.245</v>
      </c>
      <c r="M1143" s="7">
        <v>308.60000000000002</v>
      </c>
      <c r="N1143" s="7">
        <v>71.06</v>
      </c>
    </row>
    <row r="1144" spans="1:14" ht="15.75" thickBot="1" x14ac:dyDescent="0.3">
      <c r="A1144" s="4">
        <v>1138</v>
      </c>
      <c r="B1144" s="5" t="s">
        <v>1157</v>
      </c>
      <c r="C1144" s="8">
        <v>44177</v>
      </c>
      <c r="D1144" s="7">
        <v>98</v>
      </c>
      <c r="E1144" s="7">
        <v>2.9</v>
      </c>
      <c r="F1144" s="7">
        <v>42.88</v>
      </c>
      <c r="G1144" s="7">
        <v>43.755000000000003</v>
      </c>
      <c r="H1144" s="7">
        <v>73.5</v>
      </c>
      <c r="I1144" s="7">
        <v>75</v>
      </c>
      <c r="J1144" s="7">
        <v>0</v>
      </c>
      <c r="K1144" s="7">
        <v>430.58699999999999</v>
      </c>
      <c r="L1144" s="7">
        <v>0.24399999999999999</v>
      </c>
      <c r="M1144" s="7">
        <v>308.84399999999999</v>
      </c>
      <c r="N1144" s="7">
        <v>70.599999999999994</v>
      </c>
    </row>
    <row r="1145" spans="1:14" ht="15.75" thickBot="1" x14ac:dyDescent="0.3">
      <c r="A1145" s="4">
        <v>1139</v>
      </c>
      <c r="B1145" s="5" t="s">
        <v>1158</v>
      </c>
      <c r="C1145" s="8">
        <v>44178</v>
      </c>
      <c r="D1145" s="7">
        <v>98</v>
      </c>
      <c r="E1145" s="7">
        <v>2.9</v>
      </c>
      <c r="F1145" s="7">
        <v>42.46</v>
      </c>
      <c r="G1145" s="7">
        <v>43.326999999999998</v>
      </c>
      <c r="H1145" s="7">
        <v>73.040000000000006</v>
      </c>
      <c r="I1145" s="7">
        <v>74.531000000000006</v>
      </c>
      <c r="J1145" s="7">
        <v>0</v>
      </c>
      <c r="K1145" s="7">
        <v>430.58699999999999</v>
      </c>
      <c r="L1145" s="7">
        <v>0.24399999999999999</v>
      </c>
      <c r="M1145" s="7">
        <v>309.08800000000002</v>
      </c>
      <c r="N1145" s="7">
        <v>70.14</v>
      </c>
    </row>
    <row r="1146" spans="1:14" ht="15.75" thickBot="1" x14ac:dyDescent="0.3">
      <c r="A1146" s="4">
        <v>1140</v>
      </c>
      <c r="B1146" s="5" t="s">
        <v>1159</v>
      </c>
      <c r="C1146" s="8">
        <v>44179</v>
      </c>
      <c r="D1146" s="7">
        <v>98</v>
      </c>
      <c r="E1146" s="7">
        <v>2.9</v>
      </c>
      <c r="F1146" s="7">
        <v>42.18</v>
      </c>
      <c r="G1146" s="7">
        <v>43.040999999999997</v>
      </c>
      <c r="H1146" s="7">
        <v>72.58</v>
      </c>
      <c r="I1146" s="7">
        <v>74.061000000000007</v>
      </c>
      <c r="J1146" s="7">
        <v>0</v>
      </c>
      <c r="K1146" s="7">
        <v>430.58699999999999</v>
      </c>
      <c r="L1146" s="7">
        <v>0.24399999999999999</v>
      </c>
      <c r="M1146" s="7">
        <v>309.33199999999999</v>
      </c>
      <c r="N1146" s="7">
        <v>69.680000000000007</v>
      </c>
    </row>
    <row r="1147" spans="1:14" ht="15.75" thickBot="1" x14ac:dyDescent="0.3">
      <c r="A1147" s="4">
        <v>1141</v>
      </c>
      <c r="B1147" s="5" t="s">
        <v>1160</v>
      </c>
      <c r="C1147" s="8">
        <v>44180</v>
      </c>
      <c r="D1147" s="7">
        <v>98</v>
      </c>
      <c r="E1147" s="7">
        <v>2.9</v>
      </c>
      <c r="F1147" s="7">
        <v>41.9</v>
      </c>
      <c r="G1147" s="7">
        <v>42.755000000000003</v>
      </c>
      <c r="H1147" s="7">
        <v>72.12</v>
      </c>
      <c r="I1147" s="7">
        <v>73.591999999999999</v>
      </c>
      <c r="J1147" s="7">
        <v>0</v>
      </c>
      <c r="K1147" s="7">
        <v>430.58699999999999</v>
      </c>
      <c r="L1147" s="7">
        <v>0.122</v>
      </c>
      <c r="M1147" s="7">
        <v>309.45400000000001</v>
      </c>
      <c r="N1147" s="7">
        <v>69.22</v>
      </c>
    </row>
    <row r="1148" spans="1:14" ht="15.75" thickBot="1" x14ac:dyDescent="0.3">
      <c r="A1148" s="4">
        <v>1142</v>
      </c>
      <c r="B1148" s="5" t="s">
        <v>1161</v>
      </c>
      <c r="C1148" s="8">
        <v>44181</v>
      </c>
      <c r="D1148" s="7">
        <v>98</v>
      </c>
      <c r="E1148" s="7">
        <v>2.9</v>
      </c>
      <c r="F1148" s="7">
        <v>41.48</v>
      </c>
      <c r="G1148" s="7">
        <v>42.326999999999998</v>
      </c>
      <c r="H1148" s="7">
        <v>71.66</v>
      </c>
      <c r="I1148" s="7">
        <v>73.122</v>
      </c>
      <c r="J1148" s="7">
        <v>0</v>
      </c>
      <c r="K1148" s="7">
        <v>430.58699999999999</v>
      </c>
      <c r="L1148" s="7">
        <v>0.122</v>
      </c>
      <c r="M1148" s="7">
        <v>309.57600000000002</v>
      </c>
      <c r="N1148" s="7">
        <v>68.760000000000005</v>
      </c>
    </row>
    <row r="1149" spans="1:14" ht="15.75" thickBot="1" x14ac:dyDescent="0.3">
      <c r="A1149" s="4">
        <v>1143</v>
      </c>
      <c r="B1149" s="5" t="s">
        <v>1162</v>
      </c>
      <c r="C1149" s="8">
        <v>44182</v>
      </c>
      <c r="D1149" s="7">
        <v>98</v>
      </c>
      <c r="E1149" s="7">
        <v>2.9</v>
      </c>
      <c r="F1149" s="7">
        <v>41.2</v>
      </c>
      <c r="G1149" s="7">
        <v>42.040999999999997</v>
      </c>
      <c r="H1149" s="7">
        <v>71.430000000000007</v>
      </c>
      <c r="I1149" s="7">
        <v>72.888000000000005</v>
      </c>
      <c r="J1149" s="7">
        <v>0</v>
      </c>
      <c r="K1149" s="7">
        <v>430.58699999999999</v>
      </c>
      <c r="L1149" s="7">
        <v>4.9000000000000002E-2</v>
      </c>
      <c r="M1149" s="7">
        <v>309.625</v>
      </c>
      <c r="N1149" s="7">
        <v>68.53</v>
      </c>
    </row>
    <row r="1150" spans="1:14" ht="15.75" thickBot="1" x14ac:dyDescent="0.3">
      <c r="A1150" s="4">
        <v>1144</v>
      </c>
      <c r="B1150" s="5" t="s">
        <v>1163</v>
      </c>
      <c r="C1150" s="8">
        <v>44183</v>
      </c>
      <c r="D1150" s="7">
        <v>98</v>
      </c>
      <c r="E1150" s="7">
        <v>2.9</v>
      </c>
      <c r="F1150" s="7">
        <v>40.92</v>
      </c>
      <c r="G1150" s="7">
        <v>41.755000000000003</v>
      </c>
      <c r="H1150" s="7">
        <v>71.2</v>
      </c>
      <c r="I1150" s="7">
        <v>72.653000000000006</v>
      </c>
      <c r="J1150" s="7">
        <v>0</v>
      </c>
      <c r="K1150" s="7">
        <v>430.58699999999999</v>
      </c>
      <c r="L1150" s="7">
        <v>4.9000000000000002E-2</v>
      </c>
      <c r="M1150" s="7">
        <v>309.67399999999998</v>
      </c>
      <c r="N1150" s="7">
        <v>68.3</v>
      </c>
    </row>
    <row r="1151" spans="1:14" ht="15.75" thickBot="1" x14ac:dyDescent="0.3">
      <c r="A1151" s="4">
        <v>1145</v>
      </c>
      <c r="B1151" s="5" t="s">
        <v>1164</v>
      </c>
      <c r="C1151" s="8">
        <v>44184</v>
      </c>
      <c r="D1151" s="7">
        <v>98</v>
      </c>
      <c r="E1151" s="7">
        <v>2.9</v>
      </c>
      <c r="F1151" s="7">
        <v>40.64</v>
      </c>
      <c r="G1151" s="7">
        <v>41.469000000000001</v>
      </c>
      <c r="H1151" s="7">
        <v>70.97</v>
      </c>
      <c r="I1151" s="7">
        <v>72.418000000000006</v>
      </c>
      <c r="J1151" s="7">
        <v>0</v>
      </c>
      <c r="K1151" s="7">
        <v>430.58699999999999</v>
      </c>
      <c r="L1151" s="7">
        <v>4.9000000000000002E-2</v>
      </c>
      <c r="M1151" s="7">
        <v>309.72300000000001</v>
      </c>
      <c r="N1151" s="7">
        <v>68.069999999999993</v>
      </c>
    </row>
    <row r="1152" spans="1:14" ht="15.75" thickBot="1" x14ac:dyDescent="0.3">
      <c r="A1152" s="4">
        <v>1146</v>
      </c>
      <c r="B1152" s="5" t="s">
        <v>1165</v>
      </c>
      <c r="C1152" s="8">
        <v>44185</v>
      </c>
      <c r="D1152" s="7">
        <v>98</v>
      </c>
      <c r="E1152" s="7">
        <v>2.9</v>
      </c>
      <c r="F1152" s="7">
        <v>41.5</v>
      </c>
      <c r="G1152" s="7">
        <v>42.347000000000001</v>
      </c>
      <c r="H1152" s="7">
        <v>70.739999999999995</v>
      </c>
      <c r="I1152" s="7">
        <v>72.183999999999997</v>
      </c>
      <c r="J1152" s="7">
        <v>0</v>
      </c>
      <c r="K1152" s="7">
        <v>430.58699999999999</v>
      </c>
      <c r="L1152" s="7">
        <v>4.9000000000000002E-2</v>
      </c>
      <c r="M1152" s="7">
        <v>309.77199999999999</v>
      </c>
      <c r="N1152" s="7">
        <v>67.84</v>
      </c>
    </row>
    <row r="1153" spans="1:14" ht="15.75" thickBot="1" x14ac:dyDescent="0.3">
      <c r="A1153" s="4">
        <v>1147</v>
      </c>
      <c r="B1153" s="5" t="s">
        <v>1166</v>
      </c>
      <c r="C1153" s="8">
        <v>44186</v>
      </c>
      <c r="D1153" s="7">
        <v>98</v>
      </c>
      <c r="E1153" s="7">
        <v>2.9</v>
      </c>
      <c r="F1153" s="7">
        <v>39.799999999999997</v>
      </c>
      <c r="G1153" s="7">
        <v>40.612000000000002</v>
      </c>
      <c r="H1153" s="7">
        <v>70.510000000000005</v>
      </c>
      <c r="I1153" s="7">
        <v>71.948999999999998</v>
      </c>
      <c r="J1153" s="7">
        <v>0</v>
      </c>
      <c r="K1153" s="7">
        <v>430.58699999999999</v>
      </c>
      <c r="L1153" s="7">
        <v>4.9000000000000002E-2</v>
      </c>
      <c r="M1153" s="7">
        <v>309.82100000000003</v>
      </c>
      <c r="N1153" s="7">
        <v>67.61</v>
      </c>
    </row>
    <row r="1154" spans="1:14" ht="15.75" thickBot="1" x14ac:dyDescent="0.3">
      <c r="A1154" s="4">
        <v>1148</v>
      </c>
      <c r="B1154" s="5" t="s">
        <v>1167</v>
      </c>
      <c r="C1154" s="8">
        <v>44187</v>
      </c>
      <c r="D1154" s="7">
        <v>98</v>
      </c>
      <c r="E1154" s="7">
        <v>2.9</v>
      </c>
      <c r="F1154" s="7">
        <v>39.520000000000003</v>
      </c>
      <c r="G1154" s="7">
        <v>40.326999999999998</v>
      </c>
      <c r="H1154" s="7">
        <v>70.28</v>
      </c>
      <c r="I1154" s="7">
        <v>71.713999999999999</v>
      </c>
      <c r="J1154" s="7">
        <v>0</v>
      </c>
      <c r="K1154" s="7">
        <v>430.58699999999999</v>
      </c>
      <c r="L1154" s="7">
        <v>4.9000000000000002E-2</v>
      </c>
      <c r="M1154" s="7">
        <v>309.87</v>
      </c>
      <c r="N1154" s="7">
        <v>67.38</v>
      </c>
    </row>
    <row r="1155" spans="1:14" ht="15.75" thickBot="1" x14ac:dyDescent="0.3">
      <c r="A1155" s="4">
        <v>1149</v>
      </c>
      <c r="B1155" s="5" t="s">
        <v>1168</v>
      </c>
      <c r="C1155" s="8">
        <v>44188</v>
      </c>
      <c r="D1155" s="7">
        <v>98</v>
      </c>
      <c r="E1155" s="7">
        <v>2.9</v>
      </c>
      <c r="F1155" s="7">
        <v>39.1</v>
      </c>
      <c r="G1155" s="7">
        <v>39.898000000000003</v>
      </c>
      <c r="H1155" s="7">
        <v>69.819999999999993</v>
      </c>
      <c r="I1155" s="7">
        <v>71.245000000000005</v>
      </c>
      <c r="J1155" s="7">
        <v>0</v>
      </c>
      <c r="K1155" s="7">
        <v>430.58699999999999</v>
      </c>
      <c r="L1155" s="7">
        <v>0.24199999999999999</v>
      </c>
      <c r="M1155" s="7">
        <v>310.11200000000002</v>
      </c>
      <c r="N1155" s="7">
        <v>66.92</v>
      </c>
    </row>
    <row r="1156" spans="1:14" ht="15.75" thickBot="1" x14ac:dyDescent="0.3">
      <c r="A1156" s="4">
        <v>1150</v>
      </c>
      <c r="B1156" s="5" t="s">
        <v>1169</v>
      </c>
      <c r="C1156" s="8">
        <v>44189</v>
      </c>
      <c r="D1156" s="7">
        <v>98</v>
      </c>
      <c r="E1156" s="7">
        <v>2.9</v>
      </c>
      <c r="F1156" s="7">
        <v>38.4</v>
      </c>
      <c r="G1156" s="7">
        <v>39.183999999999997</v>
      </c>
      <c r="H1156" s="7">
        <v>69.39</v>
      </c>
      <c r="I1156" s="7">
        <v>70.805999999999997</v>
      </c>
      <c r="J1156" s="7">
        <v>0</v>
      </c>
      <c r="K1156" s="7">
        <v>430.58699999999999</v>
      </c>
      <c r="L1156" s="7">
        <v>0.24199999999999999</v>
      </c>
      <c r="M1156" s="7">
        <v>310.35399999999998</v>
      </c>
      <c r="N1156" s="7">
        <v>66.489999999999995</v>
      </c>
    </row>
    <row r="1157" spans="1:14" ht="15.75" thickBot="1" x14ac:dyDescent="0.3">
      <c r="A1157" s="4">
        <v>1151</v>
      </c>
      <c r="B1157" s="5" t="s">
        <v>1170</v>
      </c>
      <c r="C1157" s="8">
        <v>44190</v>
      </c>
      <c r="D1157" s="7">
        <v>98</v>
      </c>
      <c r="E1157" s="7">
        <v>2.9</v>
      </c>
      <c r="F1157" s="7">
        <v>37.979999999999997</v>
      </c>
      <c r="G1157" s="7">
        <v>38.755000000000003</v>
      </c>
      <c r="H1157" s="7">
        <v>68.900000000000006</v>
      </c>
      <c r="I1157" s="7">
        <v>70.305999999999997</v>
      </c>
      <c r="J1157" s="7">
        <v>0</v>
      </c>
      <c r="K1157" s="7">
        <v>430.58699999999999</v>
      </c>
      <c r="L1157" s="7">
        <v>0.24199999999999999</v>
      </c>
      <c r="M1157" s="7">
        <v>310.596</v>
      </c>
      <c r="N1157" s="7">
        <v>66</v>
      </c>
    </row>
    <row r="1158" spans="1:14" ht="15.75" thickBot="1" x14ac:dyDescent="0.3">
      <c r="A1158" s="4">
        <v>1152</v>
      </c>
      <c r="B1158" s="5" t="s">
        <v>1171</v>
      </c>
      <c r="C1158" s="8">
        <v>44191</v>
      </c>
      <c r="D1158" s="7">
        <v>98</v>
      </c>
      <c r="E1158" s="7">
        <v>2.9</v>
      </c>
      <c r="F1158" s="7">
        <v>37</v>
      </c>
      <c r="G1158" s="7">
        <v>37.755000000000003</v>
      </c>
      <c r="H1158" s="7">
        <v>68.44</v>
      </c>
      <c r="I1158" s="7">
        <v>69.837000000000003</v>
      </c>
      <c r="J1158" s="7">
        <v>0</v>
      </c>
      <c r="K1158" s="7">
        <v>430.58699999999999</v>
      </c>
      <c r="L1158" s="7">
        <v>0.47899999999999998</v>
      </c>
      <c r="M1158" s="7">
        <v>311.07499999999999</v>
      </c>
      <c r="N1158" s="7">
        <v>65.540000000000006</v>
      </c>
    </row>
    <row r="1159" spans="1:14" ht="15.75" thickBot="1" x14ac:dyDescent="0.3">
      <c r="A1159" s="4">
        <v>1153</v>
      </c>
      <c r="B1159" s="5" t="s">
        <v>1172</v>
      </c>
      <c r="C1159" s="8">
        <v>44192</v>
      </c>
      <c r="D1159" s="7">
        <v>98</v>
      </c>
      <c r="E1159" s="7">
        <v>2.9</v>
      </c>
      <c r="F1159" s="7">
        <v>36.58</v>
      </c>
      <c r="G1159" s="7">
        <v>37.326999999999998</v>
      </c>
      <c r="H1159" s="7">
        <v>67.75</v>
      </c>
      <c r="I1159" s="7">
        <v>69.132999999999996</v>
      </c>
      <c r="J1159" s="7">
        <v>0</v>
      </c>
      <c r="K1159" s="7">
        <v>430.58699999999999</v>
      </c>
      <c r="L1159" s="7">
        <v>0.47799999999999998</v>
      </c>
      <c r="M1159" s="7">
        <v>311.553</v>
      </c>
      <c r="N1159" s="7">
        <v>64.849999999999994</v>
      </c>
    </row>
    <row r="1160" spans="1:14" ht="15.75" thickBot="1" x14ac:dyDescent="0.3">
      <c r="A1160" s="4">
        <v>1154</v>
      </c>
      <c r="B1160" s="5" t="s">
        <v>1173</v>
      </c>
      <c r="C1160" s="8">
        <v>44193</v>
      </c>
      <c r="D1160" s="7">
        <v>98</v>
      </c>
      <c r="E1160" s="7">
        <v>2.9</v>
      </c>
      <c r="F1160" s="7">
        <v>36.159999999999997</v>
      </c>
      <c r="G1160" s="7">
        <v>36.898000000000003</v>
      </c>
      <c r="H1160" s="7">
        <v>67.06</v>
      </c>
      <c r="I1160" s="7">
        <v>68.429000000000002</v>
      </c>
      <c r="J1160" s="7">
        <v>0</v>
      </c>
      <c r="K1160" s="7">
        <v>430.58699999999999</v>
      </c>
      <c r="L1160" s="7">
        <v>0.47799999999999998</v>
      </c>
      <c r="M1160" s="7">
        <v>312.03100000000001</v>
      </c>
      <c r="N1160" s="7">
        <v>64.16</v>
      </c>
    </row>
    <row r="1161" spans="1:14" ht="15.75" thickBot="1" x14ac:dyDescent="0.3">
      <c r="A1161" s="4">
        <v>1155</v>
      </c>
      <c r="B1161" s="5" t="s">
        <v>1174</v>
      </c>
      <c r="C1161" s="8">
        <v>44194</v>
      </c>
      <c r="D1161" s="7">
        <v>98</v>
      </c>
      <c r="E1161" s="7">
        <v>2.9</v>
      </c>
      <c r="F1161" s="7">
        <v>35.74</v>
      </c>
      <c r="G1161" s="7">
        <v>36.469000000000001</v>
      </c>
      <c r="H1161" s="7">
        <v>66.37</v>
      </c>
      <c r="I1161" s="7">
        <v>67.724000000000004</v>
      </c>
      <c r="J1161" s="7">
        <v>0</v>
      </c>
      <c r="K1161" s="7">
        <v>430.58699999999999</v>
      </c>
      <c r="L1161" s="7">
        <v>1.0169999999999999</v>
      </c>
      <c r="M1161" s="7">
        <v>313.048</v>
      </c>
      <c r="N1161" s="7">
        <v>63.47</v>
      </c>
    </row>
    <row r="1162" spans="1:14" ht="15.75" thickBot="1" x14ac:dyDescent="0.3">
      <c r="A1162" s="4">
        <v>1156</v>
      </c>
      <c r="B1162" s="5" t="s">
        <v>1175</v>
      </c>
      <c r="C1162" s="8">
        <v>44195</v>
      </c>
      <c r="D1162" s="7">
        <v>98</v>
      </c>
      <c r="E1162" s="7">
        <v>2.9</v>
      </c>
      <c r="F1162" s="7">
        <v>35.32</v>
      </c>
      <c r="G1162" s="7">
        <v>36.040999999999997</v>
      </c>
      <c r="H1162" s="7">
        <v>65.22</v>
      </c>
      <c r="I1162" s="7">
        <v>66.551000000000002</v>
      </c>
      <c r="J1162" s="7">
        <v>0</v>
      </c>
      <c r="K1162" s="7">
        <v>430.58699999999999</v>
      </c>
      <c r="L1162" s="7">
        <v>1.0149999999999999</v>
      </c>
      <c r="M1162" s="7">
        <v>314.06299999999999</v>
      </c>
      <c r="N1162" s="7">
        <v>62.32</v>
      </c>
    </row>
    <row r="1163" spans="1:14" ht="15.75" thickBot="1" x14ac:dyDescent="0.3">
      <c r="A1163" s="4">
        <v>1157</v>
      </c>
      <c r="B1163" s="5" t="s">
        <v>1176</v>
      </c>
      <c r="C1163" s="8">
        <v>44196</v>
      </c>
      <c r="D1163" s="7">
        <v>98</v>
      </c>
      <c r="E1163" s="7">
        <v>2.9</v>
      </c>
      <c r="F1163" s="7">
        <v>34.9</v>
      </c>
      <c r="G1163" s="7">
        <v>35.612000000000002</v>
      </c>
      <c r="H1163" s="7">
        <v>65.22</v>
      </c>
      <c r="I1163" s="7">
        <v>66.551000000000002</v>
      </c>
      <c r="J1163" s="7">
        <v>0</v>
      </c>
      <c r="K1163" s="7">
        <v>430.58699999999999</v>
      </c>
      <c r="L1163" s="7">
        <v>1.0149999999999999</v>
      </c>
      <c r="M1163" s="7">
        <v>315.07799999999997</v>
      </c>
      <c r="N1163" s="7">
        <v>62.32</v>
      </c>
    </row>
    <row r="1164" spans="1:14" ht="15.75" thickBot="1" x14ac:dyDescent="0.3">
      <c r="A1164" s="4">
        <v>1158</v>
      </c>
      <c r="B1164" s="5" t="s">
        <v>1177</v>
      </c>
      <c r="C1164" s="8">
        <v>44197</v>
      </c>
      <c r="D1164" s="7">
        <v>98</v>
      </c>
      <c r="E1164" s="7">
        <v>2.9</v>
      </c>
      <c r="F1164" s="7">
        <v>34.6</v>
      </c>
      <c r="G1164" s="7">
        <v>35.305999999999997</v>
      </c>
      <c r="H1164" s="7">
        <v>62.92</v>
      </c>
      <c r="I1164" s="7">
        <v>64.203999999999994</v>
      </c>
      <c r="J1164" s="7">
        <v>0</v>
      </c>
      <c r="K1164" s="7">
        <v>430.58699999999999</v>
      </c>
      <c r="L1164" s="7">
        <v>1.0109999999999999</v>
      </c>
      <c r="M1164" s="7">
        <v>316.089</v>
      </c>
      <c r="N1164" s="7">
        <v>60.02</v>
      </c>
    </row>
    <row r="1165" spans="1:14" ht="15.75" thickBot="1" x14ac:dyDescent="0.3">
      <c r="A1165" s="4">
        <v>1159</v>
      </c>
      <c r="B1165" s="5" t="s">
        <v>1178</v>
      </c>
      <c r="C1165" s="8">
        <v>44198</v>
      </c>
      <c r="D1165" s="7">
        <v>98</v>
      </c>
      <c r="E1165" s="7">
        <v>2.9</v>
      </c>
      <c r="F1165" s="7">
        <v>34.200000000000003</v>
      </c>
      <c r="G1165" s="7">
        <v>34.898000000000003</v>
      </c>
      <c r="H1165" s="7">
        <v>61.64</v>
      </c>
      <c r="I1165" s="7">
        <v>62.898000000000003</v>
      </c>
      <c r="J1165" s="7">
        <v>0</v>
      </c>
      <c r="K1165" s="7">
        <v>430.58699999999999</v>
      </c>
      <c r="L1165" s="7">
        <v>1.008</v>
      </c>
      <c r="M1165" s="7">
        <v>317.09699999999998</v>
      </c>
      <c r="N1165" s="7">
        <v>58.74</v>
      </c>
    </row>
    <row r="1166" spans="1:14" ht="15.75" thickBot="1" x14ac:dyDescent="0.3">
      <c r="A1166" s="4">
        <v>1160</v>
      </c>
      <c r="B1166" s="5" t="s">
        <v>1179</v>
      </c>
      <c r="C1166" s="8">
        <v>44199</v>
      </c>
      <c r="D1166" s="7">
        <v>98</v>
      </c>
      <c r="E1166" s="7">
        <v>2.9</v>
      </c>
      <c r="F1166" s="7">
        <v>33.78</v>
      </c>
      <c r="G1166" s="7">
        <v>34.469000000000001</v>
      </c>
      <c r="H1166" s="7">
        <v>60.38</v>
      </c>
      <c r="I1166" s="7">
        <v>61.612000000000002</v>
      </c>
      <c r="J1166" s="7">
        <v>0</v>
      </c>
      <c r="K1166" s="7">
        <v>430.58699999999999</v>
      </c>
      <c r="L1166" s="7">
        <v>1.004</v>
      </c>
      <c r="M1166" s="7">
        <v>318.101</v>
      </c>
      <c r="N1166" s="7">
        <v>57.48</v>
      </c>
    </row>
    <row r="1167" spans="1:14" ht="15.75" thickBot="1" x14ac:dyDescent="0.3">
      <c r="A1167" s="4">
        <v>1161</v>
      </c>
      <c r="B1167" s="5" t="s">
        <v>1180</v>
      </c>
      <c r="C1167" s="8">
        <v>44200</v>
      </c>
      <c r="D1167" s="7">
        <v>98</v>
      </c>
      <c r="E1167" s="7">
        <v>2.9</v>
      </c>
      <c r="F1167" s="7">
        <v>33.36</v>
      </c>
      <c r="G1167" s="7">
        <v>34.040999999999997</v>
      </c>
      <c r="H1167" s="7">
        <v>59.3</v>
      </c>
      <c r="I1167" s="7">
        <v>60.51</v>
      </c>
      <c r="J1167" s="7">
        <v>3.5999999999999997E-2</v>
      </c>
      <c r="K1167" s="7">
        <v>430.62299999999999</v>
      </c>
      <c r="L1167" s="7">
        <v>1.0009999999999999</v>
      </c>
      <c r="M1167" s="7">
        <v>319.10199999999998</v>
      </c>
      <c r="N1167" s="7">
        <v>56.4</v>
      </c>
    </row>
    <row r="1168" spans="1:14" ht="15.75" thickBot="1" x14ac:dyDescent="0.3">
      <c r="A1168" s="4">
        <v>1162</v>
      </c>
      <c r="B1168" s="5" t="s">
        <v>1181</v>
      </c>
      <c r="C1168" s="8">
        <v>44201</v>
      </c>
      <c r="D1168" s="7">
        <v>98</v>
      </c>
      <c r="E1168" s="7">
        <v>2.9</v>
      </c>
      <c r="F1168" s="7">
        <v>33.08</v>
      </c>
      <c r="G1168" s="7">
        <v>33.755000000000003</v>
      </c>
      <c r="H1168" s="7">
        <v>58.22</v>
      </c>
      <c r="I1168" s="7">
        <v>59.408000000000001</v>
      </c>
      <c r="J1168" s="7">
        <v>0.03</v>
      </c>
      <c r="K1168" s="7">
        <v>430.65300000000002</v>
      </c>
      <c r="L1168" s="7">
        <v>0.57899999999999996</v>
      </c>
      <c r="M1168" s="7">
        <v>319.68099999999998</v>
      </c>
      <c r="N1168" s="7">
        <v>55.32</v>
      </c>
    </row>
    <row r="1169" spans="1:14" ht="15.75" thickBot="1" x14ac:dyDescent="0.3">
      <c r="A1169" s="4">
        <v>1163</v>
      </c>
      <c r="B1169" s="5" t="s">
        <v>1182</v>
      </c>
      <c r="C1169" s="8">
        <v>44202</v>
      </c>
      <c r="D1169" s="7">
        <v>98</v>
      </c>
      <c r="E1169" s="7">
        <v>2.9</v>
      </c>
      <c r="F1169" s="7">
        <v>32.659999999999997</v>
      </c>
      <c r="G1169" s="7">
        <v>33.326999999999998</v>
      </c>
      <c r="H1169" s="7">
        <v>57.68</v>
      </c>
      <c r="I1169" s="7">
        <v>58.856999999999999</v>
      </c>
      <c r="J1169" s="7">
        <v>0</v>
      </c>
      <c r="K1169" s="7">
        <v>430.65300000000002</v>
      </c>
      <c r="L1169" s="7">
        <v>0.57799999999999996</v>
      </c>
      <c r="M1169" s="7">
        <v>320.25900000000001</v>
      </c>
      <c r="N1169" s="7">
        <v>54.78</v>
      </c>
    </row>
    <row r="1170" spans="1:14" ht="15.75" thickBot="1" x14ac:dyDescent="0.3">
      <c r="A1170" s="4">
        <v>1164</v>
      </c>
      <c r="B1170" s="5" t="s">
        <v>1183</v>
      </c>
      <c r="C1170" s="8">
        <v>44203</v>
      </c>
      <c r="D1170" s="7">
        <v>98</v>
      </c>
      <c r="E1170" s="7">
        <v>2.9</v>
      </c>
      <c r="F1170" s="7">
        <v>31.26</v>
      </c>
      <c r="G1170" s="7">
        <v>31.898</v>
      </c>
      <c r="H1170" s="7">
        <v>57.14</v>
      </c>
      <c r="I1170" s="7">
        <v>58.305999999999997</v>
      </c>
      <c r="J1170" s="7">
        <v>0.14599999999999999</v>
      </c>
      <c r="K1170" s="7">
        <v>430.79899999999998</v>
      </c>
      <c r="L1170" s="7">
        <v>0.11700000000000001</v>
      </c>
      <c r="M1170" s="7">
        <v>320.37599999999998</v>
      </c>
      <c r="N1170" s="7">
        <v>54.24</v>
      </c>
    </row>
    <row r="1171" spans="1:14" ht="15.75" thickBot="1" x14ac:dyDescent="0.3">
      <c r="A1171" s="4">
        <v>1165</v>
      </c>
      <c r="B1171" s="5" t="s">
        <v>1184</v>
      </c>
      <c r="C1171" s="8">
        <v>44204</v>
      </c>
      <c r="D1171" s="7">
        <v>98</v>
      </c>
      <c r="E1171" s="7">
        <v>2.9</v>
      </c>
      <c r="F1171" s="7">
        <v>30.98</v>
      </c>
      <c r="G1171" s="7">
        <v>31.611999999999998</v>
      </c>
      <c r="H1171" s="7">
        <v>56.96</v>
      </c>
      <c r="I1171" s="7">
        <v>58.122</v>
      </c>
      <c r="J1171" s="7">
        <v>4.3999999999999997E-2</v>
      </c>
      <c r="K1171" s="7">
        <v>430.84300000000002</v>
      </c>
      <c r="L1171" s="7">
        <v>4.7E-2</v>
      </c>
      <c r="M1171" s="7">
        <v>320.423</v>
      </c>
      <c r="N1171" s="7">
        <v>54.06</v>
      </c>
    </row>
    <row r="1172" spans="1:14" ht="15.75" thickBot="1" x14ac:dyDescent="0.3">
      <c r="A1172" s="4">
        <v>1166</v>
      </c>
      <c r="B1172" s="5" t="s">
        <v>1185</v>
      </c>
      <c r="C1172" s="8">
        <v>44205</v>
      </c>
      <c r="D1172" s="7">
        <v>98</v>
      </c>
      <c r="E1172" s="7">
        <v>2.9</v>
      </c>
      <c r="F1172" s="7">
        <v>30.84</v>
      </c>
      <c r="G1172" s="7">
        <v>31.469000000000001</v>
      </c>
      <c r="H1172" s="7">
        <v>56.78</v>
      </c>
      <c r="I1172" s="7">
        <v>57.939</v>
      </c>
      <c r="J1172" s="7">
        <v>0</v>
      </c>
      <c r="K1172" s="7">
        <v>430.84300000000002</v>
      </c>
      <c r="L1172" s="7">
        <v>4.7E-2</v>
      </c>
      <c r="M1172" s="7">
        <v>320.47000000000003</v>
      </c>
      <c r="N1172" s="7">
        <v>53.88</v>
      </c>
    </row>
    <row r="1173" spans="1:14" ht="15.75" thickBot="1" x14ac:dyDescent="0.3">
      <c r="A1173" s="4">
        <v>1167</v>
      </c>
      <c r="B1173" s="5" t="s">
        <v>1186</v>
      </c>
      <c r="C1173" s="8">
        <v>44206</v>
      </c>
      <c r="D1173" s="7">
        <v>98</v>
      </c>
      <c r="E1173" s="7">
        <v>2.9</v>
      </c>
      <c r="F1173" s="7">
        <v>30.7</v>
      </c>
      <c r="G1173" s="7">
        <v>31.327000000000002</v>
      </c>
      <c r="H1173" s="7">
        <v>56.6</v>
      </c>
      <c r="I1173" s="7">
        <v>57.755000000000003</v>
      </c>
      <c r="J1173" s="7">
        <v>0</v>
      </c>
      <c r="K1173" s="7">
        <v>430.84300000000002</v>
      </c>
      <c r="L1173" s="7">
        <v>4.7E-2</v>
      </c>
      <c r="M1173" s="7">
        <v>320.517</v>
      </c>
      <c r="N1173" s="7">
        <v>53.7</v>
      </c>
    </row>
    <row r="1174" spans="1:14" ht="15.75" thickBot="1" x14ac:dyDescent="0.3">
      <c r="A1174" s="4">
        <v>1168</v>
      </c>
      <c r="B1174" s="5" t="s">
        <v>1187</v>
      </c>
      <c r="C1174" s="8">
        <v>44207</v>
      </c>
      <c r="D1174" s="7">
        <v>98</v>
      </c>
      <c r="E1174" s="7">
        <v>2.9</v>
      </c>
      <c r="F1174" s="7">
        <v>30.56</v>
      </c>
      <c r="G1174" s="7">
        <v>31.184000000000001</v>
      </c>
      <c r="H1174" s="7">
        <v>56.42</v>
      </c>
      <c r="I1174" s="7">
        <v>57.570999999999998</v>
      </c>
      <c r="J1174" s="7">
        <v>0</v>
      </c>
      <c r="K1174" s="7">
        <v>430.84300000000002</v>
      </c>
      <c r="L1174" s="7">
        <v>4.7E-2</v>
      </c>
      <c r="M1174" s="7">
        <v>320.56400000000002</v>
      </c>
      <c r="N1174" s="7">
        <v>53.52</v>
      </c>
    </row>
    <row r="1175" spans="1:14" ht="15.75" thickBot="1" x14ac:dyDescent="0.3">
      <c r="A1175" s="4">
        <v>1169</v>
      </c>
      <c r="B1175" s="5" t="s">
        <v>1188</v>
      </c>
      <c r="C1175" s="8">
        <v>44208</v>
      </c>
      <c r="D1175" s="7">
        <v>98</v>
      </c>
      <c r="E1175" s="7">
        <v>2.9</v>
      </c>
      <c r="F1175" s="7">
        <v>30.42</v>
      </c>
      <c r="G1175" s="7">
        <v>31.041</v>
      </c>
      <c r="H1175" s="7">
        <v>56.24</v>
      </c>
      <c r="I1175" s="7">
        <v>57.387999999999998</v>
      </c>
      <c r="J1175" s="7">
        <v>0</v>
      </c>
      <c r="K1175" s="7">
        <v>430.84300000000002</v>
      </c>
      <c r="L1175" s="7">
        <v>4.7E-2</v>
      </c>
      <c r="M1175" s="7">
        <v>320.61099999999999</v>
      </c>
      <c r="N1175" s="7">
        <v>53.34</v>
      </c>
    </row>
    <row r="1176" spans="1:14" ht="15.75" thickBot="1" x14ac:dyDescent="0.3">
      <c r="A1176" s="4">
        <v>1170</v>
      </c>
      <c r="B1176" s="5" t="s">
        <v>1189</v>
      </c>
      <c r="C1176" s="8">
        <v>44209</v>
      </c>
      <c r="D1176" s="7">
        <v>98</v>
      </c>
      <c r="E1176" s="7">
        <v>2.9</v>
      </c>
      <c r="F1176" s="7">
        <v>30.28</v>
      </c>
      <c r="G1176" s="7">
        <v>30.898</v>
      </c>
      <c r="H1176" s="7">
        <v>56.06</v>
      </c>
      <c r="I1176" s="7">
        <v>57.204000000000001</v>
      </c>
      <c r="J1176" s="7">
        <v>0</v>
      </c>
      <c r="K1176" s="7">
        <v>430.84300000000002</v>
      </c>
      <c r="L1176" s="7">
        <v>4.7E-2</v>
      </c>
      <c r="M1176" s="7">
        <v>320.65800000000002</v>
      </c>
      <c r="N1176" s="7">
        <v>53.16</v>
      </c>
    </row>
    <row r="1177" spans="1:14" ht="15.75" thickBot="1" x14ac:dyDescent="0.3">
      <c r="A1177" s="4">
        <v>1171</v>
      </c>
      <c r="B1177" s="5" t="s">
        <v>1190</v>
      </c>
      <c r="C1177" s="8">
        <v>44210</v>
      </c>
      <c r="D1177" s="7">
        <v>98</v>
      </c>
      <c r="E1177" s="7">
        <v>2.9</v>
      </c>
      <c r="F1177" s="7">
        <v>30.14</v>
      </c>
      <c r="G1177" s="7">
        <v>30.754999999999999</v>
      </c>
      <c r="H1177" s="7">
        <v>55.88</v>
      </c>
      <c r="I1177" s="7">
        <v>57.02</v>
      </c>
      <c r="J1177" s="7">
        <v>0</v>
      </c>
      <c r="K1177" s="7">
        <v>430.84300000000002</v>
      </c>
      <c r="L1177" s="7">
        <v>4.7E-2</v>
      </c>
      <c r="M1177" s="7">
        <v>320.70499999999998</v>
      </c>
      <c r="N1177" s="7">
        <v>52.98</v>
      </c>
    </row>
    <row r="1178" spans="1:14" ht="15.75" thickBot="1" x14ac:dyDescent="0.3">
      <c r="A1178" s="4">
        <v>1172</v>
      </c>
      <c r="B1178" s="5" t="s">
        <v>1191</v>
      </c>
      <c r="C1178" s="8">
        <v>44211</v>
      </c>
      <c r="D1178" s="7">
        <v>98</v>
      </c>
      <c r="E1178" s="7">
        <v>2.9</v>
      </c>
      <c r="F1178" s="7">
        <v>30</v>
      </c>
      <c r="G1178" s="7">
        <v>30.611999999999998</v>
      </c>
      <c r="H1178" s="7">
        <v>55.7</v>
      </c>
      <c r="I1178" s="7">
        <v>56.837000000000003</v>
      </c>
      <c r="J1178" s="7">
        <v>0</v>
      </c>
      <c r="K1178" s="7">
        <v>430.84300000000002</v>
      </c>
      <c r="L1178" s="7">
        <v>4.7E-2</v>
      </c>
      <c r="M1178" s="7">
        <v>320.75200000000001</v>
      </c>
      <c r="N1178" s="7">
        <v>52.8</v>
      </c>
    </row>
    <row r="1179" spans="1:14" ht="15.75" thickBot="1" x14ac:dyDescent="0.3">
      <c r="A1179" s="4">
        <v>1173</v>
      </c>
      <c r="B1179" s="5" t="s">
        <v>1192</v>
      </c>
      <c r="C1179" s="8">
        <v>44212</v>
      </c>
      <c r="D1179" s="7">
        <v>98</v>
      </c>
      <c r="E1179" s="7">
        <v>2.9</v>
      </c>
      <c r="F1179" s="7">
        <v>29.9</v>
      </c>
      <c r="G1179" s="7">
        <v>30.51</v>
      </c>
      <c r="H1179" s="7">
        <v>55.52</v>
      </c>
      <c r="I1179" s="7">
        <v>56.652999999999999</v>
      </c>
      <c r="J1179" s="7">
        <v>0</v>
      </c>
      <c r="K1179" s="7">
        <v>430.84300000000002</v>
      </c>
      <c r="L1179" s="7">
        <v>4.7E-2</v>
      </c>
      <c r="M1179" s="7">
        <v>320.79899999999998</v>
      </c>
      <c r="N1179" s="7">
        <v>52.62</v>
      </c>
    </row>
    <row r="1180" spans="1:14" ht="15.75" thickBot="1" x14ac:dyDescent="0.3">
      <c r="A1180" s="4">
        <v>1174</v>
      </c>
      <c r="B1180" s="5" t="s">
        <v>1193</v>
      </c>
      <c r="C1180" s="8">
        <v>44213</v>
      </c>
      <c r="D1180" s="7">
        <v>98</v>
      </c>
      <c r="E1180" s="7">
        <v>2.9</v>
      </c>
      <c r="F1180" s="7">
        <v>29.8</v>
      </c>
      <c r="G1180" s="7">
        <v>30.408000000000001</v>
      </c>
      <c r="H1180" s="7">
        <v>55.34</v>
      </c>
      <c r="I1180" s="7">
        <v>56.469000000000001</v>
      </c>
      <c r="J1180" s="7">
        <v>0</v>
      </c>
      <c r="K1180" s="7">
        <v>430.84300000000002</v>
      </c>
      <c r="L1180" s="7">
        <v>4.7E-2</v>
      </c>
      <c r="M1180" s="7">
        <v>320.846</v>
      </c>
      <c r="N1180" s="7">
        <v>52.44</v>
      </c>
    </row>
    <row r="1181" spans="1:14" ht="15.75" thickBot="1" x14ac:dyDescent="0.3">
      <c r="A1181" s="4">
        <v>1175</v>
      </c>
      <c r="B1181" s="5" t="s">
        <v>1194</v>
      </c>
      <c r="C1181" s="8">
        <v>44214</v>
      </c>
      <c r="D1181" s="7">
        <v>98</v>
      </c>
      <c r="E1181" s="7">
        <v>2.9</v>
      </c>
      <c r="F1181" s="7">
        <v>29.7</v>
      </c>
      <c r="G1181" s="7">
        <v>30.306000000000001</v>
      </c>
      <c r="H1181" s="7">
        <v>55.16</v>
      </c>
      <c r="I1181" s="7">
        <v>56.286000000000001</v>
      </c>
      <c r="J1181" s="7">
        <v>0</v>
      </c>
      <c r="K1181" s="7">
        <v>430.84300000000002</v>
      </c>
      <c r="L1181" s="7">
        <v>4.7E-2</v>
      </c>
      <c r="M1181" s="7">
        <v>320.89299999999997</v>
      </c>
      <c r="N1181" s="7">
        <v>52.26</v>
      </c>
    </row>
    <row r="1182" spans="1:14" ht="15.75" thickBot="1" x14ac:dyDescent="0.3">
      <c r="A1182" s="4">
        <v>1176</v>
      </c>
      <c r="B1182" s="5" t="s">
        <v>1195</v>
      </c>
      <c r="C1182" s="8">
        <v>44215</v>
      </c>
      <c r="D1182" s="7">
        <v>98</v>
      </c>
      <c r="E1182" s="7">
        <v>2.9</v>
      </c>
      <c r="F1182" s="7">
        <v>29.6</v>
      </c>
      <c r="G1182" s="7">
        <v>30.204000000000001</v>
      </c>
      <c r="H1182" s="7">
        <v>54.08</v>
      </c>
      <c r="I1182" s="7">
        <v>55.183999999999997</v>
      </c>
      <c r="J1182" s="7">
        <v>0.01</v>
      </c>
      <c r="K1182" s="7">
        <v>430.85300000000001</v>
      </c>
      <c r="L1182" s="7">
        <v>0.98699999999999999</v>
      </c>
      <c r="M1182" s="7">
        <v>321.88</v>
      </c>
      <c r="N1182" s="7">
        <v>51.18</v>
      </c>
    </row>
    <row r="1183" spans="1:14" ht="15.75" thickBot="1" x14ac:dyDescent="0.3">
      <c r="A1183" s="4">
        <v>1177</v>
      </c>
      <c r="B1183" s="5" t="s">
        <v>1196</v>
      </c>
      <c r="C1183" s="8">
        <v>44216</v>
      </c>
      <c r="D1183" s="7">
        <v>98</v>
      </c>
      <c r="E1183" s="7">
        <v>2.9</v>
      </c>
      <c r="F1183" s="7">
        <v>29.5</v>
      </c>
      <c r="G1183" s="7">
        <v>30.102</v>
      </c>
      <c r="H1183" s="7">
        <v>53.18</v>
      </c>
      <c r="I1183" s="7">
        <v>54.265000000000001</v>
      </c>
      <c r="J1183" s="7">
        <v>0.191</v>
      </c>
      <c r="K1183" s="7">
        <v>431.04399999999998</v>
      </c>
      <c r="L1183" s="7">
        <v>1.6040000000000001</v>
      </c>
      <c r="M1183" s="7">
        <v>323.48399999999998</v>
      </c>
      <c r="N1183" s="7">
        <v>50.28</v>
      </c>
    </row>
    <row r="1184" spans="1:14" ht="15.75" thickBot="1" x14ac:dyDescent="0.3">
      <c r="A1184" s="4">
        <v>1178</v>
      </c>
      <c r="B1184" s="5" t="s">
        <v>1197</v>
      </c>
      <c r="C1184" s="8">
        <v>44217</v>
      </c>
      <c r="D1184" s="7">
        <v>98</v>
      </c>
      <c r="E1184" s="7">
        <v>2.9</v>
      </c>
      <c r="F1184" s="7">
        <v>29.4</v>
      </c>
      <c r="G1184" s="7">
        <v>30</v>
      </c>
      <c r="H1184" s="7">
        <v>51.56</v>
      </c>
      <c r="I1184" s="7">
        <v>52.612000000000002</v>
      </c>
      <c r="J1184" s="7">
        <v>8.4000000000000005E-2</v>
      </c>
      <c r="K1184" s="7">
        <v>431.12799999999999</v>
      </c>
      <c r="L1184" s="7">
        <v>1.597</v>
      </c>
      <c r="M1184" s="7">
        <v>325.08100000000002</v>
      </c>
      <c r="N1184" s="7">
        <v>48.66</v>
      </c>
    </row>
    <row r="1185" spans="1:14" ht="15.75" thickBot="1" x14ac:dyDescent="0.3">
      <c r="A1185" s="4">
        <v>1179</v>
      </c>
      <c r="B1185" s="5" t="s">
        <v>1198</v>
      </c>
      <c r="C1185" s="8">
        <v>44218</v>
      </c>
      <c r="D1185" s="7">
        <v>98</v>
      </c>
      <c r="E1185" s="7">
        <v>2.9</v>
      </c>
      <c r="F1185" s="7">
        <v>29.3</v>
      </c>
      <c r="G1185" s="7">
        <v>29.898</v>
      </c>
      <c r="H1185" s="7">
        <v>49.94</v>
      </c>
      <c r="I1185" s="7">
        <v>50.959000000000003</v>
      </c>
      <c r="J1185" s="7">
        <v>0.08</v>
      </c>
      <c r="K1185" s="7">
        <v>431.20800000000003</v>
      </c>
      <c r="L1185" s="7">
        <v>1.591</v>
      </c>
      <c r="M1185" s="7">
        <v>326.67200000000003</v>
      </c>
      <c r="N1185" s="7">
        <v>47.04</v>
      </c>
    </row>
    <row r="1186" spans="1:14" ht="15.75" thickBot="1" x14ac:dyDescent="0.3">
      <c r="A1186" s="4">
        <v>1180</v>
      </c>
      <c r="B1186" s="5" t="s">
        <v>1199</v>
      </c>
      <c r="C1186" s="8">
        <v>44219</v>
      </c>
      <c r="D1186" s="7">
        <v>98</v>
      </c>
      <c r="E1186" s="7">
        <v>2.9</v>
      </c>
      <c r="F1186" s="7">
        <v>29.3</v>
      </c>
      <c r="G1186" s="7">
        <v>29.898</v>
      </c>
      <c r="H1186" s="7">
        <v>48.32</v>
      </c>
      <c r="I1186" s="7">
        <v>49.305999999999997</v>
      </c>
      <c r="J1186" s="7">
        <v>7.0999999999999994E-2</v>
      </c>
      <c r="K1186" s="7">
        <v>431.279</v>
      </c>
      <c r="L1186" s="7">
        <v>1.0660000000000001</v>
      </c>
      <c r="M1186" s="7">
        <v>327.738</v>
      </c>
      <c r="N1186" s="7">
        <v>45.42</v>
      </c>
    </row>
    <row r="1187" spans="1:14" ht="15.75" thickBot="1" x14ac:dyDescent="0.3">
      <c r="A1187" s="4">
        <v>1181</v>
      </c>
      <c r="B1187" s="5" t="s">
        <v>1200</v>
      </c>
      <c r="C1187" s="8">
        <v>44220</v>
      </c>
      <c r="D1187" s="7">
        <v>98</v>
      </c>
      <c r="E1187" s="7">
        <v>2.9</v>
      </c>
      <c r="F1187" s="7">
        <v>29.2</v>
      </c>
      <c r="G1187" s="7">
        <v>29.795999999999999</v>
      </c>
      <c r="H1187" s="7">
        <v>47.24</v>
      </c>
      <c r="I1187" s="7">
        <v>48.204000000000001</v>
      </c>
      <c r="J1187" s="7">
        <v>8.4000000000000005E-2</v>
      </c>
      <c r="K1187" s="7">
        <v>431.363</v>
      </c>
      <c r="L1187" s="7">
        <v>1.0620000000000001</v>
      </c>
      <c r="M1187" s="7">
        <v>328.8</v>
      </c>
      <c r="N1187" s="7">
        <v>44.34</v>
      </c>
    </row>
    <row r="1188" spans="1:14" ht="15.75" thickBot="1" x14ac:dyDescent="0.3">
      <c r="A1188" s="4">
        <v>1182</v>
      </c>
      <c r="B1188" s="5" t="s">
        <v>1201</v>
      </c>
      <c r="C1188" s="8">
        <v>44221</v>
      </c>
      <c r="D1188" s="7">
        <v>98</v>
      </c>
      <c r="E1188" s="7">
        <v>2.9</v>
      </c>
      <c r="F1188" s="7">
        <v>29.1</v>
      </c>
      <c r="G1188" s="7">
        <v>29.693999999999999</v>
      </c>
      <c r="H1188" s="7">
        <v>46.16</v>
      </c>
      <c r="I1188" s="7">
        <v>47.101999999999997</v>
      </c>
      <c r="J1188" s="7">
        <v>8.2000000000000003E-2</v>
      </c>
      <c r="K1188" s="7">
        <v>431.44499999999999</v>
      </c>
      <c r="L1188" s="7">
        <v>1.0589999999999999</v>
      </c>
      <c r="M1188" s="7">
        <v>329.85899999999998</v>
      </c>
      <c r="N1188" s="7">
        <v>43.26</v>
      </c>
    </row>
    <row r="1189" spans="1:14" ht="15.75" thickBot="1" x14ac:dyDescent="0.3">
      <c r="A1189" s="4">
        <v>1183</v>
      </c>
      <c r="B1189" s="5" t="s">
        <v>1202</v>
      </c>
      <c r="C1189" s="8">
        <v>44222</v>
      </c>
      <c r="D1189" s="7">
        <v>98</v>
      </c>
      <c r="E1189" s="7">
        <v>2.9</v>
      </c>
      <c r="F1189" s="7">
        <v>29.1</v>
      </c>
      <c r="G1189" s="7">
        <v>29.693999999999999</v>
      </c>
      <c r="H1189" s="7">
        <v>45.08</v>
      </c>
      <c r="I1189" s="7">
        <v>46</v>
      </c>
      <c r="J1189" s="7">
        <v>7.9000000000000001E-2</v>
      </c>
      <c r="K1189" s="7">
        <v>431.524</v>
      </c>
      <c r="L1189" s="7">
        <v>1.056</v>
      </c>
      <c r="M1189" s="7">
        <v>330.91500000000002</v>
      </c>
      <c r="N1189" s="7">
        <v>42.18</v>
      </c>
    </row>
    <row r="1190" spans="1:14" ht="15.75" thickBot="1" x14ac:dyDescent="0.3">
      <c r="A1190" s="4">
        <v>1184</v>
      </c>
      <c r="B1190" s="5" t="s">
        <v>1203</v>
      </c>
      <c r="C1190" s="8">
        <v>44223</v>
      </c>
      <c r="D1190" s="7">
        <v>98</v>
      </c>
      <c r="E1190" s="7">
        <v>2.9</v>
      </c>
      <c r="F1190" s="7">
        <v>29</v>
      </c>
      <c r="G1190" s="7">
        <v>29.591999999999999</v>
      </c>
      <c r="H1190" s="7">
        <v>44</v>
      </c>
      <c r="I1190" s="7">
        <v>44.898000000000003</v>
      </c>
      <c r="J1190" s="7">
        <v>7.4999999999999997E-2</v>
      </c>
      <c r="K1190" s="7">
        <v>431.59899999999999</v>
      </c>
      <c r="L1190" s="7">
        <v>1.0529999999999999</v>
      </c>
      <c r="M1190" s="7">
        <v>331.96800000000002</v>
      </c>
      <c r="N1190" s="7">
        <v>41.1</v>
      </c>
    </row>
    <row r="1191" spans="1:14" ht="15.75" thickBot="1" x14ac:dyDescent="0.3">
      <c r="A1191" s="4">
        <v>1185</v>
      </c>
      <c r="B1191" s="5" t="s">
        <v>1204</v>
      </c>
      <c r="C1191" s="8">
        <v>44224</v>
      </c>
      <c r="D1191" s="7">
        <v>98</v>
      </c>
      <c r="E1191" s="7">
        <v>2.9</v>
      </c>
      <c r="F1191" s="7">
        <v>28.9</v>
      </c>
      <c r="G1191" s="7">
        <v>29.49</v>
      </c>
      <c r="H1191" s="7">
        <v>43.02</v>
      </c>
      <c r="I1191" s="7">
        <v>43.898000000000003</v>
      </c>
      <c r="J1191" s="7">
        <v>0.16900000000000001</v>
      </c>
      <c r="K1191" s="7">
        <v>431.76799999999997</v>
      </c>
      <c r="L1191" s="7">
        <v>0.55100000000000005</v>
      </c>
      <c r="M1191" s="7">
        <v>332.51900000000001</v>
      </c>
      <c r="N1191" s="7">
        <v>40.119999999999997</v>
      </c>
    </row>
    <row r="1192" spans="1:14" ht="15.75" thickBot="1" x14ac:dyDescent="0.3">
      <c r="A1192" s="4">
        <v>1186</v>
      </c>
      <c r="B1192" s="5" t="s">
        <v>1205</v>
      </c>
      <c r="C1192" s="8">
        <v>44225</v>
      </c>
      <c r="D1192" s="7">
        <v>98</v>
      </c>
      <c r="E1192" s="7">
        <v>2.9</v>
      </c>
      <c r="F1192" s="7">
        <v>28.8</v>
      </c>
      <c r="G1192" s="7">
        <v>29.388000000000002</v>
      </c>
      <c r="H1192" s="7">
        <v>42.46</v>
      </c>
      <c r="I1192" s="7">
        <v>43.326999999999998</v>
      </c>
      <c r="J1192" s="7">
        <v>8.7999999999999995E-2</v>
      </c>
      <c r="K1192" s="7">
        <v>431.85599999999999</v>
      </c>
      <c r="L1192" s="7">
        <v>0.55000000000000004</v>
      </c>
      <c r="M1192" s="7">
        <v>333.06900000000002</v>
      </c>
      <c r="N1192" s="7">
        <v>39.56</v>
      </c>
    </row>
    <row r="1193" spans="1:14" ht="15.75" thickBot="1" x14ac:dyDescent="0.3">
      <c r="A1193" s="4">
        <v>1187</v>
      </c>
      <c r="B1193" s="5" t="s">
        <v>1206</v>
      </c>
      <c r="C1193" s="8">
        <v>44226</v>
      </c>
      <c r="D1193" s="7">
        <v>98</v>
      </c>
      <c r="E1193" s="7">
        <v>2.9</v>
      </c>
      <c r="F1193" s="7">
        <v>28.7</v>
      </c>
      <c r="G1193" s="7">
        <v>29.286000000000001</v>
      </c>
      <c r="H1193" s="7">
        <v>41.9</v>
      </c>
      <c r="I1193" s="7">
        <v>42.755000000000003</v>
      </c>
      <c r="J1193" s="7">
        <v>8.3000000000000004E-2</v>
      </c>
      <c r="K1193" s="7">
        <v>431.93900000000002</v>
      </c>
      <c r="L1193" s="7">
        <v>0.54900000000000004</v>
      </c>
      <c r="M1193" s="7">
        <v>333.61799999999999</v>
      </c>
      <c r="N1193" s="7">
        <v>39</v>
      </c>
    </row>
    <row r="1194" spans="1:14" ht="15.75" thickBot="1" x14ac:dyDescent="0.3">
      <c r="A1194" s="4">
        <v>1188</v>
      </c>
      <c r="B1194" s="5" t="s">
        <v>1207</v>
      </c>
      <c r="C1194" s="8">
        <v>44227</v>
      </c>
      <c r="D1194" s="7">
        <v>98</v>
      </c>
      <c r="E1194" s="7">
        <v>2.9</v>
      </c>
      <c r="F1194" s="7">
        <v>28.6</v>
      </c>
      <c r="G1194" s="7">
        <v>29.184000000000001</v>
      </c>
      <c r="H1194" s="7">
        <v>41.34</v>
      </c>
      <c r="I1194" s="7">
        <v>42.183999999999997</v>
      </c>
      <c r="J1194" s="7">
        <v>0</v>
      </c>
      <c r="K1194" s="7">
        <v>431.93900000000002</v>
      </c>
      <c r="L1194" s="7">
        <v>0.54800000000000004</v>
      </c>
      <c r="M1194" s="7">
        <v>334.166</v>
      </c>
      <c r="N1194" s="7">
        <v>38.44</v>
      </c>
    </row>
    <row r="1195" spans="1:14" ht="15.75" thickBot="1" x14ac:dyDescent="0.3">
      <c r="A1195" s="4">
        <v>1189</v>
      </c>
      <c r="B1195" s="5" t="s">
        <v>1208</v>
      </c>
      <c r="C1195" s="8">
        <v>44228</v>
      </c>
      <c r="D1195" s="7">
        <v>98</v>
      </c>
      <c r="E1195" s="7">
        <v>2.9</v>
      </c>
      <c r="F1195" s="7">
        <v>28.5</v>
      </c>
      <c r="G1195" s="7">
        <v>29.082000000000001</v>
      </c>
      <c r="H1195" s="7">
        <v>40.78</v>
      </c>
      <c r="I1195" s="7">
        <v>41.612000000000002</v>
      </c>
      <c r="J1195" s="7">
        <v>8.4000000000000005E-2</v>
      </c>
      <c r="K1195" s="7">
        <v>432.02300000000002</v>
      </c>
      <c r="L1195" s="7">
        <v>0.54700000000000004</v>
      </c>
      <c r="M1195" s="7">
        <v>334.71300000000002</v>
      </c>
      <c r="N1195" s="7">
        <v>37.880000000000003</v>
      </c>
    </row>
    <row r="1196" spans="1:14" ht="15.75" thickBot="1" x14ac:dyDescent="0.3">
      <c r="A1196" s="4">
        <v>1190</v>
      </c>
      <c r="B1196" s="5" t="s">
        <v>1209</v>
      </c>
      <c r="C1196" s="8">
        <v>44229</v>
      </c>
      <c r="D1196" s="7">
        <v>98</v>
      </c>
      <c r="E1196" s="7">
        <v>2.9</v>
      </c>
      <c r="F1196" s="7">
        <v>28.4</v>
      </c>
      <c r="G1196" s="7">
        <v>28.98</v>
      </c>
      <c r="H1196" s="7">
        <v>40.22</v>
      </c>
      <c r="I1196" s="7">
        <v>41.040999999999997</v>
      </c>
      <c r="J1196" s="7">
        <v>8.6999999999999994E-2</v>
      </c>
      <c r="K1196" s="7">
        <v>432.11</v>
      </c>
      <c r="L1196" s="7">
        <v>0.111</v>
      </c>
      <c r="M1196" s="7">
        <v>334.82400000000001</v>
      </c>
      <c r="N1196" s="7">
        <v>37.32</v>
      </c>
    </row>
    <row r="1197" spans="1:14" ht="15.75" thickBot="1" x14ac:dyDescent="0.3">
      <c r="A1197" s="4">
        <v>1191</v>
      </c>
      <c r="B1197" s="5" t="s">
        <v>1210</v>
      </c>
      <c r="C1197" s="8">
        <v>44230</v>
      </c>
      <c r="D1197" s="7">
        <v>98</v>
      </c>
      <c r="E1197" s="7">
        <v>2.9</v>
      </c>
      <c r="F1197" s="7">
        <v>28.4</v>
      </c>
      <c r="G1197" s="7">
        <v>28.98</v>
      </c>
      <c r="H1197" s="7">
        <v>40.08</v>
      </c>
      <c r="I1197" s="7">
        <v>40.898000000000003</v>
      </c>
      <c r="J1197" s="7">
        <v>6.6000000000000003E-2</v>
      </c>
      <c r="K1197" s="7">
        <v>432.17599999999999</v>
      </c>
      <c r="L1197" s="7">
        <v>4.3999999999999997E-2</v>
      </c>
      <c r="M1197" s="7">
        <v>334.86799999999999</v>
      </c>
      <c r="N1197" s="7">
        <v>37.18</v>
      </c>
    </row>
    <row r="1198" spans="1:14" ht="15.75" thickBot="1" x14ac:dyDescent="0.3">
      <c r="A1198" s="4">
        <v>1192</v>
      </c>
      <c r="B1198" s="5" t="s">
        <v>1211</v>
      </c>
      <c r="C1198" s="8">
        <v>44231</v>
      </c>
      <c r="D1198" s="7">
        <v>98</v>
      </c>
      <c r="E1198" s="7">
        <v>2.9</v>
      </c>
      <c r="F1198" s="7">
        <v>28.3</v>
      </c>
      <c r="G1198" s="7">
        <v>28.878</v>
      </c>
      <c r="H1198" s="7">
        <v>40.08</v>
      </c>
      <c r="I1198" s="7">
        <v>40.898000000000003</v>
      </c>
      <c r="J1198" s="7">
        <v>0.13500000000000001</v>
      </c>
      <c r="K1198" s="7">
        <v>432.31099999999998</v>
      </c>
      <c r="L1198" s="7">
        <v>4.3999999999999997E-2</v>
      </c>
      <c r="M1198" s="7">
        <v>334.91199999999998</v>
      </c>
      <c r="N1198" s="7">
        <v>37.18</v>
      </c>
    </row>
    <row r="1199" spans="1:14" ht="15.75" thickBot="1" x14ac:dyDescent="0.3">
      <c r="A1199" s="4">
        <v>1193</v>
      </c>
      <c r="B1199" s="5" t="s">
        <v>1212</v>
      </c>
      <c r="C1199" s="8">
        <v>44232</v>
      </c>
      <c r="D1199" s="7">
        <v>98</v>
      </c>
      <c r="E1199" s="7">
        <v>2.9</v>
      </c>
      <c r="F1199" s="7">
        <v>28.2</v>
      </c>
      <c r="G1199" s="7">
        <v>28.776</v>
      </c>
      <c r="H1199" s="7">
        <v>39.94</v>
      </c>
      <c r="I1199" s="7">
        <v>40.755000000000003</v>
      </c>
      <c r="J1199" s="7">
        <v>2E-3</v>
      </c>
      <c r="K1199" s="7">
        <v>432.31299999999999</v>
      </c>
      <c r="L1199" s="7">
        <v>4.3999999999999997E-2</v>
      </c>
      <c r="M1199" s="7">
        <v>334.95600000000002</v>
      </c>
      <c r="N1199" s="7">
        <v>37.04</v>
      </c>
    </row>
    <row r="1200" spans="1:14" ht="15.75" thickBot="1" x14ac:dyDescent="0.3">
      <c r="A1200" s="4">
        <v>1194</v>
      </c>
      <c r="B1200" s="5" t="s">
        <v>1213</v>
      </c>
      <c r="C1200" s="8">
        <v>44233</v>
      </c>
      <c r="D1200" s="7">
        <v>98</v>
      </c>
      <c r="E1200" s="7">
        <v>2.9</v>
      </c>
      <c r="F1200" s="7">
        <v>28.1</v>
      </c>
      <c r="G1200" s="7">
        <v>28.672999999999998</v>
      </c>
      <c r="H1200" s="7">
        <v>39.94</v>
      </c>
      <c r="I1200" s="7">
        <v>40.755000000000003</v>
      </c>
      <c r="J1200" s="7">
        <v>0.14399999999999999</v>
      </c>
      <c r="K1200" s="7">
        <v>432.45699999999999</v>
      </c>
      <c r="L1200" s="7">
        <v>4.3999999999999997E-2</v>
      </c>
      <c r="M1200" s="7">
        <v>335</v>
      </c>
      <c r="N1200" s="7">
        <v>37.04</v>
      </c>
    </row>
    <row r="1201" spans="1:14" ht="15.75" thickBot="1" x14ac:dyDescent="0.3">
      <c r="A1201" s="4">
        <v>1195</v>
      </c>
      <c r="B1201" s="5" t="s">
        <v>1214</v>
      </c>
      <c r="C1201" s="8">
        <v>44234</v>
      </c>
      <c r="D1201" s="7">
        <v>98</v>
      </c>
      <c r="E1201" s="7">
        <v>2.9</v>
      </c>
      <c r="F1201" s="7">
        <v>28</v>
      </c>
      <c r="G1201" s="7">
        <v>28.571000000000002</v>
      </c>
      <c r="H1201" s="7">
        <v>39.799999999999997</v>
      </c>
      <c r="I1201" s="7">
        <v>40.612000000000002</v>
      </c>
      <c r="J1201" s="7">
        <v>3.0000000000000001E-3</v>
      </c>
      <c r="K1201" s="7">
        <v>432.46</v>
      </c>
      <c r="L1201" s="7">
        <v>4.3999999999999997E-2</v>
      </c>
      <c r="M1201" s="7">
        <v>335.04399999999998</v>
      </c>
      <c r="N1201" s="7">
        <v>36.9</v>
      </c>
    </row>
    <row r="1202" spans="1:14" ht="15.75" thickBot="1" x14ac:dyDescent="0.3">
      <c r="A1202" s="4">
        <v>1196</v>
      </c>
      <c r="B1202" s="5" t="s">
        <v>1215</v>
      </c>
      <c r="C1202" s="8">
        <v>44235</v>
      </c>
      <c r="D1202" s="7">
        <v>98</v>
      </c>
      <c r="E1202" s="7">
        <v>2.9</v>
      </c>
      <c r="F1202" s="7">
        <v>27.9</v>
      </c>
      <c r="G1202" s="7">
        <v>28.469000000000001</v>
      </c>
      <c r="H1202" s="7">
        <v>39.799999999999997</v>
      </c>
      <c r="I1202" s="7">
        <v>40.612000000000002</v>
      </c>
      <c r="J1202" s="7">
        <v>0.14199999999999999</v>
      </c>
      <c r="K1202" s="7">
        <v>432.60199999999998</v>
      </c>
      <c r="L1202" s="7">
        <v>4.3999999999999997E-2</v>
      </c>
      <c r="M1202" s="7">
        <v>335.08800000000002</v>
      </c>
      <c r="N1202" s="7">
        <v>36.9</v>
      </c>
    </row>
    <row r="1203" spans="1:14" ht="15.75" thickBot="1" x14ac:dyDescent="0.3">
      <c r="A1203" s="4">
        <v>1197</v>
      </c>
      <c r="B1203" s="5" t="s">
        <v>1216</v>
      </c>
      <c r="C1203" s="8">
        <v>44236</v>
      </c>
      <c r="D1203" s="7">
        <v>98</v>
      </c>
      <c r="E1203" s="7">
        <v>2.9</v>
      </c>
      <c r="F1203" s="7">
        <v>27.8</v>
      </c>
      <c r="G1203" s="7">
        <v>28.367000000000001</v>
      </c>
      <c r="H1203" s="7">
        <v>40.08</v>
      </c>
      <c r="I1203" s="7">
        <v>40.898000000000003</v>
      </c>
      <c r="J1203" s="7">
        <v>0.42399999999999999</v>
      </c>
      <c r="K1203" s="7">
        <v>433.02600000000001</v>
      </c>
      <c r="L1203" s="7">
        <v>4.3999999999999997E-2</v>
      </c>
      <c r="M1203" s="7">
        <v>335.13200000000001</v>
      </c>
      <c r="N1203" s="7">
        <v>37.18</v>
      </c>
    </row>
    <row r="1204" spans="1:14" ht="15.75" thickBot="1" x14ac:dyDescent="0.3">
      <c r="A1204" s="4">
        <v>1198</v>
      </c>
      <c r="B1204" s="5" t="s">
        <v>1217</v>
      </c>
      <c r="C1204" s="8">
        <v>44237</v>
      </c>
      <c r="D1204" s="7">
        <v>98</v>
      </c>
      <c r="E1204" s="7">
        <v>2.9</v>
      </c>
      <c r="F1204" s="7">
        <v>27.7</v>
      </c>
      <c r="G1204" s="7">
        <v>28.265000000000001</v>
      </c>
      <c r="H1204" s="7">
        <v>40.36</v>
      </c>
      <c r="I1204" s="7">
        <v>41.183999999999997</v>
      </c>
      <c r="J1204" s="7">
        <v>0.42399999999999999</v>
      </c>
      <c r="K1204" s="7">
        <v>433.45</v>
      </c>
      <c r="L1204" s="7">
        <v>4.3999999999999997E-2</v>
      </c>
      <c r="M1204" s="7">
        <v>335.17599999999999</v>
      </c>
      <c r="N1204" s="7">
        <v>37.46</v>
      </c>
    </row>
    <row r="1205" spans="1:14" ht="15.75" thickBot="1" x14ac:dyDescent="0.3">
      <c r="A1205" s="4">
        <v>1199</v>
      </c>
      <c r="B1205" s="5" t="s">
        <v>1218</v>
      </c>
      <c r="C1205" s="8">
        <v>44238</v>
      </c>
      <c r="D1205" s="7">
        <v>98</v>
      </c>
      <c r="E1205" s="7">
        <v>2.9</v>
      </c>
      <c r="F1205" s="7">
        <v>27.6</v>
      </c>
      <c r="G1205" s="7">
        <v>28.163</v>
      </c>
      <c r="H1205" s="7">
        <v>40.64</v>
      </c>
      <c r="I1205" s="7">
        <v>41.469000000000001</v>
      </c>
      <c r="J1205" s="7">
        <v>0.42099999999999999</v>
      </c>
      <c r="K1205" s="7">
        <v>433.87099999999998</v>
      </c>
      <c r="L1205" s="7">
        <v>4.3999999999999997E-2</v>
      </c>
      <c r="M1205" s="7">
        <v>335.22</v>
      </c>
      <c r="N1205" s="7">
        <v>37.74</v>
      </c>
    </row>
    <row r="1206" spans="1:14" ht="15.75" thickBot="1" x14ac:dyDescent="0.3">
      <c r="A1206" s="4">
        <v>1200</v>
      </c>
      <c r="B1206" s="5" t="s">
        <v>1219</v>
      </c>
      <c r="C1206" s="8">
        <v>44239</v>
      </c>
      <c r="D1206" s="7">
        <v>98</v>
      </c>
      <c r="E1206" s="7">
        <v>2.9</v>
      </c>
      <c r="F1206" s="7">
        <v>27.5</v>
      </c>
      <c r="G1206" s="7">
        <v>28.061</v>
      </c>
      <c r="H1206" s="7">
        <v>40.78</v>
      </c>
      <c r="I1206" s="7">
        <v>41.612000000000002</v>
      </c>
      <c r="J1206" s="7">
        <v>0.28399999999999997</v>
      </c>
      <c r="K1206" s="7">
        <v>434.15499999999997</v>
      </c>
      <c r="L1206" s="7">
        <v>4.3999999999999997E-2</v>
      </c>
      <c r="M1206" s="7">
        <v>335.26400000000001</v>
      </c>
      <c r="N1206" s="7">
        <v>37.880000000000003</v>
      </c>
    </row>
    <row r="1207" spans="1:14" ht="15.75" thickBot="1" x14ac:dyDescent="0.3">
      <c r="A1207" s="4">
        <v>1201</v>
      </c>
      <c r="B1207" s="5" t="s">
        <v>1220</v>
      </c>
      <c r="C1207" s="8">
        <v>44240</v>
      </c>
      <c r="D1207" s="7">
        <v>98</v>
      </c>
      <c r="E1207" s="7">
        <v>2.9</v>
      </c>
      <c r="F1207" s="7">
        <v>27.4</v>
      </c>
      <c r="G1207" s="7">
        <v>27.959</v>
      </c>
      <c r="H1207" s="7">
        <v>40.78</v>
      </c>
      <c r="I1207" s="7">
        <v>41.612000000000002</v>
      </c>
      <c r="J1207" s="7">
        <v>0.14399999999999999</v>
      </c>
      <c r="K1207" s="7">
        <v>434.29899999999998</v>
      </c>
      <c r="L1207" s="7">
        <v>4.3999999999999997E-2</v>
      </c>
      <c r="M1207" s="7">
        <v>335.30799999999999</v>
      </c>
      <c r="N1207" s="7">
        <v>37.880000000000003</v>
      </c>
    </row>
    <row r="1208" spans="1:14" ht="15.75" thickBot="1" x14ac:dyDescent="0.3">
      <c r="A1208" s="4">
        <v>1202</v>
      </c>
      <c r="B1208" s="5" t="s">
        <v>1221</v>
      </c>
      <c r="C1208" s="8">
        <v>44241</v>
      </c>
      <c r="D1208" s="7">
        <v>98</v>
      </c>
      <c r="E1208" s="7">
        <v>2.9</v>
      </c>
      <c r="F1208" s="7">
        <v>27.3</v>
      </c>
      <c r="G1208" s="7">
        <v>27.856999999999999</v>
      </c>
      <c r="H1208" s="7">
        <v>40.64</v>
      </c>
      <c r="I1208" s="7">
        <v>41.469000000000001</v>
      </c>
      <c r="J1208" s="7">
        <v>4.0000000000000001E-3</v>
      </c>
      <c r="K1208" s="7">
        <v>434.303</v>
      </c>
      <c r="L1208" s="7">
        <v>4.3999999999999997E-2</v>
      </c>
      <c r="M1208" s="7">
        <v>335.35199999999998</v>
      </c>
      <c r="N1208" s="7">
        <v>37.74</v>
      </c>
    </row>
    <row r="1209" spans="1:14" ht="15.75" thickBot="1" x14ac:dyDescent="0.3">
      <c r="A1209" s="4">
        <v>1203</v>
      </c>
      <c r="B1209" s="5" t="s">
        <v>1222</v>
      </c>
      <c r="C1209" s="8">
        <v>44242</v>
      </c>
      <c r="D1209" s="7">
        <v>98</v>
      </c>
      <c r="E1209" s="7">
        <v>2.9</v>
      </c>
      <c r="F1209" s="7">
        <v>27.2</v>
      </c>
      <c r="G1209" s="7">
        <v>27.754999999999999</v>
      </c>
      <c r="H1209" s="7">
        <v>40.5</v>
      </c>
      <c r="I1209" s="7">
        <v>41.326999999999998</v>
      </c>
      <c r="J1209" s="7">
        <v>4.0000000000000001E-3</v>
      </c>
      <c r="K1209" s="7">
        <v>434.30700000000002</v>
      </c>
      <c r="L1209" s="7">
        <v>4.3999999999999997E-2</v>
      </c>
      <c r="M1209" s="7">
        <v>335.39600000000002</v>
      </c>
      <c r="N1209" s="7">
        <v>37.6</v>
      </c>
    </row>
    <row r="1210" spans="1:14" ht="15.75" thickBot="1" x14ac:dyDescent="0.3">
      <c r="A1210" s="4">
        <v>1204</v>
      </c>
      <c r="B1210" s="5" t="s">
        <v>1223</v>
      </c>
      <c r="C1210" s="8">
        <v>44243</v>
      </c>
      <c r="D1210" s="7">
        <v>98</v>
      </c>
      <c r="E1210" s="7">
        <v>2.9</v>
      </c>
      <c r="F1210" s="7">
        <v>27.1</v>
      </c>
      <c r="G1210" s="7">
        <v>27.652999999999999</v>
      </c>
      <c r="H1210" s="7">
        <v>40.5</v>
      </c>
      <c r="I1210" s="7">
        <v>41.326999999999998</v>
      </c>
      <c r="J1210" s="7">
        <v>0.14399999999999999</v>
      </c>
      <c r="K1210" s="7">
        <v>434.45100000000002</v>
      </c>
      <c r="L1210" s="7">
        <v>4.3999999999999997E-2</v>
      </c>
      <c r="M1210" s="7">
        <v>335.44</v>
      </c>
      <c r="N1210" s="7">
        <v>37.6</v>
      </c>
    </row>
    <row r="1211" spans="1:14" ht="15.75" thickBot="1" x14ac:dyDescent="0.3">
      <c r="A1211" s="4">
        <v>1205</v>
      </c>
      <c r="B1211" s="5" t="s">
        <v>1224</v>
      </c>
      <c r="C1211" s="8">
        <v>44244</v>
      </c>
      <c r="D1211" s="7">
        <v>98</v>
      </c>
      <c r="E1211" s="7">
        <v>2.9</v>
      </c>
      <c r="F1211" s="7">
        <v>27</v>
      </c>
      <c r="G1211" s="7">
        <v>27.550999999999998</v>
      </c>
      <c r="H1211" s="7">
        <v>40.78</v>
      </c>
      <c r="I1211" s="7">
        <v>41.612000000000002</v>
      </c>
      <c r="J1211" s="7">
        <v>0.42399999999999999</v>
      </c>
      <c r="K1211" s="7">
        <v>434.875</v>
      </c>
      <c r="L1211" s="7">
        <v>1.125</v>
      </c>
      <c r="M1211" s="7">
        <v>336.565</v>
      </c>
      <c r="N1211" s="7">
        <v>37.880000000000003</v>
      </c>
    </row>
    <row r="1212" spans="1:14" ht="15.75" thickBot="1" x14ac:dyDescent="0.3">
      <c r="A1212" s="4">
        <v>1206</v>
      </c>
      <c r="B1212" s="5" t="s">
        <v>1225</v>
      </c>
      <c r="C1212" s="8">
        <v>44245</v>
      </c>
      <c r="D1212" s="7">
        <v>98</v>
      </c>
      <c r="E1212" s="7">
        <v>2.9</v>
      </c>
      <c r="F1212" s="7">
        <v>26.8</v>
      </c>
      <c r="G1212" s="7">
        <v>27.347000000000001</v>
      </c>
      <c r="H1212" s="7">
        <v>40.36</v>
      </c>
      <c r="I1212" s="7">
        <v>41.183999999999997</v>
      </c>
      <c r="J1212" s="7">
        <v>0.80500000000000005</v>
      </c>
      <c r="K1212" s="7">
        <v>435.68</v>
      </c>
      <c r="L1212" s="7">
        <v>1.1240000000000001</v>
      </c>
      <c r="M1212" s="7">
        <v>337.68900000000002</v>
      </c>
      <c r="N1212" s="7">
        <v>37.46</v>
      </c>
    </row>
    <row r="1213" spans="1:14" ht="15.75" thickBot="1" x14ac:dyDescent="0.3">
      <c r="A1213" s="4">
        <v>1207</v>
      </c>
      <c r="B1213" s="5" t="s">
        <v>1226</v>
      </c>
      <c r="C1213" s="8">
        <v>44246</v>
      </c>
      <c r="D1213" s="7">
        <v>98</v>
      </c>
      <c r="E1213" s="7">
        <v>2.9</v>
      </c>
      <c r="F1213" s="7">
        <v>26.7</v>
      </c>
      <c r="G1213" s="7">
        <v>27.245000000000001</v>
      </c>
      <c r="H1213" s="7">
        <v>40.08</v>
      </c>
      <c r="I1213" s="7">
        <v>40.898000000000003</v>
      </c>
      <c r="J1213" s="7">
        <v>0.93799999999999994</v>
      </c>
      <c r="K1213" s="7">
        <v>436.61799999999999</v>
      </c>
      <c r="L1213" s="7">
        <v>1.1220000000000001</v>
      </c>
      <c r="M1213" s="7">
        <v>338.81099999999998</v>
      </c>
      <c r="N1213" s="7">
        <v>37.18</v>
      </c>
    </row>
    <row r="1214" spans="1:14" ht="15.75" thickBot="1" x14ac:dyDescent="0.3">
      <c r="A1214" s="4">
        <v>1208</v>
      </c>
      <c r="B1214" s="5" t="s">
        <v>1227</v>
      </c>
      <c r="C1214" s="8">
        <v>44247</v>
      </c>
      <c r="D1214" s="7">
        <v>98</v>
      </c>
      <c r="E1214" s="7">
        <v>2.9</v>
      </c>
      <c r="F1214" s="7">
        <v>26.6</v>
      </c>
      <c r="G1214" s="7">
        <v>27.143000000000001</v>
      </c>
      <c r="H1214" s="7">
        <v>39.799999999999997</v>
      </c>
      <c r="I1214" s="7">
        <v>40.612000000000002</v>
      </c>
      <c r="J1214" s="7">
        <v>0.94099999999999995</v>
      </c>
      <c r="K1214" s="7">
        <v>437.55900000000003</v>
      </c>
      <c r="L1214" s="7">
        <v>1.121</v>
      </c>
      <c r="M1214" s="7">
        <v>339.93200000000002</v>
      </c>
      <c r="N1214" s="7">
        <v>36.9</v>
      </c>
    </row>
    <row r="1215" spans="1:14" ht="15.75" thickBot="1" x14ac:dyDescent="0.3">
      <c r="A1215" s="4">
        <v>1209</v>
      </c>
      <c r="B1215" s="5" t="s">
        <v>1228</v>
      </c>
      <c r="C1215" s="8">
        <v>44248</v>
      </c>
      <c r="D1215" s="7">
        <v>98</v>
      </c>
      <c r="E1215" s="7">
        <v>2.9</v>
      </c>
      <c r="F1215" s="7">
        <v>26.5</v>
      </c>
      <c r="G1215" s="7">
        <v>27.041</v>
      </c>
      <c r="H1215" s="7">
        <v>39.520000000000003</v>
      </c>
      <c r="I1215" s="7">
        <v>40.326999999999998</v>
      </c>
      <c r="J1215" s="7">
        <v>0.94199999999999995</v>
      </c>
      <c r="K1215" s="7">
        <v>438.50099999999998</v>
      </c>
      <c r="L1215" s="7">
        <v>1.1200000000000001</v>
      </c>
      <c r="M1215" s="7">
        <v>341.05200000000002</v>
      </c>
      <c r="N1215" s="7">
        <v>36.619999999999997</v>
      </c>
    </row>
    <row r="1216" spans="1:14" ht="15.75" thickBot="1" x14ac:dyDescent="0.3">
      <c r="A1216" s="4">
        <v>1210</v>
      </c>
      <c r="B1216" s="5" t="s">
        <v>1229</v>
      </c>
      <c r="C1216" s="8">
        <v>44249</v>
      </c>
      <c r="D1216" s="7">
        <v>98</v>
      </c>
      <c r="E1216" s="7">
        <v>2.9</v>
      </c>
      <c r="F1216" s="7">
        <v>26.4</v>
      </c>
      <c r="G1216" s="7">
        <v>26.939</v>
      </c>
      <c r="H1216" s="7">
        <v>39.1</v>
      </c>
      <c r="I1216" s="7">
        <v>39.898000000000003</v>
      </c>
      <c r="J1216" s="7">
        <v>0.8</v>
      </c>
      <c r="K1216" s="7">
        <v>439.30099999999999</v>
      </c>
      <c r="L1216" s="7">
        <v>1.1180000000000001</v>
      </c>
      <c r="M1216" s="7">
        <v>342.17</v>
      </c>
      <c r="N1216" s="7">
        <v>36.200000000000003</v>
      </c>
    </row>
    <row r="1217" spans="1:14" ht="15.75" thickBot="1" x14ac:dyDescent="0.3">
      <c r="A1217" s="4">
        <v>1211</v>
      </c>
      <c r="B1217" s="5" t="s">
        <v>1230</v>
      </c>
      <c r="C1217" s="8">
        <v>44250</v>
      </c>
      <c r="D1217" s="7">
        <v>98</v>
      </c>
      <c r="E1217" s="7">
        <v>2.9</v>
      </c>
      <c r="F1217" s="7">
        <v>26.3</v>
      </c>
      <c r="G1217" s="7">
        <v>26.837</v>
      </c>
      <c r="H1217" s="7">
        <v>38.68</v>
      </c>
      <c r="I1217" s="7">
        <v>39.469000000000001</v>
      </c>
      <c r="J1217" s="7">
        <v>0.79400000000000004</v>
      </c>
      <c r="K1217" s="7">
        <v>440.09500000000003</v>
      </c>
      <c r="L1217" s="7">
        <v>1.117</v>
      </c>
      <c r="M1217" s="7">
        <v>343.28699999999998</v>
      </c>
      <c r="N1217" s="7">
        <v>35.78</v>
      </c>
    </row>
    <row r="1218" spans="1:14" ht="15.75" thickBot="1" x14ac:dyDescent="0.3">
      <c r="A1218" s="4">
        <v>1212</v>
      </c>
      <c r="B1218" s="5" t="s">
        <v>1231</v>
      </c>
      <c r="C1218" s="8">
        <v>44251</v>
      </c>
      <c r="D1218" s="7">
        <v>98</v>
      </c>
      <c r="E1218" s="7">
        <v>2.9</v>
      </c>
      <c r="F1218" s="7">
        <v>26.2</v>
      </c>
      <c r="G1218" s="7">
        <v>26.734999999999999</v>
      </c>
      <c r="H1218" s="7">
        <v>38.119999999999997</v>
      </c>
      <c r="I1218" s="7">
        <v>38.898000000000003</v>
      </c>
      <c r="J1218" s="7">
        <v>0.65500000000000003</v>
      </c>
      <c r="K1218" s="7">
        <v>440.75</v>
      </c>
      <c r="L1218" s="7">
        <v>1.1140000000000001</v>
      </c>
      <c r="M1218" s="7">
        <v>344.40100000000001</v>
      </c>
      <c r="N1218" s="7">
        <v>35.22</v>
      </c>
    </row>
    <row r="1219" spans="1:14" ht="15.75" thickBot="1" x14ac:dyDescent="0.3">
      <c r="A1219" s="4">
        <v>1213</v>
      </c>
      <c r="B1219" s="5" t="s">
        <v>1232</v>
      </c>
      <c r="C1219" s="8">
        <v>44252</v>
      </c>
      <c r="D1219" s="7">
        <v>98</v>
      </c>
      <c r="E1219" s="7">
        <v>2.9</v>
      </c>
      <c r="F1219" s="7">
        <v>26.1</v>
      </c>
      <c r="G1219" s="7">
        <v>26.632999999999999</v>
      </c>
      <c r="H1219" s="7">
        <v>37.42</v>
      </c>
      <c r="I1219" s="7">
        <v>38.183999999999997</v>
      </c>
      <c r="J1219" s="7">
        <v>0.51500000000000001</v>
      </c>
      <c r="K1219" s="7">
        <v>441.26499999999999</v>
      </c>
      <c r="L1219" s="7">
        <v>1.47</v>
      </c>
      <c r="M1219" s="7">
        <v>345.87099999999998</v>
      </c>
      <c r="N1219" s="7">
        <v>34.520000000000003</v>
      </c>
    </row>
    <row r="1220" spans="1:14" ht="15.75" thickBot="1" x14ac:dyDescent="0.3">
      <c r="A1220" s="4">
        <v>1214</v>
      </c>
      <c r="B1220" s="5" t="s">
        <v>1233</v>
      </c>
      <c r="C1220" s="8">
        <v>44253</v>
      </c>
      <c r="D1220" s="7">
        <v>98</v>
      </c>
      <c r="E1220" s="7">
        <v>2.9</v>
      </c>
      <c r="F1220" s="7">
        <v>26</v>
      </c>
      <c r="G1220" s="7">
        <v>26.530999999999999</v>
      </c>
      <c r="H1220" s="7">
        <v>36.299999999999997</v>
      </c>
      <c r="I1220" s="7">
        <v>37.040999999999997</v>
      </c>
      <c r="J1220" s="7">
        <v>0.44700000000000001</v>
      </c>
      <c r="K1220" s="7">
        <v>441.71199999999999</v>
      </c>
      <c r="L1220" s="7">
        <v>1.4630000000000001</v>
      </c>
      <c r="M1220" s="7">
        <v>347.334</v>
      </c>
      <c r="N1220" s="7">
        <v>33.4</v>
      </c>
    </row>
    <row r="1221" spans="1:14" ht="15.75" thickBot="1" x14ac:dyDescent="0.3">
      <c r="A1221" s="4">
        <v>1215</v>
      </c>
      <c r="B1221" s="5" t="s">
        <v>1234</v>
      </c>
      <c r="C1221" s="8">
        <v>44254</v>
      </c>
      <c r="D1221" s="7">
        <v>98</v>
      </c>
      <c r="E1221" s="7">
        <v>2.9</v>
      </c>
      <c r="F1221" s="7">
        <v>25.8</v>
      </c>
      <c r="G1221" s="7">
        <v>26.327000000000002</v>
      </c>
      <c r="H1221" s="7">
        <v>34.9</v>
      </c>
      <c r="I1221" s="7">
        <v>35.612000000000002</v>
      </c>
      <c r="J1221" s="7">
        <v>0.159</v>
      </c>
      <c r="K1221" s="7">
        <v>441.87099999999998</v>
      </c>
      <c r="L1221" s="7">
        <v>1.4550000000000001</v>
      </c>
      <c r="M1221" s="7">
        <v>348.78899999999999</v>
      </c>
      <c r="N1221" s="7">
        <v>32</v>
      </c>
    </row>
    <row r="1222" spans="1:14" ht="15.75" thickBot="1" x14ac:dyDescent="0.3">
      <c r="A1222" s="4">
        <v>1216</v>
      </c>
      <c r="B1222" s="5" t="s">
        <v>1235</v>
      </c>
      <c r="C1222" s="8">
        <v>44255</v>
      </c>
      <c r="D1222" s="7">
        <v>98</v>
      </c>
      <c r="E1222" s="7">
        <v>2.9</v>
      </c>
      <c r="F1222" s="7">
        <v>28.6</v>
      </c>
      <c r="G1222" s="7">
        <v>29.184000000000001</v>
      </c>
      <c r="H1222" s="7">
        <v>33.36</v>
      </c>
      <c r="I1222" s="7">
        <v>34.040999999999997</v>
      </c>
      <c r="J1222" s="7">
        <v>1.0999999999999999E-2</v>
      </c>
      <c r="K1222" s="7">
        <v>441.88200000000001</v>
      </c>
      <c r="L1222" s="7">
        <v>1.446</v>
      </c>
      <c r="M1222" s="7">
        <v>350.23500000000001</v>
      </c>
      <c r="N1222" s="7">
        <v>30.46</v>
      </c>
    </row>
    <row r="1223" spans="1:14" ht="15.75" thickBot="1" x14ac:dyDescent="0.3">
      <c r="A1223" s="4">
        <v>1217</v>
      </c>
      <c r="B1223" s="5" t="s">
        <v>1236</v>
      </c>
      <c r="C1223" s="8">
        <v>44256</v>
      </c>
      <c r="D1223" s="7">
        <v>98</v>
      </c>
      <c r="E1223" s="7">
        <v>2.9</v>
      </c>
      <c r="F1223" s="7">
        <v>25.4</v>
      </c>
      <c r="G1223" s="7">
        <v>25.917999999999999</v>
      </c>
      <c r="H1223" s="7">
        <v>31.82</v>
      </c>
      <c r="I1223" s="7">
        <v>32.469000000000001</v>
      </c>
      <c r="J1223" s="7">
        <v>2E-3</v>
      </c>
      <c r="K1223" s="7">
        <v>441.88400000000001</v>
      </c>
      <c r="L1223" s="7">
        <v>1.4370000000000001</v>
      </c>
      <c r="M1223" s="7">
        <v>351.67200000000003</v>
      </c>
      <c r="N1223" s="7">
        <v>28.92</v>
      </c>
    </row>
    <row r="1224" spans="1:14" ht="15.75" thickBot="1" x14ac:dyDescent="0.3">
      <c r="A1224" s="4">
        <v>1218</v>
      </c>
      <c r="B1224" s="5" t="s">
        <v>1237</v>
      </c>
      <c r="C1224" s="8">
        <v>44257</v>
      </c>
      <c r="D1224" s="7">
        <v>98</v>
      </c>
      <c r="E1224" s="7">
        <v>2.9</v>
      </c>
      <c r="F1224" s="7">
        <v>25.2</v>
      </c>
      <c r="G1224" s="7">
        <v>25.713999999999999</v>
      </c>
      <c r="H1224" s="7">
        <v>31.4</v>
      </c>
      <c r="I1224" s="7">
        <v>32.040999999999997</v>
      </c>
      <c r="J1224" s="7">
        <v>0.51</v>
      </c>
      <c r="K1224" s="7">
        <v>442.39400000000001</v>
      </c>
      <c r="L1224" s="7">
        <v>0.82599999999999996</v>
      </c>
      <c r="M1224" s="7">
        <v>352.49799999999999</v>
      </c>
      <c r="N1224" s="7">
        <v>28.5</v>
      </c>
    </row>
    <row r="1225" spans="1:14" ht="15.75" thickBot="1" x14ac:dyDescent="0.3">
      <c r="A1225" s="4">
        <v>1219</v>
      </c>
      <c r="B1225" s="5" t="s">
        <v>1238</v>
      </c>
      <c r="C1225" s="8">
        <v>44258</v>
      </c>
      <c r="D1225" s="7">
        <v>98</v>
      </c>
      <c r="E1225" s="7">
        <v>2.9</v>
      </c>
      <c r="F1225" s="7">
        <v>24.9</v>
      </c>
      <c r="G1225" s="7">
        <v>25.408000000000001</v>
      </c>
      <c r="H1225" s="7">
        <v>30.98</v>
      </c>
      <c r="I1225" s="7">
        <v>31.611999999999998</v>
      </c>
      <c r="J1225" s="7">
        <v>0.503</v>
      </c>
      <c r="K1225" s="7">
        <v>442.89699999999999</v>
      </c>
      <c r="L1225" s="7">
        <v>0.82499999999999996</v>
      </c>
      <c r="M1225" s="7">
        <v>353.32299999999998</v>
      </c>
      <c r="N1225" s="7">
        <v>28.08</v>
      </c>
    </row>
    <row r="1226" spans="1:14" ht="15.75" thickBot="1" x14ac:dyDescent="0.3">
      <c r="A1226" s="4">
        <v>1220</v>
      </c>
      <c r="B1226" s="5" t="s">
        <v>1239</v>
      </c>
      <c r="C1226" s="8">
        <v>44259</v>
      </c>
      <c r="D1226" s="7">
        <v>98</v>
      </c>
      <c r="E1226" s="7">
        <v>2.9</v>
      </c>
      <c r="F1226" s="7">
        <v>24.5</v>
      </c>
      <c r="G1226" s="7">
        <v>25</v>
      </c>
      <c r="H1226" s="7">
        <v>30.84</v>
      </c>
      <c r="I1226" s="7">
        <v>31.469000000000001</v>
      </c>
      <c r="J1226" s="7">
        <v>0.78500000000000003</v>
      </c>
      <c r="K1226" s="7">
        <v>443.68200000000002</v>
      </c>
      <c r="L1226" s="7">
        <v>0.82499999999999996</v>
      </c>
      <c r="M1226" s="7">
        <v>354.14800000000002</v>
      </c>
      <c r="N1226" s="7">
        <v>27.94</v>
      </c>
    </row>
    <row r="1227" spans="1:14" ht="15.75" thickBot="1" x14ac:dyDescent="0.3">
      <c r="A1227" s="4">
        <v>1221</v>
      </c>
      <c r="B1227" s="5" t="s">
        <v>1240</v>
      </c>
      <c r="C1227" s="8">
        <v>44260</v>
      </c>
      <c r="D1227" s="7">
        <v>98</v>
      </c>
      <c r="E1227" s="7">
        <v>2.9</v>
      </c>
      <c r="F1227" s="7">
        <v>23.9</v>
      </c>
      <c r="G1227" s="7">
        <v>24.388000000000002</v>
      </c>
      <c r="H1227" s="7">
        <v>30.56</v>
      </c>
      <c r="I1227" s="7">
        <v>31.184000000000001</v>
      </c>
      <c r="J1227" s="7">
        <v>0.34499999999999997</v>
      </c>
      <c r="K1227" s="7">
        <v>444.02699999999999</v>
      </c>
      <c r="L1227" s="7">
        <v>0.52900000000000003</v>
      </c>
      <c r="M1227" s="7">
        <v>354.67700000000002</v>
      </c>
      <c r="N1227" s="7">
        <v>27.66</v>
      </c>
    </row>
    <row r="1228" spans="1:14" ht="15.75" thickBot="1" x14ac:dyDescent="0.3">
      <c r="A1228" s="4">
        <v>1222</v>
      </c>
      <c r="B1228" s="5" t="s">
        <v>1241</v>
      </c>
      <c r="C1228" s="8">
        <v>44261</v>
      </c>
      <c r="D1228" s="7">
        <v>98</v>
      </c>
      <c r="E1228" s="7">
        <v>2.9</v>
      </c>
      <c r="F1228" s="7">
        <v>23.6</v>
      </c>
      <c r="G1228" s="7">
        <v>24.082000000000001</v>
      </c>
      <c r="H1228" s="7">
        <v>30.42</v>
      </c>
      <c r="I1228" s="7">
        <v>31.041</v>
      </c>
      <c r="J1228" s="7">
        <v>0.156</v>
      </c>
      <c r="K1228" s="7">
        <v>444.18299999999999</v>
      </c>
      <c r="L1228" s="7">
        <v>6.5000000000000002E-2</v>
      </c>
      <c r="M1228" s="7">
        <v>354.74200000000002</v>
      </c>
      <c r="N1228" s="7">
        <v>27.52</v>
      </c>
    </row>
    <row r="1229" spans="1:14" ht="15.75" thickBot="1" x14ac:dyDescent="0.3">
      <c r="A1229" s="4">
        <v>1223</v>
      </c>
      <c r="B1229" s="5" t="s">
        <v>1242</v>
      </c>
      <c r="C1229" s="8">
        <v>44262</v>
      </c>
      <c r="D1229" s="7">
        <v>98</v>
      </c>
      <c r="E1229" s="7">
        <v>2.9</v>
      </c>
      <c r="F1229" s="7">
        <v>23.5</v>
      </c>
      <c r="G1229" s="7">
        <v>23.98</v>
      </c>
      <c r="H1229" s="7">
        <v>30.42</v>
      </c>
      <c r="I1229" s="7">
        <v>31.041</v>
      </c>
      <c r="J1229" s="7">
        <v>0.16500000000000001</v>
      </c>
      <c r="K1229" s="7">
        <v>444.34800000000001</v>
      </c>
      <c r="L1229" s="7">
        <v>6.5000000000000002E-2</v>
      </c>
      <c r="M1229" s="7">
        <v>354.80700000000002</v>
      </c>
      <c r="N1229" s="7">
        <v>27.52</v>
      </c>
    </row>
    <row r="1230" spans="1:14" ht="15.75" thickBot="1" x14ac:dyDescent="0.3">
      <c r="A1230" s="4">
        <v>1224</v>
      </c>
      <c r="B1230" s="5" t="s">
        <v>1243</v>
      </c>
      <c r="C1230" s="8">
        <v>44263</v>
      </c>
      <c r="D1230" s="7">
        <v>98</v>
      </c>
      <c r="E1230" s="7">
        <v>2.9</v>
      </c>
      <c r="F1230" s="7">
        <v>23.4</v>
      </c>
      <c r="G1230" s="7">
        <v>23.878</v>
      </c>
      <c r="H1230" s="7">
        <v>30.28</v>
      </c>
      <c r="I1230" s="7">
        <v>30.898</v>
      </c>
      <c r="J1230" s="7">
        <v>2.1000000000000001E-2</v>
      </c>
      <c r="K1230" s="7">
        <v>444.36900000000003</v>
      </c>
      <c r="L1230" s="7">
        <v>6.5000000000000002E-2</v>
      </c>
      <c r="M1230" s="7">
        <v>354.87200000000001</v>
      </c>
      <c r="N1230" s="7">
        <v>27.38</v>
      </c>
    </row>
    <row r="1231" spans="1:14" ht="15.75" thickBot="1" x14ac:dyDescent="0.3">
      <c r="A1231" s="4">
        <v>1225</v>
      </c>
      <c r="B1231" s="5" t="s">
        <v>1244</v>
      </c>
      <c r="C1231" s="8">
        <v>44264</v>
      </c>
      <c r="D1231" s="7">
        <v>98</v>
      </c>
      <c r="E1231" s="7">
        <v>2.9</v>
      </c>
      <c r="F1231" s="7">
        <v>23.3</v>
      </c>
      <c r="G1231" s="7">
        <v>23.776</v>
      </c>
      <c r="H1231" s="7">
        <v>30.28</v>
      </c>
      <c r="I1231" s="7">
        <v>30.898</v>
      </c>
      <c r="J1231" s="7">
        <v>0.16400000000000001</v>
      </c>
      <c r="K1231" s="7">
        <v>444.53300000000002</v>
      </c>
      <c r="L1231" s="7">
        <v>6.5000000000000002E-2</v>
      </c>
      <c r="M1231" s="7">
        <v>354.93700000000001</v>
      </c>
      <c r="N1231" s="7">
        <v>27.38</v>
      </c>
    </row>
    <row r="1232" spans="1:14" ht="15.75" thickBot="1" x14ac:dyDescent="0.3">
      <c r="A1232" s="4">
        <v>1226</v>
      </c>
      <c r="B1232" s="5" t="s">
        <v>1245</v>
      </c>
      <c r="C1232" s="8">
        <v>44265</v>
      </c>
      <c r="D1232" s="7">
        <v>98</v>
      </c>
      <c r="E1232" s="7">
        <v>2.9</v>
      </c>
      <c r="F1232" s="7">
        <v>23.2</v>
      </c>
      <c r="G1232" s="7">
        <v>23.672999999999998</v>
      </c>
      <c r="H1232" s="7">
        <v>30.14</v>
      </c>
      <c r="I1232" s="7">
        <v>30.754999999999999</v>
      </c>
      <c r="J1232" s="7">
        <v>2.1999999999999999E-2</v>
      </c>
      <c r="K1232" s="7">
        <v>444.55500000000001</v>
      </c>
      <c r="L1232" s="7">
        <v>6.5000000000000002E-2</v>
      </c>
      <c r="M1232" s="7">
        <v>355.00200000000001</v>
      </c>
      <c r="N1232" s="7">
        <v>27.24</v>
      </c>
    </row>
    <row r="1233" spans="1:14" ht="15.75" thickBot="1" x14ac:dyDescent="0.3">
      <c r="A1233" s="4">
        <v>1227</v>
      </c>
      <c r="B1233" s="5" t="s">
        <v>1246</v>
      </c>
      <c r="C1233" s="8">
        <v>44266</v>
      </c>
      <c r="D1233" s="7">
        <v>98</v>
      </c>
      <c r="E1233" s="7">
        <v>2.9</v>
      </c>
      <c r="F1233" s="7">
        <v>23</v>
      </c>
      <c r="G1233" s="7">
        <v>23.469000000000001</v>
      </c>
      <c r="H1233" s="7">
        <v>30.28</v>
      </c>
      <c r="I1233" s="7">
        <v>30.898</v>
      </c>
      <c r="J1233" s="7">
        <v>0.29899999999999999</v>
      </c>
      <c r="K1233" s="7">
        <v>444.85399999999998</v>
      </c>
      <c r="L1233" s="7">
        <v>6.5000000000000002E-2</v>
      </c>
      <c r="M1233" s="7">
        <v>355.06700000000001</v>
      </c>
      <c r="N1233" s="7">
        <v>27.38</v>
      </c>
    </row>
    <row r="1234" spans="1:14" ht="15.75" thickBot="1" x14ac:dyDescent="0.3">
      <c r="A1234" s="4">
        <v>1228</v>
      </c>
      <c r="B1234" s="5" t="s">
        <v>1247</v>
      </c>
      <c r="C1234" s="8">
        <v>44267</v>
      </c>
      <c r="D1234" s="7">
        <v>98</v>
      </c>
      <c r="E1234" s="7">
        <v>2.9</v>
      </c>
      <c r="F1234" s="7">
        <v>22.9</v>
      </c>
      <c r="G1234" s="7">
        <v>23.367000000000001</v>
      </c>
      <c r="H1234" s="7">
        <v>30.28</v>
      </c>
      <c r="I1234" s="7">
        <v>30.898</v>
      </c>
      <c r="J1234" s="7">
        <v>0.156</v>
      </c>
      <c r="K1234" s="7">
        <v>445.01</v>
      </c>
      <c r="L1234" s="7">
        <v>6.5000000000000002E-2</v>
      </c>
      <c r="M1234" s="7">
        <v>355.13200000000001</v>
      </c>
      <c r="N1234" s="7">
        <v>27.38</v>
      </c>
    </row>
    <row r="1235" spans="1:14" ht="15.75" thickBot="1" x14ac:dyDescent="0.3">
      <c r="A1235" s="4">
        <v>1229</v>
      </c>
      <c r="B1235" s="5" t="s">
        <v>1248</v>
      </c>
      <c r="C1235" s="8">
        <v>44268</v>
      </c>
      <c r="D1235" s="7">
        <v>98</v>
      </c>
      <c r="E1235" s="7">
        <v>2.9</v>
      </c>
      <c r="F1235" s="7">
        <v>22.8</v>
      </c>
      <c r="G1235" s="7">
        <v>23.265000000000001</v>
      </c>
      <c r="H1235" s="7">
        <v>30.28</v>
      </c>
      <c r="I1235" s="7">
        <v>30.898</v>
      </c>
      <c r="J1235" s="7">
        <v>0.16300000000000001</v>
      </c>
      <c r="K1235" s="7">
        <v>445.173</v>
      </c>
      <c r="L1235" s="7">
        <v>6.5000000000000002E-2</v>
      </c>
      <c r="M1235" s="7">
        <v>355.197</v>
      </c>
      <c r="N1235" s="7">
        <v>27.38</v>
      </c>
    </row>
    <row r="1236" spans="1:14" ht="15.75" thickBot="1" x14ac:dyDescent="0.3">
      <c r="A1236" s="4">
        <v>1230</v>
      </c>
      <c r="B1236" s="5" t="s">
        <v>1249</v>
      </c>
      <c r="C1236" s="8">
        <v>44269</v>
      </c>
      <c r="D1236" s="7">
        <v>98</v>
      </c>
      <c r="E1236" s="7">
        <v>2.9</v>
      </c>
      <c r="F1236" s="7">
        <v>22.7</v>
      </c>
      <c r="G1236" s="7">
        <v>23.163</v>
      </c>
      <c r="H1236" s="7">
        <v>30.14</v>
      </c>
      <c r="I1236" s="7">
        <v>30.754999999999999</v>
      </c>
      <c r="J1236" s="7">
        <v>2.1000000000000001E-2</v>
      </c>
      <c r="K1236" s="7">
        <v>445.19400000000002</v>
      </c>
      <c r="L1236" s="7">
        <v>6.5000000000000002E-2</v>
      </c>
      <c r="M1236" s="7">
        <v>355.262</v>
      </c>
      <c r="N1236" s="7">
        <v>27.24</v>
      </c>
    </row>
    <row r="1237" spans="1:14" ht="15.75" thickBot="1" x14ac:dyDescent="0.3">
      <c r="A1237" s="4">
        <v>1231</v>
      </c>
      <c r="B1237" s="5" t="s">
        <v>1250</v>
      </c>
      <c r="C1237" s="8">
        <v>44270</v>
      </c>
      <c r="D1237" s="7">
        <v>98</v>
      </c>
      <c r="E1237" s="7">
        <v>2.9</v>
      </c>
      <c r="F1237" s="7">
        <v>22.6</v>
      </c>
      <c r="G1237" s="7">
        <v>23.061</v>
      </c>
      <c r="H1237" s="7">
        <v>30.28</v>
      </c>
      <c r="I1237" s="7">
        <v>30.898</v>
      </c>
      <c r="J1237" s="7">
        <v>0.30299999999999999</v>
      </c>
      <c r="K1237" s="7">
        <v>445.49700000000001</v>
      </c>
      <c r="L1237" s="7">
        <v>6.5000000000000002E-2</v>
      </c>
      <c r="M1237" s="7">
        <v>355.327</v>
      </c>
      <c r="N1237" s="7">
        <v>27.38</v>
      </c>
    </row>
    <row r="1238" spans="1:14" ht="15.75" thickBot="1" x14ac:dyDescent="0.3">
      <c r="A1238" s="4">
        <v>1232</v>
      </c>
      <c r="B1238" s="5" t="s">
        <v>1251</v>
      </c>
      <c r="C1238" s="8">
        <v>44271</v>
      </c>
      <c r="D1238" s="7">
        <v>98</v>
      </c>
      <c r="E1238" s="7">
        <v>2.9</v>
      </c>
      <c r="F1238" s="7">
        <v>22.4</v>
      </c>
      <c r="G1238" s="7">
        <v>22.856999999999999</v>
      </c>
      <c r="H1238" s="7">
        <v>30.28</v>
      </c>
      <c r="I1238" s="7">
        <v>30.898</v>
      </c>
      <c r="J1238" s="7">
        <v>0.16300000000000001</v>
      </c>
      <c r="K1238" s="7">
        <v>445.66</v>
      </c>
      <c r="L1238" s="7">
        <v>6.5000000000000002E-2</v>
      </c>
      <c r="M1238" s="7">
        <v>355.392</v>
      </c>
      <c r="N1238" s="7">
        <v>27.38</v>
      </c>
    </row>
    <row r="1239" spans="1:14" ht="15.75" thickBot="1" x14ac:dyDescent="0.3">
      <c r="A1239" s="4">
        <v>1233</v>
      </c>
      <c r="B1239" s="5" t="s">
        <v>1252</v>
      </c>
      <c r="C1239" s="8">
        <v>44272</v>
      </c>
      <c r="D1239" s="7">
        <v>98</v>
      </c>
      <c r="E1239" s="7">
        <v>2.9</v>
      </c>
      <c r="F1239" s="7">
        <v>22.4</v>
      </c>
      <c r="G1239" s="7">
        <v>22.856999999999999</v>
      </c>
      <c r="H1239" s="7">
        <v>30.14</v>
      </c>
      <c r="I1239" s="7">
        <v>30.754999999999999</v>
      </c>
      <c r="J1239" s="7">
        <v>2.3E-2</v>
      </c>
      <c r="K1239" s="7">
        <v>445.68299999999999</v>
      </c>
      <c r="L1239" s="7">
        <v>6.5000000000000002E-2</v>
      </c>
      <c r="M1239" s="7">
        <v>355.45699999999999</v>
      </c>
      <c r="N1239" s="7">
        <v>27.24</v>
      </c>
    </row>
    <row r="1240" spans="1:14" ht="15.75" thickBot="1" x14ac:dyDescent="0.3">
      <c r="A1240" s="4">
        <v>1234</v>
      </c>
      <c r="B1240" s="5" t="s">
        <v>1253</v>
      </c>
      <c r="C1240" s="8">
        <v>44273</v>
      </c>
      <c r="D1240" s="7">
        <v>98</v>
      </c>
      <c r="E1240" s="7">
        <v>2.9</v>
      </c>
      <c r="F1240" s="7">
        <v>21.5</v>
      </c>
      <c r="G1240" s="7">
        <v>21.939</v>
      </c>
      <c r="H1240" s="7">
        <v>30</v>
      </c>
      <c r="I1240" s="7">
        <v>30.611999999999998</v>
      </c>
      <c r="J1240" s="7">
        <v>2.3E-2</v>
      </c>
      <c r="K1240" s="7">
        <v>445.70600000000002</v>
      </c>
      <c r="L1240" s="7">
        <v>6.5000000000000002E-2</v>
      </c>
      <c r="M1240" s="7">
        <v>355.52199999999999</v>
      </c>
      <c r="N1240" s="7">
        <v>27.1</v>
      </c>
    </row>
    <row r="1241" spans="1:14" ht="15.75" thickBot="1" x14ac:dyDescent="0.3">
      <c r="A1241" s="4">
        <v>1235</v>
      </c>
      <c r="B1241" s="5" t="s">
        <v>1254</v>
      </c>
      <c r="C1241" s="8">
        <v>44274</v>
      </c>
      <c r="D1241" s="7">
        <v>98</v>
      </c>
      <c r="E1241" s="7">
        <v>2.9</v>
      </c>
      <c r="F1241" s="7">
        <v>20.7</v>
      </c>
      <c r="G1241" s="7">
        <v>21.122</v>
      </c>
      <c r="H1241" s="7">
        <v>29.9</v>
      </c>
      <c r="I1241" s="7">
        <v>30.51</v>
      </c>
      <c r="J1241" s="7">
        <v>6.0999999999999999E-2</v>
      </c>
      <c r="K1241" s="7">
        <v>445.767</v>
      </c>
      <c r="L1241" s="7">
        <v>6.5000000000000002E-2</v>
      </c>
      <c r="M1241" s="7">
        <v>355.58699999999999</v>
      </c>
      <c r="N1241" s="7">
        <v>27</v>
      </c>
    </row>
    <row r="1242" spans="1:14" ht="15.75" thickBot="1" x14ac:dyDescent="0.3">
      <c r="A1242" s="4">
        <v>1236</v>
      </c>
      <c r="B1242" s="5" t="s">
        <v>1255</v>
      </c>
      <c r="C1242" s="8">
        <v>44275</v>
      </c>
      <c r="D1242" s="7">
        <v>98</v>
      </c>
      <c r="E1242" s="7">
        <v>2.9</v>
      </c>
      <c r="F1242" s="7">
        <v>19.920000000000002</v>
      </c>
      <c r="G1242" s="7">
        <v>20.327000000000002</v>
      </c>
      <c r="H1242" s="7">
        <v>29.8</v>
      </c>
      <c r="I1242" s="7">
        <v>30.408000000000001</v>
      </c>
      <c r="J1242" s="7">
        <v>6.3E-2</v>
      </c>
      <c r="K1242" s="7">
        <v>445.83</v>
      </c>
      <c r="L1242" s="7">
        <v>6.5000000000000002E-2</v>
      </c>
      <c r="M1242" s="7">
        <v>355.65199999999999</v>
      </c>
      <c r="N1242" s="7">
        <v>26.9</v>
      </c>
    </row>
    <row r="1243" spans="1:14" ht="15.75" thickBot="1" x14ac:dyDescent="0.3">
      <c r="A1243" s="4">
        <v>1237</v>
      </c>
      <c r="B1243" s="5" t="s">
        <v>1256</v>
      </c>
      <c r="C1243" s="8">
        <v>44276</v>
      </c>
      <c r="D1243" s="7">
        <v>98</v>
      </c>
      <c r="E1243" s="7">
        <v>2.9</v>
      </c>
      <c r="F1243" s="7">
        <v>19.68</v>
      </c>
      <c r="G1243" s="7">
        <v>20.082000000000001</v>
      </c>
      <c r="H1243" s="7">
        <v>29.8</v>
      </c>
      <c r="I1243" s="7">
        <v>30.408000000000001</v>
      </c>
      <c r="J1243" s="7">
        <v>0.16</v>
      </c>
      <c r="K1243" s="7">
        <v>445.99</v>
      </c>
      <c r="L1243" s="7">
        <v>6.5000000000000002E-2</v>
      </c>
      <c r="M1243" s="7">
        <v>355.71699999999998</v>
      </c>
      <c r="N1243" s="7">
        <v>26.9</v>
      </c>
    </row>
    <row r="1244" spans="1:14" ht="15.75" thickBot="1" x14ac:dyDescent="0.3">
      <c r="A1244" s="4">
        <v>1238</v>
      </c>
      <c r="B1244" s="5" t="s">
        <v>1257</v>
      </c>
      <c r="C1244" s="8">
        <v>44277</v>
      </c>
      <c r="D1244" s="7">
        <v>98</v>
      </c>
      <c r="E1244" s="7">
        <v>2.9</v>
      </c>
      <c r="F1244" s="7">
        <v>19.2</v>
      </c>
      <c r="G1244" s="7">
        <v>19.591999999999999</v>
      </c>
      <c r="H1244" s="7">
        <v>29.9</v>
      </c>
      <c r="I1244" s="7">
        <v>30.51</v>
      </c>
      <c r="J1244" s="7">
        <v>0.24</v>
      </c>
      <c r="K1244" s="7">
        <v>446.23</v>
      </c>
      <c r="L1244" s="7">
        <v>6.5000000000000002E-2</v>
      </c>
      <c r="M1244" s="7">
        <v>355.78199999999998</v>
      </c>
      <c r="N1244" s="7">
        <v>27</v>
      </c>
    </row>
    <row r="1245" spans="1:14" ht="15.75" thickBot="1" x14ac:dyDescent="0.3">
      <c r="A1245" s="4">
        <v>1239</v>
      </c>
      <c r="B1245" s="5" t="s">
        <v>1258</v>
      </c>
      <c r="C1245" s="8">
        <v>44278</v>
      </c>
      <c r="D1245" s="7">
        <v>98</v>
      </c>
      <c r="E1245" s="7">
        <v>2.9</v>
      </c>
      <c r="F1245" s="7">
        <v>18.48</v>
      </c>
      <c r="G1245" s="7">
        <v>18.856999999999999</v>
      </c>
      <c r="H1245" s="7">
        <v>29.9</v>
      </c>
      <c r="I1245" s="7">
        <v>30.51</v>
      </c>
      <c r="J1245" s="7">
        <v>0.16200000000000001</v>
      </c>
      <c r="K1245" s="7">
        <v>446.392</v>
      </c>
      <c r="L1245" s="7">
        <v>6.5000000000000002E-2</v>
      </c>
      <c r="M1245" s="7">
        <v>355.84699999999998</v>
      </c>
      <c r="N1245" s="7">
        <v>27</v>
      </c>
    </row>
    <row r="1246" spans="1:14" ht="15.75" thickBot="1" x14ac:dyDescent="0.3">
      <c r="A1246" s="4">
        <v>1240</v>
      </c>
      <c r="B1246" s="5" t="s">
        <v>1259</v>
      </c>
      <c r="C1246" s="8">
        <v>44279</v>
      </c>
      <c r="D1246" s="7">
        <v>98</v>
      </c>
      <c r="E1246" s="7">
        <v>2.9</v>
      </c>
      <c r="F1246" s="7">
        <v>18.72</v>
      </c>
      <c r="G1246" s="7">
        <v>19.102</v>
      </c>
      <c r="H1246" s="7">
        <v>29.8</v>
      </c>
      <c r="I1246" s="7">
        <v>30.408000000000001</v>
      </c>
      <c r="J1246" s="7">
        <v>6.5000000000000002E-2</v>
      </c>
      <c r="K1246" s="7">
        <v>446.45699999999999</v>
      </c>
      <c r="L1246" s="7">
        <v>4.2999999999999997E-2</v>
      </c>
      <c r="M1246" s="7">
        <v>355.89</v>
      </c>
      <c r="N1246" s="7">
        <v>26.9</v>
      </c>
    </row>
    <row r="1247" spans="1:14" ht="15.75" thickBot="1" x14ac:dyDescent="0.3">
      <c r="A1247" s="4">
        <v>1241</v>
      </c>
      <c r="B1247" s="5" t="s">
        <v>1260</v>
      </c>
      <c r="C1247" s="8">
        <v>44280</v>
      </c>
      <c r="D1247" s="7">
        <v>98</v>
      </c>
      <c r="E1247" s="7">
        <v>2.9</v>
      </c>
      <c r="F1247" s="7">
        <v>18.16</v>
      </c>
      <c r="G1247" s="7">
        <v>18.530999999999999</v>
      </c>
      <c r="H1247" s="7">
        <v>29.6</v>
      </c>
      <c r="I1247" s="7">
        <v>30.204000000000001</v>
      </c>
      <c r="J1247" s="7">
        <v>0</v>
      </c>
      <c r="K1247" s="7">
        <v>446.45699999999999</v>
      </c>
      <c r="L1247" s="7">
        <v>4.2999999999999997E-2</v>
      </c>
      <c r="M1247" s="7">
        <v>355.93299999999999</v>
      </c>
      <c r="N1247" s="7">
        <v>26.7</v>
      </c>
    </row>
    <row r="1248" spans="1:14" ht="15.75" thickBot="1" x14ac:dyDescent="0.3">
      <c r="A1248" s="4">
        <v>1242</v>
      </c>
      <c r="B1248" s="5" t="s">
        <v>1261</v>
      </c>
      <c r="C1248" s="8">
        <v>44281</v>
      </c>
      <c r="D1248" s="7">
        <v>98</v>
      </c>
      <c r="E1248" s="7">
        <v>2.9</v>
      </c>
      <c r="F1248" s="7">
        <v>17.440000000000001</v>
      </c>
      <c r="G1248" s="7">
        <v>17.795999999999999</v>
      </c>
      <c r="H1248" s="7">
        <v>29.4</v>
      </c>
      <c r="I1248" s="7">
        <v>30</v>
      </c>
      <c r="J1248" s="7">
        <v>0</v>
      </c>
      <c r="K1248" s="7">
        <v>446.45699999999999</v>
      </c>
      <c r="L1248" s="7">
        <v>4.2999999999999997E-2</v>
      </c>
      <c r="M1248" s="7">
        <v>355.976</v>
      </c>
      <c r="N1248" s="7">
        <v>26.5</v>
      </c>
    </row>
    <row r="1249" spans="1:14" ht="15.75" thickBot="1" x14ac:dyDescent="0.3">
      <c r="A1249" s="4">
        <v>1243</v>
      </c>
      <c r="B1249" s="5" t="s">
        <v>1262</v>
      </c>
      <c r="C1249" s="8">
        <v>44282</v>
      </c>
      <c r="D1249" s="7">
        <v>98</v>
      </c>
      <c r="E1249" s="7">
        <v>2.9</v>
      </c>
      <c r="F1249" s="7">
        <v>16.88</v>
      </c>
      <c r="G1249" s="7">
        <v>17.224</v>
      </c>
      <c r="H1249" s="7">
        <v>29.3</v>
      </c>
      <c r="I1249" s="7">
        <v>29.898</v>
      </c>
      <c r="J1249" s="7">
        <v>0.04</v>
      </c>
      <c r="K1249" s="7">
        <v>446.49700000000001</v>
      </c>
      <c r="L1249" s="7">
        <v>4.2999999999999997E-2</v>
      </c>
      <c r="M1249" s="7">
        <v>356.01900000000001</v>
      </c>
      <c r="N1249" s="7">
        <v>26.4</v>
      </c>
    </row>
    <row r="1250" spans="1:14" ht="15.75" thickBot="1" x14ac:dyDescent="0.3">
      <c r="A1250" s="4">
        <v>1244</v>
      </c>
      <c r="B1250" s="5" t="s">
        <v>1263</v>
      </c>
      <c r="C1250" s="8">
        <v>44283</v>
      </c>
      <c r="D1250" s="7">
        <v>98</v>
      </c>
      <c r="E1250" s="7">
        <v>2.9</v>
      </c>
      <c r="F1250" s="7">
        <v>16.399999999999999</v>
      </c>
      <c r="G1250" s="7">
        <v>16.734999999999999</v>
      </c>
      <c r="H1250" s="7">
        <v>29</v>
      </c>
      <c r="I1250" s="7">
        <v>29.591999999999999</v>
      </c>
      <c r="J1250" s="7">
        <v>0</v>
      </c>
      <c r="K1250" s="7">
        <v>446.49700000000001</v>
      </c>
      <c r="L1250" s="7">
        <v>4.2999999999999997E-2</v>
      </c>
      <c r="M1250" s="7">
        <v>356.06200000000001</v>
      </c>
      <c r="N1250" s="7">
        <v>26.1</v>
      </c>
    </row>
    <row r="1251" spans="1:14" ht="15.75" thickBot="1" x14ac:dyDescent="0.3">
      <c r="A1251" s="4">
        <v>1245</v>
      </c>
      <c r="B1251" s="5" t="s">
        <v>1264</v>
      </c>
      <c r="C1251" s="8">
        <v>44284</v>
      </c>
      <c r="D1251" s="7">
        <v>98</v>
      </c>
      <c r="E1251" s="7">
        <v>2.9</v>
      </c>
      <c r="F1251" s="7">
        <v>15.84</v>
      </c>
      <c r="G1251" s="7">
        <v>16.163</v>
      </c>
      <c r="H1251" s="7">
        <v>28.8</v>
      </c>
      <c r="I1251" s="7">
        <v>29.388000000000002</v>
      </c>
      <c r="J1251" s="7">
        <v>0</v>
      </c>
      <c r="K1251" s="7">
        <v>446.49700000000001</v>
      </c>
      <c r="L1251" s="7">
        <v>4.2999999999999997E-2</v>
      </c>
      <c r="M1251" s="7">
        <v>356.10500000000002</v>
      </c>
      <c r="N1251" s="7">
        <v>25.9</v>
      </c>
    </row>
    <row r="1252" spans="1:14" ht="15.75" thickBot="1" x14ac:dyDescent="0.3">
      <c r="A1252" s="4">
        <v>1246</v>
      </c>
      <c r="B1252" s="5" t="s">
        <v>1265</v>
      </c>
      <c r="C1252" s="8">
        <v>44285</v>
      </c>
      <c r="D1252" s="7">
        <v>98</v>
      </c>
      <c r="E1252" s="7">
        <v>2.9</v>
      </c>
      <c r="F1252" s="7">
        <v>15.28</v>
      </c>
      <c r="G1252" s="7">
        <v>15.592000000000001</v>
      </c>
      <c r="H1252" s="7">
        <v>28.6</v>
      </c>
      <c r="I1252" s="7">
        <v>29.184000000000001</v>
      </c>
      <c r="J1252" s="7">
        <v>0</v>
      </c>
      <c r="K1252" s="7">
        <v>446.49700000000001</v>
      </c>
      <c r="L1252" s="7">
        <v>4.2999999999999997E-2</v>
      </c>
      <c r="M1252" s="7">
        <v>356.14800000000002</v>
      </c>
      <c r="N1252" s="7">
        <v>25.7</v>
      </c>
    </row>
    <row r="1253" spans="1:14" ht="15.75" thickBot="1" x14ac:dyDescent="0.3">
      <c r="A1253" s="4">
        <v>1247</v>
      </c>
      <c r="B1253" s="5" t="s">
        <v>1266</v>
      </c>
      <c r="C1253" s="8">
        <v>44286</v>
      </c>
      <c r="D1253" s="7">
        <v>98</v>
      </c>
      <c r="E1253" s="7">
        <v>2.9</v>
      </c>
      <c r="F1253" s="7">
        <v>14.8</v>
      </c>
      <c r="G1253" s="7">
        <v>15.102</v>
      </c>
      <c r="H1253" s="7">
        <v>28.4</v>
      </c>
      <c r="I1253" s="7">
        <v>28.98</v>
      </c>
      <c r="J1253" s="7">
        <v>0</v>
      </c>
      <c r="K1253" s="7">
        <v>446.49700000000001</v>
      </c>
      <c r="L1253" s="7">
        <v>4.2999999999999997E-2</v>
      </c>
      <c r="M1253" s="7">
        <v>356.19099999999997</v>
      </c>
      <c r="N1253" s="7">
        <v>25.5</v>
      </c>
    </row>
    <row r="1254" spans="1:14" ht="15.75" thickBot="1" x14ac:dyDescent="0.3">
      <c r="A1254" s="4">
        <v>1248</v>
      </c>
      <c r="B1254" s="5" t="s">
        <v>1267</v>
      </c>
      <c r="C1254" s="8">
        <v>44287</v>
      </c>
      <c r="D1254" s="7">
        <v>98</v>
      </c>
      <c r="E1254" s="7">
        <v>2.9</v>
      </c>
      <c r="F1254" s="7">
        <v>14.24</v>
      </c>
      <c r="G1254" s="7">
        <v>14.531000000000001</v>
      </c>
      <c r="H1254" s="7">
        <v>28.3</v>
      </c>
      <c r="I1254" s="7">
        <v>28.878</v>
      </c>
      <c r="J1254" s="7">
        <v>3.5999999999999997E-2</v>
      </c>
      <c r="K1254" s="7">
        <v>446.53300000000002</v>
      </c>
      <c r="L1254" s="7">
        <v>4.2999999999999997E-2</v>
      </c>
      <c r="M1254" s="7">
        <v>356.23399999999998</v>
      </c>
      <c r="N1254" s="7">
        <v>25.4</v>
      </c>
    </row>
    <row r="1255" spans="1:14" ht="15.75" thickBot="1" x14ac:dyDescent="0.3">
      <c r="A1255" s="4">
        <v>1249</v>
      </c>
      <c r="B1255" s="5" t="s">
        <v>1268</v>
      </c>
      <c r="C1255" s="8">
        <v>44288</v>
      </c>
      <c r="D1255" s="7">
        <v>98</v>
      </c>
      <c r="E1255" s="7">
        <v>2.9</v>
      </c>
      <c r="F1255" s="7">
        <v>14.24</v>
      </c>
      <c r="G1255" s="7">
        <v>14.531000000000001</v>
      </c>
      <c r="H1255" s="7">
        <v>28.1</v>
      </c>
      <c r="I1255" s="7">
        <v>28.672999999999998</v>
      </c>
      <c r="J1255" s="7">
        <v>0</v>
      </c>
      <c r="K1255" s="7">
        <v>446.53300000000002</v>
      </c>
      <c r="L1255" s="7">
        <v>4.2999999999999997E-2</v>
      </c>
      <c r="M1255" s="7">
        <v>356.27699999999999</v>
      </c>
      <c r="N1255" s="7">
        <v>25.2</v>
      </c>
    </row>
    <row r="1256" spans="1:14" ht="15.75" thickBot="1" x14ac:dyDescent="0.3">
      <c r="A1256" s="4">
        <v>1250</v>
      </c>
      <c r="B1256" s="5" t="s">
        <v>1269</v>
      </c>
      <c r="C1256" s="8">
        <v>44289</v>
      </c>
      <c r="D1256" s="7">
        <v>98</v>
      </c>
      <c r="E1256" s="7">
        <v>2.9</v>
      </c>
      <c r="F1256" s="7">
        <v>13.04</v>
      </c>
      <c r="G1256" s="7">
        <v>13.305999999999999</v>
      </c>
      <c r="H1256" s="7">
        <v>27.9</v>
      </c>
      <c r="I1256" s="7">
        <v>28.469000000000001</v>
      </c>
      <c r="J1256" s="7">
        <v>0</v>
      </c>
      <c r="K1256" s="7">
        <v>446.53300000000002</v>
      </c>
      <c r="L1256" s="7">
        <v>4.2999999999999997E-2</v>
      </c>
      <c r="M1256" s="7">
        <v>356.32</v>
      </c>
      <c r="N1256" s="7">
        <v>25</v>
      </c>
    </row>
    <row r="1257" spans="1:14" ht="15.75" thickBot="1" x14ac:dyDescent="0.3">
      <c r="A1257" s="4">
        <v>1251</v>
      </c>
      <c r="B1257" s="5" t="s">
        <v>1270</v>
      </c>
      <c r="C1257" s="8">
        <v>44290</v>
      </c>
      <c r="D1257" s="7">
        <v>98</v>
      </c>
      <c r="E1257" s="7">
        <v>2.9</v>
      </c>
      <c r="F1257" s="7">
        <v>12.64</v>
      </c>
      <c r="G1257" s="7">
        <v>12.898</v>
      </c>
      <c r="H1257" s="7">
        <v>27.7</v>
      </c>
      <c r="I1257" s="7">
        <v>28.265000000000001</v>
      </c>
      <c r="J1257" s="7">
        <v>0</v>
      </c>
      <c r="K1257" s="7">
        <v>446.53300000000002</v>
      </c>
      <c r="L1257" s="7">
        <v>4.2999999999999997E-2</v>
      </c>
      <c r="M1257" s="7">
        <v>356.363</v>
      </c>
      <c r="N1257" s="7">
        <v>24.8</v>
      </c>
    </row>
    <row r="1258" spans="1:14" ht="15.75" thickBot="1" x14ac:dyDescent="0.3">
      <c r="A1258" s="4">
        <v>1252</v>
      </c>
      <c r="B1258" s="5" t="s">
        <v>1271</v>
      </c>
      <c r="C1258" s="8">
        <v>44291</v>
      </c>
      <c r="D1258" s="7">
        <v>98</v>
      </c>
      <c r="E1258" s="7">
        <v>2.9</v>
      </c>
      <c r="F1258" s="7">
        <v>12.24</v>
      </c>
      <c r="G1258" s="7">
        <v>12.49</v>
      </c>
      <c r="H1258" s="7">
        <v>27.5</v>
      </c>
      <c r="I1258" s="7">
        <v>28.061</v>
      </c>
      <c r="J1258" s="7">
        <v>0</v>
      </c>
      <c r="K1258" s="7">
        <v>446.53300000000002</v>
      </c>
      <c r="L1258" s="7">
        <v>4.2999999999999997E-2</v>
      </c>
      <c r="M1258" s="7">
        <v>356.40600000000001</v>
      </c>
      <c r="N1258" s="7">
        <v>24.6</v>
      </c>
    </row>
    <row r="1259" spans="1:14" ht="15.75" thickBot="1" x14ac:dyDescent="0.3">
      <c r="A1259" s="4">
        <v>1253</v>
      </c>
      <c r="B1259" s="5" t="s">
        <v>1272</v>
      </c>
      <c r="C1259" s="8">
        <v>44292</v>
      </c>
      <c r="D1259" s="7">
        <v>98</v>
      </c>
      <c r="E1259" s="7">
        <v>2.9</v>
      </c>
      <c r="F1259" s="7">
        <v>11.7</v>
      </c>
      <c r="G1259" s="7">
        <v>11.939</v>
      </c>
      <c r="H1259" s="7">
        <v>27.5</v>
      </c>
      <c r="I1259" s="7">
        <v>28.061</v>
      </c>
      <c r="J1259" s="7">
        <v>0</v>
      </c>
      <c r="K1259" s="7">
        <v>446.53300000000002</v>
      </c>
      <c r="L1259" s="7">
        <v>4.2999999999999997E-2</v>
      </c>
      <c r="M1259" s="7">
        <v>356.44900000000001</v>
      </c>
      <c r="N1259" s="7">
        <v>24.6</v>
      </c>
    </row>
    <row r="1260" spans="1:14" ht="15.75" thickBot="1" x14ac:dyDescent="0.3">
      <c r="A1260" s="4">
        <v>1254</v>
      </c>
      <c r="B1260" s="5" t="s">
        <v>1273</v>
      </c>
      <c r="C1260" s="8">
        <v>44293</v>
      </c>
      <c r="D1260" s="7">
        <v>98</v>
      </c>
      <c r="E1260" s="7">
        <v>2.9</v>
      </c>
      <c r="F1260" s="7">
        <v>11.28</v>
      </c>
      <c r="G1260" s="7">
        <v>11.51</v>
      </c>
      <c r="H1260" s="7">
        <v>27.7</v>
      </c>
      <c r="I1260" s="7">
        <v>28.265000000000001</v>
      </c>
      <c r="J1260" s="7">
        <v>0.33500000000000002</v>
      </c>
      <c r="K1260" s="7">
        <v>446.86799999999999</v>
      </c>
      <c r="L1260" s="7">
        <v>4.2999999999999997E-2</v>
      </c>
      <c r="M1260" s="7">
        <v>356.49200000000002</v>
      </c>
      <c r="N1260" s="7">
        <v>24.8</v>
      </c>
    </row>
    <row r="1261" spans="1:14" ht="15.75" thickBot="1" x14ac:dyDescent="0.3">
      <c r="A1261" s="4">
        <v>1255</v>
      </c>
      <c r="B1261" s="5" t="s">
        <v>1274</v>
      </c>
      <c r="C1261" s="8">
        <v>44294</v>
      </c>
      <c r="D1261" s="7">
        <v>98</v>
      </c>
      <c r="E1261" s="7">
        <v>2.9</v>
      </c>
      <c r="F1261" s="7">
        <v>10.92</v>
      </c>
      <c r="G1261" s="7">
        <v>11.143000000000001</v>
      </c>
      <c r="H1261" s="7">
        <v>27.9</v>
      </c>
      <c r="I1261" s="7">
        <v>28.469000000000001</v>
      </c>
      <c r="J1261" s="7">
        <v>0.33500000000000002</v>
      </c>
      <c r="K1261" s="7">
        <v>447.20299999999997</v>
      </c>
      <c r="L1261" s="7">
        <v>4.2999999999999997E-2</v>
      </c>
      <c r="M1261" s="7">
        <v>356.53500000000003</v>
      </c>
      <c r="N1261" s="7">
        <v>25</v>
      </c>
    </row>
    <row r="1262" spans="1:14" ht="15.75" thickBot="1" x14ac:dyDescent="0.3">
      <c r="A1262" s="4">
        <v>1256</v>
      </c>
      <c r="B1262" s="5" t="s">
        <v>1275</v>
      </c>
      <c r="C1262" s="8">
        <v>44295</v>
      </c>
      <c r="D1262" s="7">
        <v>98</v>
      </c>
      <c r="E1262" s="7">
        <v>2.9</v>
      </c>
      <c r="F1262" s="7">
        <v>10.74</v>
      </c>
      <c r="G1262" s="7">
        <v>10.959</v>
      </c>
      <c r="H1262" s="7">
        <v>28</v>
      </c>
      <c r="I1262" s="7">
        <v>28.571000000000002</v>
      </c>
      <c r="J1262" s="7">
        <v>0.23899999999999999</v>
      </c>
      <c r="K1262" s="7">
        <v>447.44200000000001</v>
      </c>
      <c r="L1262" s="7">
        <v>4.2999999999999997E-2</v>
      </c>
      <c r="M1262" s="7">
        <v>356.57799999999997</v>
      </c>
      <c r="N1262" s="7">
        <v>25.1</v>
      </c>
    </row>
    <row r="1263" spans="1:14" ht="15.75" thickBot="1" x14ac:dyDescent="0.3">
      <c r="A1263" s="4">
        <v>1257</v>
      </c>
      <c r="B1263" s="5" t="s">
        <v>1276</v>
      </c>
      <c r="C1263" s="8">
        <v>44296</v>
      </c>
      <c r="D1263" s="7">
        <v>98</v>
      </c>
      <c r="E1263" s="7">
        <v>2.9</v>
      </c>
      <c r="F1263" s="7">
        <v>10.62</v>
      </c>
      <c r="G1263" s="7">
        <v>10.837</v>
      </c>
      <c r="H1263" s="7">
        <v>28</v>
      </c>
      <c r="I1263" s="7">
        <v>28.571000000000002</v>
      </c>
      <c r="J1263" s="7">
        <v>0.13100000000000001</v>
      </c>
      <c r="K1263" s="7">
        <v>447.57299999999998</v>
      </c>
      <c r="L1263" s="7">
        <v>4.2999999999999997E-2</v>
      </c>
      <c r="M1263" s="7">
        <v>356.62099999999998</v>
      </c>
      <c r="N1263" s="7">
        <v>25.1</v>
      </c>
    </row>
    <row r="1264" spans="1:14" ht="15.75" thickBot="1" x14ac:dyDescent="0.3">
      <c r="A1264" s="4">
        <v>1258</v>
      </c>
      <c r="B1264" s="5" t="s">
        <v>1277</v>
      </c>
      <c r="C1264" s="8">
        <v>44297</v>
      </c>
      <c r="D1264" s="7">
        <v>98</v>
      </c>
      <c r="E1264" s="7">
        <v>2.9</v>
      </c>
      <c r="F1264" s="7">
        <v>10.5</v>
      </c>
      <c r="G1264" s="7">
        <v>10.714</v>
      </c>
      <c r="H1264" s="7">
        <v>27.9</v>
      </c>
      <c r="I1264" s="7">
        <v>28.469000000000001</v>
      </c>
      <c r="J1264" s="7">
        <v>0.04</v>
      </c>
      <c r="K1264" s="7">
        <v>447.613</v>
      </c>
      <c r="L1264" s="7">
        <v>4.2999999999999997E-2</v>
      </c>
      <c r="M1264" s="7">
        <v>356.66399999999999</v>
      </c>
      <c r="N1264" s="7">
        <v>25</v>
      </c>
    </row>
    <row r="1265" spans="1:14" ht="15.75" thickBot="1" x14ac:dyDescent="0.3">
      <c r="A1265" s="4">
        <v>1259</v>
      </c>
      <c r="B1265" s="5" t="s">
        <v>1278</v>
      </c>
      <c r="C1265" s="8">
        <v>44298</v>
      </c>
      <c r="D1265" s="7">
        <v>98</v>
      </c>
      <c r="E1265" s="7">
        <v>2.9</v>
      </c>
      <c r="F1265" s="7">
        <v>10.38</v>
      </c>
      <c r="G1265" s="7">
        <v>10.592000000000001</v>
      </c>
      <c r="H1265" s="7">
        <v>28.1</v>
      </c>
      <c r="I1265" s="7">
        <v>28.672999999999998</v>
      </c>
      <c r="J1265" s="7">
        <v>0.33200000000000002</v>
      </c>
      <c r="K1265" s="7">
        <v>447.94499999999999</v>
      </c>
      <c r="L1265" s="7">
        <v>4.2999999999999997E-2</v>
      </c>
      <c r="M1265" s="7">
        <v>356.70699999999999</v>
      </c>
      <c r="N1265" s="7">
        <v>25.2</v>
      </c>
    </row>
    <row r="1266" spans="1:14" ht="15.75" thickBot="1" x14ac:dyDescent="0.3">
      <c r="A1266" s="4">
        <v>1260</v>
      </c>
      <c r="B1266" s="5" t="s">
        <v>1279</v>
      </c>
      <c r="C1266" s="8">
        <v>44299</v>
      </c>
      <c r="D1266" s="7">
        <v>98</v>
      </c>
      <c r="E1266" s="7">
        <v>2.9</v>
      </c>
      <c r="F1266" s="7">
        <v>10.26</v>
      </c>
      <c r="G1266" s="7">
        <v>10.468999999999999</v>
      </c>
      <c r="H1266" s="7">
        <v>28.3</v>
      </c>
      <c r="I1266" s="7">
        <v>28.878</v>
      </c>
      <c r="J1266" s="7">
        <v>0.34100000000000003</v>
      </c>
      <c r="K1266" s="7">
        <v>448.286</v>
      </c>
      <c r="L1266" s="7">
        <v>4.2999999999999997E-2</v>
      </c>
      <c r="M1266" s="7">
        <v>356.75</v>
      </c>
      <c r="N1266" s="7">
        <v>25.4</v>
      </c>
    </row>
    <row r="1267" spans="1:14" ht="15.75" thickBot="1" x14ac:dyDescent="0.3">
      <c r="A1267" s="4">
        <v>1261</v>
      </c>
      <c r="B1267" s="5" t="s">
        <v>1280</v>
      </c>
      <c r="C1267" s="8">
        <v>44300</v>
      </c>
      <c r="D1267" s="7">
        <v>98</v>
      </c>
      <c r="E1267" s="7">
        <v>2.9</v>
      </c>
      <c r="F1267" s="7">
        <v>10.5</v>
      </c>
      <c r="G1267" s="7">
        <v>10.714</v>
      </c>
      <c r="H1267" s="7">
        <v>28.5</v>
      </c>
      <c r="I1267" s="7">
        <v>29.082000000000001</v>
      </c>
      <c r="J1267" s="7">
        <v>0.33300000000000002</v>
      </c>
      <c r="K1267" s="7">
        <v>448.61900000000003</v>
      </c>
      <c r="L1267" s="7">
        <v>4.2999999999999997E-2</v>
      </c>
      <c r="M1267" s="7">
        <v>356.79300000000001</v>
      </c>
      <c r="N1267" s="7">
        <v>25.6</v>
      </c>
    </row>
    <row r="1268" spans="1:14" ht="15.75" thickBot="1" x14ac:dyDescent="0.3">
      <c r="A1268" s="4">
        <v>1262</v>
      </c>
      <c r="B1268" s="5" t="s">
        <v>1281</v>
      </c>
      <c r="C1268" s="8">
        <v>44301</v>
      </c>
      <c r="D1268" s="7">
        <v>98</v>
      </c>
      <c r="E1268" s="7">
        <v>2.9</v>
      </c>
      <c r="F1268" s="7">
        <v>10.56</v>
      </c>
      <c r="G1268" s="7">
        <v>10.776</v>
      </c>
      <c r="H1268" s="7">
        <v>28.7</v>
      </c>
      <c r="I1268" s="7">
        <v>29.286000000000001</v>
      </c>
      <c r="J1268" s="7">
        <v>0.33600000000000002</v>
      </c>
      <c r="K1268" s="7">
        <v>448.95499999999998</v>
      </c>
      <c r="L1268" s="7">
        <v>4.2999999999999997E-2</v>
      </c>
      <c r="M1268" s="7">
        <v>356.83600000000001</v>
      </c>
      <c r="N1268" s="7">
        <v>25.8</v>
      </c>
    </row>
    <row r="1269" spans="1:14" ht="15.75" thickBot="1" x14ac:dyDescent="0.3">
      <c r="A1269" s="4">
        <v>1263</v>
      </c>
      <c r="B1269" s="5" t="s">
        <v>1282</v>
      </c>
      <c r="C1269" s="8">
        <v>44302</v>
      </c>
      <c r="D1269" s="7">
        <v>98</v>
      </c>
      <c r="E1269" s="7">
        <v>2.9</v>
      </c>
      <c r="F1269" s="7">
        <v>10.56</v>
      </c>
      <c r="G1269" s="7">
        <v>10.776</v>
      </c>
      <c r="H1269" s="7">
        <v>28.7</v>
      </c>
      <c r="I1269" s="7">
        <v>29.286000000000001</v>
      </c>
      <c r="J1269" s="7">
        <v>0.13400000000000001</v>
      </c>
      <c r="K1269" s="7">
        <v>449.089</v>
      </c>
      <c r="L1269" s="7">
        <v>0</v>
      </c>
      <c r="M1269" s="7">
        <v>356.83600000000001</v>
      </c>
      <c r="N1269" s="7">
        <v>25.8</v>
      </c>
    </row>
    <row r="1270" spans="1:14" ht="15.75" thickBot="1" x14ac:dyDescent="0.3">
      <c r="A1270" s="4">
        <v>1264</v>
      </c>
      <c r="B1270" s="5" t="s">
        <v>1283</v>
      </c>
      <c r="C1270" s="8">
        <v>44303</v>
      </c>
      <c r="D1270" s="7">
        <v>98</v>
      </c>
      <c r="E1270" s="7">
        <v>2.9</v>
      </c>
      <c r="F1270" s="7">
        <v>10.44</v>
      </c>
      <c r="G1270" s="7">
        <v>10.653</v>
      </c>
      <c r="H1270" s="7">
        <v>28.7</v>
      </c>
      <c r="I1270" s="7">
        <v>29.286000000000001</v>
      </c>
      <c r="J1270" s="7">
        <v>0.14000000000000001</v>
      </c>
      <c r="K1270" s="7">
        <v>449.22899999999998</v>
      </c>
      <c r="L1270" s="7">
        <v>4.2999999999999997E-2</v>
      </c>
      <c r="M1270" s="7">
        <v>356.87900000000002</v>
      </c>
      <c r="N1270" s="7">
        <v>25.8</v>
      </c>
    </row>
    <row r="1271" spans="1:14" ht="15.75" thickBot="1" x14ac:dyDescent="0.3">
      <c r="A1271" s="4">
        <v>1265</v>
      </c>
      <c r="B1271" s="5" t="s">
        <v>1284</v>
      </c>
      <c r="C1271" s="8">
        <v>44304</v>
      </c>
      <c r="D1271" s="7">
        <v>98</v>
      </c>
      <c r="E1271" s="7">
        <v>2.9</v>
      </c>
      <c r="F1271" s="7">
        <v>10.38</v>
      </c>
      <c r="G1271" s="7">
        <v>10.592000000000001</v>
      </c>
      <c r="H1271" s="7">
        <v>28.5</v>
      </c>
      <c r="I1271" s="7">
        <v>29.082000000000001</v>
      </c>
      <c r="J1271" s="7">
        <v>0</v>
      </c>
      <c r="K1271" s="7">
        <v>449.22899999999998</v>
      </c>
      <c r="L1271" s="7">
        <v>4.2999999999999997E-2</v>
      </c>
      <c r="M1271" s="7">
        <v>356.92200000000003</v>
      </c>
      <c r="N1271" s="7">
        <v>25.6</v>
      </c>
    </row>
    <row r="1272" spans="1:14" ht="15.75" thickBot="1" x14ac:dyDescent="0.3">
      <c r="A1272" s="4">
        <v>1266</v>
      </c>
      <c r="B1272" s="5" t="s">
        <v>1285</v>
      </c>
      <c r="C1272" s="8">
        <v>44305</v>
      </c>
      <c r="D1272" s="7">
        <v>98</v>
      </c>
      <c r="E1272" s="7">
        <v>2.9</v>
      </c>
      <c r="F1272" s="7">
        <v>10.32</v>
      </c>
      <c r="G1272" s="7">
        <v>10.531000000000001</v>
      </c>
      <c r="H1272" s="7">
        <v>28.3</v>
      </c>
      <c r="I1272" s="7">
        <v>28.878</v>
      </c>
      <c r="J1272" s="7">
        <v>0</v>
      </c>
      <c r="K1272" s="7">
        <v>449.22899999999998</v>
      </c>
      <c r="L1272" s="7">
        <v>4.2999999999999997E-2</v>
      </c>
      <c r="M1272" s="7">
        <v>356.96499999999997</v>
      </c>
      <c r="N1272" s="7">
        <v>25.4</v>
      </c>
    </row>
    <row r="1273" spans="1:14" ht="15.75" thickBot="1" x14ac:dyDescent="0.3">
      <c r="A1273" s="4">
        <v>1267</v>
      </c>
      <c r="B1273" s="5" t="s">
        <v>1286</v>
      </c>
      <c r="C1273" s="8">
        <v>44306</v>
      </c>
      <c r="D1273" s="7">
        <v>98</v>
      </c>
      <c r="E1273" s="7">
        <v>2.9</v>
      </c>
      <c r="F1273" s="7">
        <v>10.26</v>
      </c>
      <c r="G1273" s="7">
        <v>10.468999999999999</v>
      </c>
      <c r="H1273" s="7">
        <v>28.1</v>
      </c>
      <c r="I1273" s="7">
        <v>28.672999999999998</v>
      </c>
      <c r="J1273" s="7">
        <v>0</v>
      </c>
      <c r="K1273" s="7">
        <v>449.22899999999998</v>
      </c>
      <c r="L1273" s="7">
        <v>4.2999999999999997E-2</v>
      </c>
      <c r="M1273" s="7">
        <v>357.00799999999998</v>
      </c>
      <c r="N1273" s="7">
        <v>25.2</v>
      </c>
    </row>
    <row r="1274" spans="1:14" ht="15.75" thickBot="1" x14ac:dyDescent="0.3">
      <c r="A1274" s="4">
        <v>1268</v>
      </c>
      <c r="B1274" s="5" t="s">
        <v>1287</v>
      </c>
      <c r="C1274" s="8">
        <v>44307</v>
      </c>
      <c r="D1274" s="7">
        <v>98</v>
      </c>
      <c r="E1274" s="7">
        <v>2.9</v>
      </c>
      <c r="F1274" s="7">
        <v>10.14</v>
      </c>
      <c r="G1274" s="7">
        <v>10.347</v>
      </c>
      <c r="H1274" s="7">
        <v>27.9</v>
      </c>
      <c r="I1274" s="7">
        <v>28.469000000000001</v>
      </c>
      <c r="J1274" s="7">
        <v>0</v>
      </c>
      <c r="K1274" s="7">
        <v>449.22899999999998</v>
      </c>
      <c r="L1274" s="7">
        <v>4.2999999999999997E-2</v>
      </c>
      <c r="M1274" s="7">
        <v>357.05099999999999</v>
      </c>
      <c r="N1274" s="7">
        <v>25</v>
      </c>
    </row>
    <row r="1275" spans="1:14" ht="15.75" thickBot="1" x14ac:dyDescent="0.3">
      <c r="A1275" s="4">
        <v>1269</v>
      </c>
      <c r="B1275" s="5" t="s">
        <v>1288</v>
      </c>
      <c r="C1275" s="8">
        <v>44308</v>
      </c>
      <c r="D1275" s="7">
        <v>98</v>
      </c>
      <c r="E1275" s="7">
        <v>2.9</v>
      </c>
      <c r="F1275" s="7">
        <v>10.02</v>
      </c>
      <c r="G1275" s="7">
        <v>10.224</v>
      </c>
      <c r="H1275" s="7">
        <v>27.9</v>
      </c>
      <c r="I1275" s="7">
        <v>28.469000000000001</v>
      </c>
      <c r="J1275" s="7">
        <v>0.13200000000000001</v>
      </c>
      <c r="K1275" s="7">
        <v>449.36099999999999</v>
      </c>
      <c r="L1275" s="7">
        <v>4.2999999999999997E-2</v>
      </c>
      <c r="M1275" s="7">
        <v>357.09399999999999</v>
      </c>
      <c r="N1275" s="7">
        <v>25</v>
      </c>
    </row>
    <row r="1276" spans="1:14" ht="15.75" thickBot="1" x14ac:dyDescent="0.3">
      <c r="A1276" s="4">
        <v>1270</v>
      </c>
      <c r="B1276" s="5" t="s">
        <v>1289</v>
      </c>
      <c r="C1276" s="8">
        <v>44309</v>
      </c>
      <c r="D1276" s="7">
        <v>98</v>
      </c>
      <c r="E1276" s="7">
        <v>2.9</v>
      </c>
      <c r="F1276" s="7">
        <v>9.9</v>
      </c>
      <c r="G1276" s="7">
        <v>10.102</v>
      </c>
      <c r="H1276" s="7">
        <v>27.8</v>
      </c>
      <c r="I1276" s="7">
        <v>28.367000000000001</v>
      </c>
      <c r="J1276" s="7">
        <v>3.4000000000000002E-2</v>
      </c>
      <c r="K1276" s="7">
        <v>449.39499999999998</v>
      </c>
      <c r="L1276" s="7">
        <v>4.2999999999999997E-2</v>
      </c>
      <c r="M1276" s="7">
        <v>357.137</v>
      </c>
      <c r="N1276" s="7">
        <v>24.9</v>
      </c>
    </row>
    <row r="1277" spans="1:14" ht="15.75" thickBot="1" x14ac:dyDescent="0.3">
      <c r="A1277" s="4">
        <v>1271</v>
      </c>
      <c r="B1277" s="5" t="s">
        <v>1290</v>
      </c>
      <c r="C1277" s="8">
        <v>44310</v>
      </c>
      <c r="D1277" s="7">
        <v>98</v>
      </c>
      <c r="E1277" s="7">
        <v>2.9</v>
      </c>
      <c r="F1277" s="7">
        <v>9.7799999999999994</v>
      </c>
      <c r="G1277" s="7">
        <v>9.98</v>
      </c>
      <c r="H1277" s="7">
        <v>27.7</v>
      </c>
      <c r="I1277" s="7">
        <v>28.265000000000001</v>
      </c>
      <c r="J1277" s="7">
        <v>2.7E-2</v>
      </c>
      <c r="K1277" s="7">
        <v>449.42200000000003</v>
      </c>
      <c r="L1277" s="7">
        <v>4.2999999999999997E-2</v>
      </c>
      <c r="M1277" s="7">
        <v>357.18</v>
      </c>
      <c r="N1277" s="7">
        <v>24.8</v>
      </c>
    </row>
    <row r="1278" spans="1:14" ht="15.75" thickBot="1" x14ac:dyDescent="0.3">
      <c r="A1278" s="4">
        <v>1272</v>
      </c>
      <c r="B1278" s="5" t="s">
        <v>1291</v>
      </c>
      <c r="C1278" s="8">
        <v>44311</v>
      </c>
      <c r="D1278" s="7">
        <v>98</v>
      </c>
      <c r="E1278" s="7">
        <v>2.9</v>
      </c>
      <c r="F1278" s="7">
        <v>9.66</v>
      </c>
      <c r="G1278" s="7">
        <v>9.8569999999999993</v>
      </c>
      <c r="H1278" s="7">
        <v>27.7</v>
      </c>
      <c r="I1278" s="7">
        <v>28.265000000000001</v>
      </c>
      <c r="J1278" s="7">
        <v>0.13200000000000001</v>
      </c>
      <c r="K1278" s="7">
        <v>449.55399999999997</v>
      </c>
      <c r="L1278" s="7">
        <v>4.2999999999999997E-2</v>
      </c>
      <c r="M1278" s="7">
        <v>357.22300000000001</v>
      </c>
      <c r="N1278" s="7">
        <v>24.8</v>
      </c>
    </row>
    <row r="1279" spans="1:14" ht="15.75" thickBot="1" x14ac:dyDescent="0.3">
      <c r="A1279" s="4">
        <v>1273</v>
      </c>
      <c r="B1279" s="5" t="s">
        <v>1292</v>
      </c>
      <c r="C1279" s="8">
        <v>44312</v>
      </c>
      <c r="D1279" s="7">
        <v>98</v>
      </c>
      <c r="E1279" s="7">
        <v>2.9</v>
      </c>
      <c r="F1279" s="7">
        <v>9.5399999999999991</v>
      </c>
      <c r="G1279" s="7">
        <v>9.7349999999999994</v>
      </c>
      <c r="H1279" s="7">
        <v>27.6</v>
      </c>
      <c r="I1279" s="7">
        <v>28.163</v>
      </c>
      <c r="J1279" s="7">
        <v>3.4000000000000002E-2</v>
      </c>
      <c r="K1279" s="7">
        <v>449.58800000000002</v>
      </c>
      <c r="L1279" s="7">
        <v>4.2999999999999997E-2</v>
      </c>
      <c r="M1279" s="7">
        <v>357.26600000000002</v>
      </c>
      <c r="N1279" s="7">
        <v>24.7</v>
      </c>
    </row>
    <row r="1280" spans="1:14" ht="15.75" thickBot="1" x14ac:dyDescent="0.3">
      <c r="A1280" s="4">
        <v>1274</v>
      </c>
      <c r="B1280" s="5" t="s">
        <v>1293</v>
      </c>
      <c r="C1280" s="8">
        <v>44313</v>
      </c>
      <c r="D1280" s="7">
        <v>98</v>
      </c>
      <c r="E1280" s="7">
        <v>2.9</v>
      </c>
      <c r="F1280" s="7">
        <v>9.48</v>
      </c>
      <c r="G1280" s="7">
        <v>9.673</v>
      </c>
      <c r="H1280" s="7">
        <v>27.7</v>
      </c>
      <c r="I1280" s="7">
        <v>28.265000000000001</v>
      </c>
      <c r="J1280" s="7">
        <v>0.23599999999999999</v>
      </c>
      <c r="K1280" s="7">
        <v>449.82400000000001</v>
      </c>
      <c r="L1280" s="7">
        <v>4.2999999999999997E-2</v>
      </c>
      <c r="M1280" s="7">
        <v>357.30900000000003</v>
      </c>
      <c r="N1280" s="7">
        <v>24.8</v>
      </c>
    </row>
    <row r="1281" spans="1:14" ht="15.75" thickBot="1" x14ac:dyDescent="0.3">
      <c r="A1281" s="4">
        <v>1275</v>
      </c>
      <c r="B1281" s="5" t="s">
        <v>1294</v>
      </c>
      <c r="C1281" s="8">
        <v>44314</v>
      </c>
      <c r="D1281" s="7">
        <v>98</v>
      </c>
      <c r="E1281" s="7">
        <v>2.9</v>
      </c>
      <c r="F1281" s="7">
        <v>9.42</v>
      </c>
      <c r="G1281" s="7">
        <v>9.6120000000000001</v>
      </c>
      <c r="H1281" s="7">
        <v>27.9</v>
      </c>
      <c r="I1281" s="7">
        <v>28.469000000000001</v>
      </c>
      <c r="J1281" s="7">
        <v>0.33200000000000002</v>
      </c>
      <c r="K1281" s="7">
        <v>450.15600000000001</v>
      </c>
      <c r="L1281" s="7">
        <v>4.2999999999999997E-2</v>
      </c>
      <c r="M1281" s="7">
        <v>357.35199999999998</v>
      </c>
      <c r="N1281" s="7">
        <v>25</v>
      </c>
    </row>
    <row r="1282" spans="1:14" ht="15.75" thickBot="1" x14ac:dyDescent="0.3">
      <c r="A1282" s="4">
        <v>1276</v>
      </c>
      <c r="B1282" s="5" t="s">
        <v>1295</v>
      </c>
      <c r="C1282" s="8">
        <v>44315</v>
      </c>
      <c r="D1282" s="7">
        <v>98</v>
      </c>
      <c r="E1282" s="7">
        <v>2.9</v>
      </c>
      <c r="F1282" s="7">
        <v>10.02</v>
      </c>
      <c r="G1282" s="7">
        <v>10.224</v>
      </c>
      <c r="H1282" s="7">
        <v>28.1</v>
      </c>
      <c r="I1282" s="7">
        <v>28.672999999999998</v>
      </c>
      <c r="J1282" s="7">
        <v>0.33600000000000002</v>
      </c>
      <c r="K1282" s="7">
        <v>450.49200000000002</v>
      </c>
      <c r="L1282" s="7">
        <v>4.2999999999999997E-2</v>
      </c>
      <c r="M1282" s="7">
        <v>357.39499999999998</v>
      </c>
      <c r="N1282" s="7">
        <v>25.2</v>
      </c>
    </row>
    <row r="1283" spans="1:14" ht="15.75" thickBot="1" x14ac:dyDescent="0.3">
      <c r="A1283" s="4">
        <v>1277</v>
      </c>
      <c r="B1283" s="5" t="s">
        <v>1296</v>
      </c>
      <c r="C1283" s="8">
        <v>44316</v>
      </c>
      <c r="D1283" s="7">
        <v>98</v>
      </c>
      <c r="E1283" s="7">
        <v>2.9</v>
      </c>
      <c r="F1283" s="7">
        <v>9.9600000000000009</v>
      </c>
      <c r="G1283" s="7">
        <v>10.163</v>
      </c>
      <c r="H1283" s="7">
        <v>28.3</v>
      </c>
      <c r="I1283" s="7">
        <v>28.878</v>
      </c>
      <c r="J1283" s="7">
        <v>0.33400000000000002</v>
      </c>
      <c r="K1283" s="7">
        <v>450.82600000000002</v>
      </c>
      <c r="L1283" s="7">
        <v>4.2999999999999997E-2</v>
      </c>
      <c r="M1283" s="7">
        <v>357.43799999999999</v>
      </c>
      <c r="N1283" s="7">
        <v>25.4</v>
      </c>
    </row>
    <row r="1284" spans="1:14" ht="15.75" thickBot="1" x14ac:dyDescent="0.3">
      <c r="A1284" s="4">
        <v>1278</v>
      </c>
      <c r="B1284" s="5" t="s">
        <v>1297</v>
      </c>
      <c r="C1284" s="8">
        <v>44317</v>
      </c>
      <c r="D1284" s="7">
        <v>98</v>
      </c>
      <c r="E1284" s="7">
        <v>2.9</v>
      </c>
      <c r="F1284" s="7">
        <v>9.9600000000000009</v>
      </c>
      <c r="G1284" s="7">
        <v>10.163</v>
      </c>
      <c r="H1284" s="7">
        <v>30</v>
      </c>
      <c r="I1284" s="7">
        <v>30.611999999999998</v>
      </c>
      <c r="J1284" s="7">
        <v>1.835</v>
      </c>
      <c r="K1284" s="7">
        <v>452.661</v>
      </c>
      <c r="L1284" s="7">
        <v>4.2999999999999997E-2</v>
      </c>
      <c r="M1284" s="7">
        <v>357.48099999999999</v>
      </c>
      <c r="N1284" s="7">
        <v>27.1</v>
      </c>
    </row>
    <row r="1285" spans="1:14" ht="15.75" thickBot="1" x14ac:dyDescent="0.3">
      <c r="A1285" s="4">
        <v>1279</v>
      </c>
      <c r="B1285" s="5" t="s">
        <v>1298</v>
      </c>
      <c r="C1285" s="8">
        <v>44318</v>
      </c>
      <c r="D1285" s="7">
        <v>98</v>
      </c>
      <c r="E1285" s="7">
        <v>2.9</v>
      </c>
      <c r="F1285" s="7">
        <v>9.9</v>
      </c>
      <c r="G1285" s="7">
        <v>10.102</v>
      </c>
      <c r="H1285" s="7">
        <v>30.7</v>
      </c>
      <c r="I1285" s="7">
        <v>31.327000000000002</v>
      </c>
      <c r="J1285" s="7">
        <v>0.83499999999999996</v>
      </c>
      <c r="K1285" s="7">
        <v>453.49599999999998</v>
      </c>
      <c r="L1285" s="7">
        <v>4.2999999999999997E-2</v>
      </c>
      <c r="M1285" s="7">
        <v>357.524</v>
      </c>
      <c r="N1285" s="7">
        <v>27.8</v>
      </c>
    </row>
    <row r="1286" spans="1:14" ht="15.75" thickBot="1" x14ac:dyDescent="0.3">
      <c r="A1286" s="4">
        <v>1280</v>
      </c>
      <c r="B1286" s="5" t="s">
        <v>1299</v>
      </c>
      <c r="C1286" s="8">
        <v>44319</v>
      </c>
      <c r="D1286" s="7">
        <v>98</v>
      </c>
      <c r="E1286" s="7">
        <v>2.9</v>
      </c>
      <c r="F1286" s="7">
        <v>9.84</v>
      </c>
      <c r="G1286" s="7">
        <v>10.041</v>
      </c>
      <c r="H1286" s="7">
        <v>31.68</v>
      </c>
      <c r="I1286" s="7">
        <v>32.326999999999998</v>
      </c>
      <c r="J1286" s="7">
        <v>1.1160000000000001</v>
      </c>
      <c r="K1286" s="7">
        <v>454.61200000000002</v>
      </c>
      <c r="L1286" s="7">
        <v>4.2999999999999997E-2</v>
      </c>
      <c r="M1286" s="7">
        <v>357.56700000000001</v>
      </c>
      <c r="N1286" s="7">
        <v>28.78</v>
      </c>
    </row>
    <row r="1287" spans="1:14" ht="15.75" thickBot="1" x14ac:dyDescent="0.3">
      <c r="A1287" s="4">
        <v>1281</v>
      </c>
      <c r="B1287" s="5" t="s">
        <v>1300</v>
      </c>
      <c r="C1287" s="8">
        <v>44320</v>
      </c>
      <c r="D1287" s="7">
        <v>98</v>
      </c>
      <c r="E1287" s="7">
        <v>2.9</v>
      </c>
      <c r="F1287" s="7">
        <v>9.7799999999999994</v>
      </c>
      <c r="G1287" s="7">
        <v>9.98</v>
      </c>
      <c r="H1287" s="7">
        <v>32.520000000000003</v>
      </c>
      <c r="I1287" s="7">
        <v>33.183999999999997</v>
      </c>
      <c r="J1287" s="7">
        <v>0.97499999999999998</v>
      </c>
      <c r="K1287" s="7">
        <v>455.58699999999999</v>
      </c>
      <c r="L1287" s="7">
        <v>4.2999999999999997E-2</v>
      </c>
      <c r="M1287" s="7">
        <v>357.61</v>
      </c>
      <c r="N1287" s="7">
        <v>29.62</v>
      </c>
    </row>
    <row r="1288" spans="1:14" ht="15.75" thickBot="1" x14ac:dyDescent="0.3">
      <c r="A1288" s="4">
        <v>1282</v>
      </c>
      <c r="B1288" s="5" t="s">
        <v>1301</v>
      </c>
      <c r="C1288" s="8">
        <v>44321</v>
      </c>
      <c r="D1288" s="7">
        <v>98</v>
      </c>
      <c r="E1288" s="7">
        <v>2.9</v>
      </c>
      <c r="F1288" s="7">
        <v>9.7799999999999994</v>
      </c>
      <c r="G1288" s="7">
        <v>9.98</v>
      </c>
      <c r="H1288" s="7">
        <v>32.94</v>
      </c>
      <c r="I1288" s="7">
        <v>33.612000000000002</v>
      </c>
      <c r="J1288" s="7">
        <v>0.54700000000000004</v>
      </c>
      <c r="K1288" s="7">
        <v>456.13400000000001</v>
      </c>
      <c r="L1288" s="7">
        <v>4.2999999999999997E-2</v>
      </c>
      <c r="M1288" s="7">
        <v>357.65300000000002</v>
      </c>
      <c r="N1288" s="7">
        <v>30.04</v>
      </c>
    </row>
    <row r="1289" spans="1:14" ht="15.75" thickBot="1" x14ac:dyDescent="0.3">
      <c r="A1289" s="4">
        <v>1283</v>
      </c>
      <c r="B1289" s="5" t="s">
        <v>1302</v>
      </c>
      <c r="C1289" s="8">
        <v>44322</v>
      </c>
      <c r="D1289" s="7">
        <v>98</v>
      </c>
      <c r="E1289" s="7">
        <v>2.9</v>
      </c>
      <c r="F1289" s="7">
        <v>9.66</v>
      </c>
      <c r="G1289" s="7">
        <v>9.8569999999999993</v>
      </c>
      <c r="H1289" s="7">
        <v>33.64</v>
      </c>
      <c r="I1289" s="7">
        <v>34.326999999999998</v>
      </c>
      <c r="J1289" s="7">
        <v>0.81200000000000006</v>
      </c>
      <c r="K1289" s="7">
        <v>456.94600000000003</v>
      </c>
      <c r="L1289" s="7">
        <v>4.3999999999999997E-2</v>
      </c>
      <c r="M1289" s="7">
        <v>357.697</v>
      </c>
      <c r="N1289" s="7">
        <v>30.74</v>
      </c>
    </row>
    <row r="1290" spans="1:14" ht="15.75" thickBot="1" x14ac:dyDescent="0.3">
      <c r="A1290" s="4">
        <v>1284</v>
      </c>
      <c r="B1290" s="5" t="s">
        <v>1303</v>
      </c>
      <c r="C1290" s="8">
        <v>44323</v>
      </c>
      <c r="D1290" s="7">
        <v>98</v>
      </c>
      <c r="E1290" s="7">
        <v>2.9</v>
      </c>
      <c r="F1290" s="7">
        <v>9.6</v>
      </c>
      <c r="G1290" s="7">
        <v>9.7959999999999994</v>
      </c>
      <c r="H1290" s="7">
        <v>37.14</v>
      </c>
      <c r="I1290" s="7">
        <v>37.898000000000003</v>
      </c>
      <c r="J1290" s="7">
        <v>3.6389999999999998</v>
      </c>
      <c r="K1290" s="7">
        <v>460.58499999999998</v>
      </c>
      <c r="L1290" s="7">
        <v>4.3999999999999997E-2</v>
      </c>
      <c r="M1290" s="7">
        <v>357.74099999999999</v>
      </c>
      <c r="N1290" s="7">
        <v>34.24</v>
      </c>
    </row>
    <row r="1291" spans="1:14" ht="15.75" thickBot="1" x14ac:dyDescent="0.3">
      <c r="A1291" s="4">
        <v>1285</v>
      </c>
      <c r="B1291" s="5" t="s">
        <v>1304</v>
      </c>
      <c r="C1291" s="8">
        <v>44324</v>
      </c>
      <c r="D1291" s="7">
        <v>98</v>
      </c>
      <c r="E1291" s="7">
        <v>2.9</v>
      </c>
      <c r="F1291" s="7">
        <v>9.48</v>
      </c>
      <c r="G1291" s="7">
        <v>9.673</v>
      </c>
      <c r="H1291" s="7">
        <v>39.659999999999997</v>
      </c>
      <c r="I1291" s="7">
        <v>40.469000000000001</v>
      </c>
      <c r="J1291" s="7">
        <v>2.6629999999999998</v>
      </c>
      <c r="K1291" s="7">
        <v>463.24799999999999</v>
      </c>
      <c r="L1291" s="7">
        <v>4.3999999999999997E-2</v>
      </c>
      <c r="M1291" s="7">
        <v>357.78500000000003</v>
      </c>
      <c r="N1291" s="7">
        <v>36.76</v>
      </c>
    </row>
    <row r="1292" spans="1:14" ht="15.75" thickBot="1" x14ac:dyDescent="0.3">
      <c r="A1292" s="4">
        <v>1286</v>
      </c>
      <c r="B1292" s="5" t="s">
        <v>1305</v>
      </c>
      <c r="C1292" s="8">
        <v>44325</v>
      </c>
      <c r="D1292" s="7">
        <v>98</v>
      </c>
      <c r="E1292" s="7">
        <v>2.9</v>
      </c>
      <c r="F1292" s="7">
        <v>9.36</v>
      </c>
      <c r="G1292" s="7">
        <v>9.5510000000000002</v>
      </c>
      <c r="H1292" s="7">
        <v>40.22</v>
      </c>
      <c r="I1292" s="7">
        <v>41.040999999999997</v>
      </c>
      <c r="J1292" s="7">
        <v>1.1020000000000001</v>
      </c>
      <c r="K1292" s="7">
        <v>464.35</v>
      </c>
      <c r="L1292" s="7">
        <v>0.441</v>
      </c>
      <c r="M1292" s="7">
        <v>358.226</v>
      </c>
      <c r="N1292" s="7">
        <v>37.32</v>
      </c>
    </row>
    <row r="1293" spans="1:14" ht="15.75" thickBot="1" x14ac:dyDescent="0.3">
      <c r="A1293" s="4">
        <v>1287</v>
      </c>
      <c r="B1293" s="5" t="s">
        <v>1306</v>
      </c>
      <c r="C1293" s="8">
        <v>44326</v>
      </c>
      <c r="D1293" s="7">
        <v>98</v>
      </c>
      <c r="E1293" s="7">
        <v>2.9</v>
      </c>
      <c r="F1293" s="7">
        <v>9.24</v>
      </c>
      <c r="G1293" s="7">
        <v>9.4290000000000003</v>
      </c>
      <c r="H1293" s="7">
        <v>40.5</v>
      </c>
      <c r="I1293" s="7">
        <v>41.326999999999998</v>
      </c>
      <c r="J1293" s="7">
        <v>0.82</v>
      </c>
      <c r="K1293" s="7">
        <v>465.17</v>
      </c>
      <c r="L1293" s="7">
        <v>0.441</v>
      </c>
      <c r="M1293" s="7">
        <v>358.66699999999997</v>
      </c>
      <c r="N1293" s="7">
        <v>37.6</v>
      </c>
    </row>
    <row r="1294" spans="1:14" ht="15.75" thickBot="1" x14ac:dyDescent="0.3">
      <c r="A1294" s="4">
        <v>1288</v>
      </c>
      <c r="B1294" s="5" t="s">
        <v>1307</v>
      </c>
      <c r="C1294" s="8">
        <v>44327</v>
      </c>
      <c r="D1294" s="7">
        <v>98</v>
      </c>
      <c r="E1294" s="7">
        <v>2.9</v>
      </c>
      <c r="F1294" s="7">
        <v>9.1199999999999992</v>
      </c>
      <c r="G1294" s="7">
        <v>9.3059999999999992</v>
      </c>
      <c r="H1294" s="7">
        <v>40.78</v>
      </c>
      <c r="I1294" s="7">
        <v>41.612000000000002</v>
      </c>
      <c r="J1294" s="7">
        <v>0.60399999999999998</v>
      </c>
      <c r="K1294" s="7">
        <v>465.774</v>
      </c>
      <c r="L1294" s="7">
        <v>0.222</v>
      </c>
      <c r="M1294" s="7">
        <v>358.88900000000001</v>
      </c>
      <c r="N1294" s="7">
        <v>37.880000000000003</v>
      </c>
    </row>
    <row r="1295" spans="1:14" ht="15.75" thickBot="1" x14ac:dyDescent="0.3">
      <c r="A1295" s="4">
        <v>1289</v>
      </c>
      <c r="B1295" s="5" t="s">
        <v>1308</v>
      </c>
      <c r="C1295" s="8">
        <v>44328</v>
      </c>
      <c r="D1295" s="7">
        <v>98</v>
      </c>
      <c r="E1295" s="7">
        <v>2.9</v>
      </c>
      <c r="F1295" s="7">
        <v>9.06</v>
      </c>
      <c r="G1295" s="7">
        <v>9.2449999999999992</v>
      </c>
      <c r="H1295" s="7">
        <v>41.2</v>
      </c>
      <c r="I1295" s="7">
        <v>42.040999999999997</v>
      </c>
      <c r="J1295" s="7">
        <v>0.745</v>
      </c>
      <c r="K1295" s="7">
        <v>466.51900000000001</v>
      </c>
      <c r="L1295" s="7">
        <v>0.223</v>
      </c>
      <c r="M1295" s="7">
        <v>359.11200000000002</v>
      </c>
      <c r="N1295" s="7">
        <v>38.299999999999997</v>
      </c>
    </row>
    <row r="1296" spans="1:14" ht="15.75" thickBot="1" x14ac:dyDescent="0.3">
      <c r="A1296" s="4">
        <v>1290</v>
      </c>
      <c r="B1296" s="5" t="s">
        <v>1309</v>
      </c>
      <c r="C1296" s="8">
        <v>44329</v>
      </c>
      <c r="D1296" s="7">
        <v>98</v>
      </c>
      <c r="E1296" s="7">
        <v>2.9</v>
      </c>
      <c r="F1296" s="7">
        <v>9</v>
      </c>
      <c r="G1296" s="7">
        <v>9.1839999999999993</v>
      </c>
      <c r="H1296" s="7">
        <v>41.48</v>
      </c>
      <c r="I1296" s="7">
        <v>42.326999999999998</v>
      </c>
      <c r="J1296" s="7">
        <v>0.60899999999999999</v>
      </c>
      <c r="K1296" s="7">
        <v>467.12799999999999</v>
      </c>
      <c r="L1296" s="7">
        <v>0.223</v>
      </c>
      <c r="M1296" s="7">
        <v>359.33499999999998</v>
      </c>
      <c r="N1296" s="7">
        <v>38.58</v>
      </c>
    </row>
    <row r="1297" spans="1:14" ht="15.75" thickBot="1" x14ac:dyDescent="0.3">
      <c r="A1297" s="4">
        <v>1291</v>
      </c>
      <c r="B1297" s="5" t="s">
        <v>1310</v>
      </c>
      <c r="C1297" s="8">
        <v>44330</v>
      </c>
      <c r="D1297" s="7">
        <v>98</v>
      </c>
      <c r="E1297" s="7">
        <v>2.9</v>
      </c>
      <c r="F1297" s="7">
        <v>9</v>
      </c>
      <c r="G1297" s="7">
        <v>9.1839999999999993</v>
      </c>
      <c r="H1297" s="7">
        <v>41.48</v>
      </c>
      <c r="I1297" s="7">
        <v>42.326999999999998</v>
      </c>
      <c r="J1297" s="7">
        <v>0.31900000000000001</v>
      </c>
      <c r="K1297" s="7">
        <v>467.447</v>
      </c>
      <c r="L1297" s="7">
        <v>0.223</v>
      </c>
      <c r="M1297" s="7">
        <v>359.55799999999999</v>
      </c>
      <c r="N1297" s="7">
        <v>38.58</v>
      </c>
    </row>
    <row r="1298" spans="1:14" ht="15.75" thickBot="1" x14ac:dyDescent="0.3">
      <c r="A1298" s="4">
        <v>1292</v>
      </c>
      <c r="B1298" s="5" t="s">
        <v>1311</v>
      </c>
      <c r="C1298" s="8">
        <v>44331</v>
      </c>
      <c r="D1298" s="7">
        <v>98</v>
      </c>
      <c r="E1298" s="7">
        <v>2.9</v>
      </c>
      <c r="F1298" s="7">
        <v>9</v>
      </c>
      <c r="G1298" s="7">
        <v>9.1839999999999993</v>
      </c>
      <c r="H1298" s="7">
        <v>41.48</v>
      </c>
      <c r="I1298" s="7">
        <v>42.326999999999998</v>
      </c>
      <c r="J1298" s="7">
        <v>0.32700000000000001</v>
      </c>
      <c r="K1298" s="7">
        <v>467.774</v>
      </c>
      <c r="L1298" s="7">
        <v>0.223</v>
      </c>
      <c r="M1298" s="7">
        <v>359.78100000000001</v>
      </c>
      <c r="N1298" s="7">
        <v>38.58</v>
      </c>
    </row>
    <row r="1299" spans="1:14" ht="15.75" thickBot="1" x14ac:dyDescent="0.3">
      <c r="A1299" s="4">
        <v>1293</v>
      </c>
      <c r="B1299" s="5" t="s">
        <v>1312</v>
      </c>
      <c r="C1299" s="8">
        <v>44332</v>
      </c>
      <c r="D1299" s="7">
        <v>98</v>
      </c>
      <c r="E1299" s="7">
        <v>2.9</v>
      </c>
      <c r="F1299" s="7">
        <v>9.1199999999999992</v>
      </c>
      <c r="G1299" s="7">
        <v>9.3059999999999992</v>
      </c>
      <c r="H1299" s="7">
        <v>41.34</v>
      </c>
      <c r="I1299" s="7">
        <v>42.183999999999997</v>
      </c>
      <c r="J1299" s="7">
        <v>0.185</v>
      </c>
      <c r="K1299" s="7">
        <v>467.959</v>
      </c>
      <c r="L1299" s="7">
        <v>0.223</v>
      </c>
      <c r="M1299" s="7">
        <v>360.00400000000002</v>
      </c>
      <c r="N1299" s="7">
        <v>38.44</v>
      </c>
    </row>
    <row r="1300" spans="1:14" ht="15.75" thickBot="1" x14ac:dyDescent="0.3">
      <c r="A1300" s="4">
        <v>1294</v>
      </c>
      <c r="B1300" s="5" t="s">
        <v>1313</v>
      </c>
      <c r="C1300" s="8">
        <v>44333</v>
      </c>
      <c r="D1300" s="7">
        <v>98</v>
      </c>
      <c r="E1300" s="7">
        <v>2.9</v>
      </c>
      <c r="F1300" s="7">
        <v>9.24</v>
      </c>
      <c r="G1300" s="7">
        <v>9.4290000000000003</v>
      </c>
      <c r="H1300" s="7">
        <v>41.06</v>
      </c>
      <c r="I1300" s="7">
        <v>41.898000000000003</v>
      </c>
      <c r="J1300" s="7">
        <v>4.4999999999999998E-2</v>
      </c>
      <c r="K1300" s="7">
        <v>468.00400000000002</v>
      </c>
      <c r="L1300" s="7">
        <v>0.223</v>
      </c>
      <c r="M1300" s="7">
        <v>360.22699999999998</v>
      </c>
      <c r="N1300" s="7">
        <v>38.159999999999997</v>
      </c>
    </row>
    <row r="1301" spans="1:14" ht="15.75" thickBot="1" x14ac:dyDescent="0.3">
      <c r="A1301" s="4">
        <v>1295</v>
      </c>
      <c r="B1301" s="5" t="s">
        <v>1314</v>
      </c>
      <c r="C1301" s="8">
        <v>44334</v>
      </c>
      <c r="D1301" s="7">
        <v>98</v>
      </c>
      <c r="E1301" s="7">
        <v>2.9</v>
      </c>
      <c r="F1301" s="7">
        <v>9.24</v>
      </c>
      <c r="G1301" s="7">
        <v>9.4290000000000003</v>
      </c>
      <c r="H1301" s="7">
        <v>40.78</v>
      </c>
      <c r="I1301" s="7">
        <v>41.612000000000002</v>
      </c>
      <c r="J1301" s="7">
        <v>4.2999999999999997E-2</v>
      </c>
      <c r="K1301" s="7">
        <v>468.04700000000003</v>
      </c>
      <c r="L1301" s="7">
        <v>0.222</v>
      </c>
      <c r="M1301" s="7">
        <v>360.44900000000001</v>
      </c>
      <c r="N1301" s="7">
        <v>37.880000000000003</v>
      </c>
    </row>
    <row r="1302" spans="1:14" ht="15.75" thickBot="1" x14ac:dyDescent="0.3">
      <c r="A1302" s="4">
        <v>1296</v>
      </c>
      <c r="B1302" s="5" t="s">
        <v>1315</v>
      </c>
      <c r="C1302" s="8">
        <v>44335</v>
      </c>
      <c r="D1302" s="7">
        <v>98</v>
      </c>
      <c r="E1302" s="7">
        <v>2.9</v>
      </c>
      <c r="F1302" s="7">
        <v>9.1199999999999992</v>
      </c>
      <c r="G1302" s="7">
        <v>9.3059999999999992</v>
      </c>
      <c r="H1302" s="7">
        <v>40.92</v>
      </c>
      <c r="I1302" s="7">
        <v>41.755000000000003</v>
      </c>
      <c r="J1302" s="7">
        <v>0.46700000000000003</v>
      </c>
      <c r="K1302" s="7">
        <v>468.51400000000001</v>
      </c>
      <c r="L1302" s="7">
        <v>0.222</v>
      </c>
      <c r="M1302" s="7">
        <v>360.67099999999999</v>
      </c>
      <c r="N1302" s="7">
        <v>38.020000000000003</v>
      </c>
    </row>
    <row r="1303" spans="1:14" ht="15.75" thickBot="1" x14ac:dyDescent="0.3">
      <c r="A1303" s="4">
        <v>1297</v>
      </c>
      <c r="B1303" s="5" t="s">
        <v>1316</v>
      </c>
      <c r="C1303" s="8">
        <v>44336</v>
      </c>
      <c r="D1303" s="7">
        <v>98</v>
      </c>
      <c r="E1303" s="7">
        <v>2.9</v>
      </c>
      <c r="F1303" s="7">
        <v>9.06</v>
      </c>
      <c r="G1303" s="7">
        <v>9.2449999999999992</v>
      </c>
      <c r="H1303" s="7">
        <v>40.92</v>
      </c>
      <c r="I1303" s="7">
        <v>41.755000000000003</v>
      </c>
      <c r="J1303" s="7">
        <v>0.30199999999999999</v>
      </c>
      <c r="K1303" s="7">
        <v>468.81599999999997</v>
      </c>
      <c r="L1303" s="7">
        <v>0.222</v>
      </c>
      <c r="M1303" s="7">
        <v>360.89299999999997</v>
      </c>
      <c r="N1303" s="7">
        <v>38.020000000000003</v>
      </c>
    </row>
    <row r="1304" spans="1:14" ht="15.75" thickBot="1" x14ac:dyDescent="0.3">
      <c r="A1304" s="4">
        <v>1298</v>
      </c>
      <c r="B1304" s="5" t="s">
        <v>1317</v>
      </c>
      <c r="C1304" s="8">
        <v>44337</v>
      </c>
      <c r="D1304" s="7">
        <v>98</v>
      </c>
      <c r="E1304" s="7">
        <v>2.9</v>
      </c>
      <c r="F1304" s="7">
        <v>8.94</v>
      </c>
      <c r="G1304" s="7">
        <v>9.1219999999999999</v>
      </c>
      <c r="H1304" s="7">
        <v>41.06</v>
      </c>
      <c r="I1304" s="7">
        <v>41.898000000000003</v>
      </c>
      <c r="J1304" s="7">
        <v>0.46400000000000002</v>
      </c>
      <c r="K1304" s="7">
        <v>469.28</v>
      </c>
      <c r="L1304" s="7">
        <v>0.223</v>
      </c>
      <c r="M1304" s="7">
        <v>361.11599999999999</v>
      </c>
      <c r="N1304" s="7">
        <v>38.159999999999997</v>
      </c>
    </row>
    <row r="1305" spans="1:14" ht="15.75" thickBot="1" x14ac:dyDescent="0.3">
      <c r="A1305" s="4">
        <v>1299</v>
      </c>
      <c r="B1305" s="5" t="s">
        <v>1318</v>
      </c>
      <c r="C1305" s="8">
        <v>44338</v>
      </c>
      <c r="D1305" s="7">
        <v>98</v>
      </c>
      <c r="E1305" s="7">
        <v>2.9</v>
      </c>
      <c r="F1305" s="7">
        <v>8.82</v>
      </c>
      <c r="G1305" s="7">
        <v>9</v>
      </c>
      <c r="H1305" s="7">
        <v>40.78</v>
      </c>
      <c r="I1305" s="7">
        <v>41.612000000000002</v>
      </c>
      <c r="J1305" s="7">
        <v>4.3999999999999997E-2</v>
      </c>
      <c r="K1305" s="7">
        <v>469.32400000000001</v>
      </c>
      <c r="L1305" s="7">
        <v>0.222</v>
      </c>
      <c r="M1305" s="7">
        <v>361.33800000000002</v>
      </c>
      <c r="N1305" s="7">
        <v>37.880000000000003</v>
      </c>
    </row>
    <row r="1306" spans="1:14" ht="15.75" thickBot="1" x14ac:dyDescent="0.3">
      <c r="A1306" s="4">
        <v>1300</v>
      </c>
      <c r="B1306" s="5" t="s">
        <v>1319</v>
      </c>
      <c r="C1306" s="8">
        <v>44339</v>
      </c>
      <c r="D1306" s="7">
        <v>98</v>
      </c>
      <c r="E1306" s="7">
        <v>2.9</v>
      </c>
      <c r="F1306" s="7">
        <v>8.6999999999999993</v>
      </c>
      <c r="G1306" s="7">
        <v>8.8780000000000001</v>
      </c>
      <c r="H1306" s="7">
        <v>40.5</v>
      </c>
      <c r="I1306" s="7">
        <v>41.326999999999998</v>
      </c>
      <c r="J1306" s="7">
        <v>4.4999999999999998E-2</v>
      </c>
      <c r="K1306" s="7">
        <v>469.36900000000003</v>
      </c>
      <c r="L1306" s="7">
        <v>0.222</v>
      </c>
      <c r="M1306" s="7">
        <v>361.56</v>
      </c>
      <c r="N1306" s="7">
        <v>37.6</v>
      </c>
    </row>
    <row r="1307" spans="1:14" ht="15.75" thickBot="1" x14ac:dyDescent="0.3">
      <c r="A1307" s="4">
        <v>1301</v>
      </c>
      <c r="B1307" s="5" t="s">
        <v>1320</v>
      </c>
      <c r="C1307" s="8">
        <v>44340</v>
      </c>
      <c r="D1307" s="7">
        <v>98</v>
      </c>
      <c r="E1307" s="7">
        <v>2.9</v>
      </c>
      <c r="F1307" s="7">
        <v>8.58</v>
      </c>
      <c r="G1307" s="7">
        <v>8.7550000000000008</v>
      </c>
      <c r="H1307" s="7">
        <v>40.22</v>
      </c>
      <c r="I1307" s="7">
        <v>41.040999999999997</v>
      </c>
      <c r="J1307" s="7">
        <v>4.2000000000000003E-2</v>
      </c>
      <c r="K1307" s="7">
        <v>469.411</v>
      </c>
      <c r="L1307" s="7">
        <v>0.222</v>
      </c>
      <c r="M1307" s="7">
        <v>361.78199999999998</v>
      </c>
      <c r="N1307" s="7">
        <v>37.32</v>
      </c>
    </row>
    <row r="1308" spans="1:14" ht="15.75" thickBot="1" x14ac:dyDescent="0.3">
      <c r="A1308" s="4">
        <v>1302</v>
      </c>
      <c r="B1308" s="5" t="s">
        <v>1321</v>
      </c>
      <c r="C1308" s="8">
        <v>44341</v>
      </c>
      <c r="D1308" s="7">
        <v>98</v>
      </c>
      <c r="E1308" s="7">
        <v>2.9</v>
      </c>
      <c r="F1308" s="7">
        <v>8.52</v>
      </c>
      <c r="G1308" s="7">
        <v>8.6940000000000008</v>
      </c>
      <c r="H1308" s="7">
        <v>39.94</v>
      </c>
      <c r="I1308" s="7">
        <v>40.755000000000003</v>
      </c>
      <c r="J1308" s="7">
        <v>4.2999999999999997E-2</v>
      </c>
      <c r="K1308" s="7">
        <v>469.45400000000001</v>
      </c>
      <c r="L1308" s="7">
        <v>0.222</v>
      </c>
      <c r="M1308" s="7">
        <v>362.00400000000002</v>
      </c>
      <c r="N1308" s="7">
        <v>37.04</v>
      </c>
    </row>
    <row r="1309" spans="1:14" ht="15.75" thickBot="1" x14ac:dyDescent="0.3">
      <c r="A1309" s="4">
        <v>1303</v>
      </c>
      <c r="B1309" s="5" t="s">
        <v>1322</v>
      </c>
      <c r="C1309" s="8">
        <v>44342</v>
      </c>
      <c r="D1309" s="7">
        <v>98</v>
      </c>
      <c r="E1309" s="7">
        <v>2.9</v>
      </c>
      <c r="F1309" s="7">
        <v>9.36</v>
      </c>
      <c r="G1309" s="7">
        <v>9.5510000000000002</v>
      </c>
      <c r="H1309" s="7">
        <v>39.659999999999997</v>
      </c>
      <c r="I1309" s="7">
        <v>40.469000000000001</v>
      </c>
      <c r="J1309" s="7">
        <v>4.4999999999999998E-2</v>
      </c>
      <c r="K1309" s="7">
        <v>469.49900000000002</v>
      </c>
      <c r="L1309" s="7">
        <v>0.222</v>
      </c>
      <c r="M1309" s="7">
        <v>362.226</v>
      </c>
      <c r="N1309" s="7">
        <v>36.76</v>
      </c>
    </row>
    <row r="1310" spans="1:14" ht="15.75" thickBot="1" x14ac:dyDescent="0.3">
      <c r="A1310" s="4">
        <v>1304</v>
      </c>
      <c r="B1310" s="5" t="s">
        <v>1323</v>
      </c>
      <c r="C1310" s="8">
        <v>44343</v>
      </c>
      <c r="D1310" s="7">
        <v>98</v>
      </c>
      <c r="E1310" s="7">
        <v>2.9</v>
      </c>
      <c r="F1310" s="7">
        <v>10.08</v>
      </c>
      <c r="G1310" s="7">
        <v>10.286</v>
      </c>
      <c r="H1310" s="7">
        <v>39.380000000000003</v>
      </c>
      <c r="I1310" s="7">
        <v>40.183999999999997</v>
      </c>
      <c r="J1310" s="7">
        <v>4.3999999999999997E-2</v>
      </c>
      <c r="K1310" s="7">
        <v>469.54300000000001</v>
      </c>
      <c r="L1310" s="7">
        <v>0.221</v>
      </c>
      <c r="M1310" s="7">
        <v>362.447</v>
      </c>
      <c r="N1310" s="7">
        <v>36.479999999999997</v>
      </c>
    </row>
    <row r="1311" spans="1:14" ht="15.75" thickBot="1" x14ac:dyDescent="0.3">
      <c r="A1311" s="4">
        <v>1305</v>
      </c>
      <c r="B1311" s="5" t="s">
        <v>1324</v>
      </c>
      <c r="C1311" s="8">
        <v>44344</v>
      </c>
      <c r="D1311" s="7">
        <v>98</v>
      </c>
      <c r="E1311" s="7">
        <v>2.9</v>
      </c>
      <c r="F1311" s="7">
        <v>10.5</v>
      </c>
      <c r="G1311" s="7">
        <v>10.714</v>
      </c>
      <c r="H1311" s="7">
        <v>39.1</v>
      </c>
      <c r="I1311" s="7">
        <v>39.898000000000003</v>
      </c>
      <c r="J1311" s="7">
        <v>0.04</v>
      </c>
      <c r="K1311" s="7">
        <v>469.58300000000003</v>
      </c>
      <c r="L1311" s="7">
        <v>0.221</v>
      </c>
      <c r="M1311" s="7">
        <v>362.66800000000001</v>
      </c>
      <c r="N1311" s="7">
        <v>36.200000000000003</v>
      </c>
    </row>
    <row r="1312" spans="1:14" ht="15.75" thickBot="1" x14ac:dyDescent="0.3">
      <c r="A1312" s="4">
        <v>1306</v>
      </c>
      <c r="B1312" s="5" t="s">
        <v>1325</v>
      </c>
      <c r="C1312" s="8">
        <v>44345</v>
      </c>
      <c r="D1312" s="7">
        <v>98</v>
      </c>
      <c r="E1312" s="7">
        <v>2.9</v>
      </c>
      <c r="F1312" s="7">
        <v>10.74</v>
      </c>
      <c r="G1312" s="7">
        <v>10.959</v>
      </c>
      <c r="H1312" s="7">
        <v>39.1</v>
      </c>
      <c r="I1312" s="7">
        <v>39.898000000000003</v>
      </c>
      <c r="J1312" s="7">
        <v>0.32100000000000001</v>
      </c>
      <c r="K1312" s="7">
        <v>469.904</v>
      </c>
      <c r="L1312" s="7">
        <v>0.221</v>
      </c>
      <c r="M1312" s="7">
        <v>362.88900000000001</v>
      </c>
      <c r="N1312" s="7">
        <v>36.200000000000003</v>
      </c>
    </row>
    <row r="1313" spans="1:14" ht="15.75" thickBot="1" x14ac:dyDescent="0.3">
      <c r="A1313" s="4">
        <v>1307</v>
      </c>
      <c r="B1313" s="5" t="s">
        <v>1326</v>
      </c>
      <c r="C1313" s="8">
        <v>44346</v>
      </c>
      <c r="D1313" s="7">
        <v>98</v>
      </c>
      <c r="E1313" s="7">
        <v>2.9</v>
      </c>
      <c r="F1313" s="7">
        <v>11.16</v>
      </c>
      <c r="G1313" s="7">
        <v>11.388</v>
      </c>
      <c r="H1313" s="7">
        <v>38.82</v>
      </c>
      <c r="I1313" s="7">
        <v>39.612000000000002</v>
      </c>
      <c r="J1313" s="7">
        <v>4.1000000000000002E-2</v>
      </c>
      <c r="K1313" s="7">
        <v>469.94499999999999</v>
      </c>
      <c r="L1313" s="7">
        <v>0.221</v>
      </c>
      <c r="M1313" s="7">
        <v>363.11</v>
      </c>
      <c r="N1313" s="7">
        <v>35.92</v>
      </c>
    </row>
    <row r="1314" spans="1:14" ht="15.75" thickBot="1" x14ac:dyDescent="0.3">
      <c r="A1314" s="4">
        <v>1308</v>
      </c>
      <c r="B1314" s="5" t="s">
        <v>1327</v>
      </c>
      <c r="C1314" s="8">
        <v>44347</v>
      </c>
      <c r="D1314" s="7">
        <v>98</v>
      </c>
      <c r="E1314" s="7">
        <v>2.9</v>
      </c>
      <c r="F1314" s="7">
        <v>11.34</v>
      </c>
      <c r="G1314" s="7">
        <v>11.571</v>
      </c>
      <c r="H1314" s="7">
        <v>38.54</v>
      </c>
      <c r="I1314" s="7">
        <v>39.326999999999998</v>
      </c>
      <c r="J1314" s="7">
        <v>4.1000000000000002E-2</v>
      </c>
      <c r="K1314" s="7">
        <v>469.98599999999999</v>
      </c>
      <c r="L1314" s="7">
        <v>0.221</v>
      </c>
      <c r="M1314" s="7">
        <v>363.33100000000002</v>
      </c>
      <c r="N1314" s="7">
        <v>35.64</v>
      </c>
    </row>
    <row r="1315" spans="1:14" ht="15.75" thickBot="1" x14ac:dyDescent="0.3">
      <c r="A1315" s="4">
        <v>1309</v>
      </c>
      <c r="B1315" s="5" t="s">
        <v>1328</v>
      </c>
      <c r="C1315" s="8">
        <v>44348</v>
      </c>
      <c r="D1315" s="7">
        <v>98</v>
      </c>
      <c r="E1315" s="7">
        <v>2.9</v>
      </c>
      <c r="F1315" s="7">
        <v>11.58</v>
      </c>
      <c r="G1315" s="7">
        <v>11.816000000000001</v>
      </c>
      <c r="H1315" s="7">
        <v>37.979999999999997</v>
      </c>
      <c r="I1315" s="7">
        <v>38.755000000000003</v>
      </c>
      <c r="J1315" s="7">
        <v>7.8E-2</v>
      </c>
      <c r="K1315" s="7">
        <v>470.06400000000002</v>
      </c>
      <c r="L1315" s="7">
        <v>0.54200000000000004</v>
      </c>
      <c r="M1315" s="7">
        <v>363.87299999999999</v>
      </c>
      <c r="N1315" s="7">
        <v>35.08</v>
      </c>
    </row>
    <row r="1316" spans="1:14" ht="15.75" thickBot="1" x14ac:dyDescent="0.3">
      <c r="A1316" s="4">
        <v>1310</v>
      </c>
      <c r="B1316" s="5" t="s">
        <v>1329</v>
      </c>
      <c r="C1316" s="8">
        <v>44349</v>
      </c>
      <c r="D1316" s="7">
        <v>98</v>
      </c>
      <c r="E1316" s="7">
        <v>2.9</v>
      </c>
      <c r="F1316" s="7">
        <v>11.76</v>
      </c>
      <c r="G1316" s="7">
        <v>12</v>
      </c>
      <c r="H1316" s="7">
        <v>36.86</v>
      </c>
      <c r="I1316" s="7">
        <v>37.612000000000002</v>
      </c>
      <c r="J1316" s="7">
        <v>7.0000000000000001E-3</v>
      </c>
      <c r="K1316" s="7">
        <v>470.07100000000003</v>
      </c>
      <c r="L1316" s="7">
        <v>1.026</v>
      </c>
      <c r="M1316" s="7">
        <v>364.899</v>
      </c>
      <c r="N1316" s="7">
        <v>33.96</v>
      </c>
    </row>
    <row r="1317" spans="1:14" ht="15.75" thickBot="1" x14ac:dyDescent="0.3">
      <c r="A1317" s="4">
        <v>1311</v>
      </c>
      <c r="B1317" s="5" t="s">
        <v>1330</v>
      </c>
      <c r="C1317" s="8">
        <v>44350</v>
      </c>
      <c r="D1317" s="7">
        <v>98</v>
      </c>
      <c r="E1317" s="7">
        <v>2.9</v>
      </c>
      <c r="F1317" s="7">
        <v>11.76</v>
      </c>
      <c r="G1317" s="7">
        <v>12</v>
      </c>
      <c r="H1317" s="7">
        <v>36.020000000000003</v>
      </c>
      <c r="I1317" s="7">
        <v>36.755000000000003</v>
      </c>
      <c r="J1317" s="7">
        <v>0.28199999999999997</v>
      </c>
      <c r="K1317" s="7">
        <v>470.35300000000001</v>
      </c>
      <c r="L1317" s="7">
        <v>1.0229999999999999</v>
      </c>
      <c r="M1317" s="7">
        <v>365.92200000000003</v>
      </c>
      <c r="N1317" s="7">
        <v>33.119999999999997</v>
      </c>
    </row>
    <row r="1318" spans="1:14" ht="15.75" thickBot="1" x14ac:dyDescent="0.3">
      <c r="A1318" s="4">
        <v>1312</v>
      </c>
      <c r="B1318" s="5" t="s">
        <v>1331</v>
      </c>
      <c r="C1318" s="8">
        <v>44351</v>
      </c>
      <c r="D1318" s="7">
        <v>98</v>
      </c>
      <c r="E1318" s="7">
        <v>2.9</v>
      </c>
      <c r="F1318" s="7">
        <v>11.88</v>
      </c>
      <c r="G1318" s="7">
        <v>12.122</v>
      </c>
      <c r="H1318" s="7">
        <v>35.18</v>
      </c>
      <c r="I1318" s="7">
        <v>35.898000000000003</v>
      </c>
      <c r="J1318" s="7">
        <v>0.27800000000000002</v>
      </c>
      <c r="K1318" s="7">
        <v>470.63099999999997</v>
      </c>
      <c r="L1318" s="7">
        <v>1.0189999999999999</v>
      </c>
      <c r="M1318" s="7">
        <v>366.94099999999997</v>
      </c>
      <c r="N1318" s="7">
        <v>32.28</v>
      </c>
    </row>
    <row r="1319" spans="1:14" ht="15.75" thickBot="1" x14ac:dyDescent="0.3">
      <c r="A1319" s="4">
        <v>1313</v>
      </c>
      <c r="B1319" s="5" t="s">
        <v>1332</v>
      </c>
      <c r="C1319" s="8">
        <v>44352</v>
      </c>
      <c r="D1319" s="7">
        <v>98</v>
      </c>
      <c r="E1319" s="7">
        <v>2.9</v>
      </c>
      <c r="F1319" s="7">
        <v>13.2</v>
      </c>
      <c r="G1319" s="7">
        <v>13.468999999999999</v>
      </c>
      <c r="H1319" s="7">
        <v>34.340000000000003</v>
      </c>
      <c r="I1319" s="7">
        <v>35.040999999999997</v>
      </c>
      <c r="J1319" s="7">
        <v>0.26500000000000001</v>
      </c>
      <c r="K1319" s="7">
        <v>470.89600000000002</v>
      </c>
      <c r="L1319" s="7">
        <v>1.016</v>
      </c>
      <c r="M1319" s="7">
        <v>367.95699999999999</v>
      </c>
      <c r="N1319" s="7">
        <v>31.44</v>
      </c>
    </row>
    <row r="1320" spans="1:14" ht="15.75" thickBot="1" x14ac:dyDescent="0.3">
      <c r="A1320" s="4">
        <v>1314</v>
      </c>
      <c r="B1320" s="5" t="s">
        <v>1333</v>
      </c>
      <c r="C1320" s="8">
        <v>44353</v>
      </c>
      <c r="D1320" s="7">
        <v>98</v>
      </c>
      <c r="E1320" s="7">
        <v>2.9</v>
      </c>
      <c r="F1320" s="7">
        <v>14</v>
      </c>
      <c r="G1320" s="7">
        <v>14.286</v>
      </c>
      <c r="H1320" s="7">
        <v>33.5</v>
      </c>
      <c r="I1320" s="7">
        <v>34.183999999999997</v>
      </c>
      <c r="J1320" s="7">
        <v>0.27100000000000002</v>
      </c>
      <c r="K1320" s="7">
        <v>471.16699999999997</v>
      </c>
      <c r="L1320" s="7">
        <v>1.0129999999999999</v>
      </c>
      <c r="M1320" s="7">
        <v>368.97</v>
      </c>
      <c r="N1320" s="7">
        <v>30.6</v>
      </c>
    </row>
    <row r="1321" spans="1:14" ht="15.75" thickBot="1" x14ac:dyDescent="0.3">
      <c r="A1321" s="4">
        <v>1315</v>
      </c>
      <c r="B1321" s="5" t="s">
        <v>1334</v>
      </c>
      <c r="C1321" s="8">
        <v>44354</v>
      </c>
      <c r="D1321" s="7">
        <v>98</v>
      </c>
      <c r="E1321" s="7">
        <v>2.9</v>
      </c>
      <c r="F1321" s="7">
        <v>14.24</v>
      </c>
      <c r="G1321" s="7">
        <v>14.531000000000001</v>
      </c>
      <c r="H1321" s="7">
        <v>32.659999999999997</v>
      </c>
      <c r="I1321" s="7">
        <v>33.326999999999998</v>
      </c>
      <c r="J1321" s="7">
        <v>0.26300000000000001</v>
      </c>
      <c r="K1321" s="7">
        <v>471.43</v>
      </c>
      <c r="L1321" s="7">
        <v>1.01</v>
      </c>
      <c r="M1321" s="7">
        <v>369.98</v>
      </c>
      <c r="N1321" s="7">
        <v>29.76</v>
      </c>
    </row>
    <row r="1322" spans="1:14" ht="15.75" thickBot="1" x14ac:dyDescent="0.3">
      <c r="A1322" s="4">
        <v>1316</v>
      </c>
      <c r="B1322" s="5" t="s">
        <v>1335</v>
      </c>
      <c r="C1322" s="8">
        <v>44355</v>
      </c>
      <c r="D1322" s="7">
        <v>98</v>
      </c>
      <c r="E1322" s="7">
        <v>2.9</v>
      </c>
      <c r="F1322" s="7">
        <v>14.24</v>
      </c>
      <c r="G1322" s="7">
        <v>14.531000000000001</v>
      </c>
      <c r="H1322" s="7">
        <v>31.68</v>
      </c>
      <c r="I1322" s="7">
        <v>32.326999999999998</v>
      </c>
      <c r="J1322" s="7">
        <v>0.122</v>
      </c>
      <c r="K1322" s="7">
        <v>471.55200000000002</v>
      </c>
      <c r="L1322" s="7">
        <v>1.006</v>
      </c>
      <c r="M1322" s="7">
        <v>370.98599999999999</v>
      </c>
      <c r="N1322" s="7">
        <v>28.78</v>
      </c>
    </row>
    <row r="1323" spans="1:14" ht="15.75" thickBot="1" x14ac:dyDescent="0.3">
      <c r="A1323" s="4">
        <v>1317</v>
      </c>
      <c r="B1323" s="5" t="s">
        <v>1336</v>
      </c>
      <c r="C1323" s="8">
        <v>44356</v>
      </c>
      <c r="D1323" s="7">
        <v>98</v>
      </c>
      <c r="E1323" s="7">
        <v>2.9</v>
      </c>
      <c r="F1323" s="7">
        <v>14.08</v>
      </c>
      <c r="G1323" s="7">
        <v>14.367000000000001</v>
      </c>
      <c r="H1323" s="7">
        <v>30.98</v>
      </c>
      <c r="I1323" s="7">
        <v>31.611999999999998</v>
      </c>
      <c r="J1323" s="7">
        <v>0.39700000000000002</v>
      </c>
      <c r="K1323" s="7">
        <v>471.94900000000001</v>
      </c>
      <c r="L1323" s="7">
        <v>1.004</v>
      </c>
      <c r="M1323" s="7">
        <v>371.99</v>
      </c>
      <c r="N1323" s="7">
        <v>28.08</v>
      </c>
    </row>
    <row r="1324" spans="1:14" ht="15.75" thickBot="1" x14ac:dyDescent="0.3">
      <c r="A1324" s="4">
        <v>1318</v>
      </c>
      <c r="B1324" s="5" t="s">
        <v>1337</v>
      </c>
      <c r="C1324" s="8">
        <v>44357</v>
      </c>
      <c r="D1324" s="7">
        <v>98</v>
      </c>
      <c r="E1324" s="7">
        <v>2.9</v>
      </c>
      <c r="F1324" s="7">
        <v>13.92</v>
      </c>
      <c r="G1324" s="7">
        <v>14.204000000000001</v>
      </c>
      <c r="H1324" s="7">
        <v>30.28</v>
      </c>
      <c r="I1324" s="7">
        <v>30.898</v>
      </c>
      <c r="J1324" s="7">
        <v>0.20799999999999999</v>
      </c>
      <c r="K1324" s="7">
        <v>472.15699999999998</v>
      </c>
      <c r="L1324" s="7">
        <v>0.82299999999999995</v>
      </c>
      <c r="M1324" s="7">
        <v>372.81299999999999</v>
      </c>
      <c r="N1324" s="7">
        <v>27.38</v>
      </c>
    </row>
    <row r="1325" spans="1:14" ht="15.75" thickBot="1" x14ac:dyDescent="0.3">
      <c r="A1325" s="4">
        <v>1319</v>
      </c>
      <c r="B1325" s="5" t="s">
        <v>1338</v>
      </c>
      <c r="C1325" s="8">
        <v>44358</v>
      </c>
      <c r="D1325" s="7">
        <v>98</v>
      </c>
      <c r="E1325" s="7">
        <v>2.9</v>
      </c>
      <c r="F1325" s="7">
        <v>14.4</v>
      </c>
      <c r="G1325" s="7">
        <v>14.694000000000001</v>
      </c>
      <c r="H1325" s="7">
        <v>29.6</v>
      </c>
      <c r="I1325" s="7">
        <v>30.204000000000001</v>
      </c>
      <c r="J1325" s="7">
        <v>0.22800000000000001</v>
      </c>
      <c r="K1325" s="7">
        <v>472.38499999999999</v>
      </c>
      <c r="L1325" s="7">
        <v>0.82</v>
      </c>
      <c r="M1325" s="7">
        <v>373.63299999999998</v>
      </c>
      <c r="N1325" s="7">
        <v>26.7</v>
      </c>
    </row>
    <row r="1326" spans="1:14" ht="15.75" thickBot="1" x14ac:dyDescent="0.3">
      <c r="A1326" s="4">
        <v>1320</v>
      </c>
      <c r="B1326" s="5" t="s">
        <v>1339</v>
      </c>
      <c r="C1326" s="8">
        <v>44359</v>
      </c>
      <c r="D1326" s="7">
        <v>98</v>
      </c>
      <c r="E1326" s="7">
        <v>2.9</v>
      </c>
      <c r="F1326" s="7">
        <v>14.56</v>
      </c>
      <c r="G1326" s="7">
        <v>14.856999999999999</v>
      </c>
      <c r="H1326" s="7">
        <v>29.2</v>
      </c>
      <c r="I1326" s="7">
        <v>29.795999999999999</v>
      </c>
      <c r="J1326" s="7">
        <v>0.214</v>
      </c>
      <c r="K1326" s="7">
        <v>472.59899999999999</v>
      </c>
      <c r="L1326" s="7">
        <v>0.52600000000000002</v>
      </c>
      <c r="M1326" s="7">
        <v>374.15899999999999</v>
      </c>
      <c r="N1326" s="7">
        <v>26.3</v>
      </c>
    </row>
    <row r="1327" spans="1:14" ht="15.75" thickBot="1" x14ac:dyDescent="0.3">
      <c r="A1327" s="4">
        <v>1321</v>
      </c>
      <c r="B1327" s="5" t="s">
        <v>1340</v>
      </c>
      <c r="C1327" s="8">
        <v>44360</v>
      </c>
      <c r="D1327" s="7">
        <v>98</v>
      </c>
      <c r="E1327" s="7">
        <v>2.9</v>
      </c>
      <c r="F1327" s="7">
        <v>14.56</v>
      </c>
      <c r="G1327" s="7">
        <v>14.856999999999999</v>
      </c>
      <c r="H1327" s="7">
        <v>28.7</v>
      </c>
      <c r="I1327" s="7">
        <v>29.286000000000001</v>
      </c>
      <c r="J1327" s="7">
        <v>0.114</v>
      </c>
      <c r="K1327" s="7">
        <v>472.71300000000002</v>
      </c>
      <c r="L1327" s="7">
        <v>0.52500000000000002</v>
      </c>
      <c r="M1327" s="7">
        <v>374.68400000000003</v>
      </c>
      <c r="N1327" s="7">
        <v>25.8</v>
      </c>
    </row>
    <row r="1328" spans="1:14" ht="15.75" thickBot="1" x14ac:dyDescent="0.3">
      <c r="A1328" s="4">
        <v>1322</v>
      </c>
      <c r="B1328" s="5" t="s">
        <v>1341</v>
      </c>
      <c r="C1328" s="8">
        <v>44361</v>
      </c>
      <c r="D1328" s="7">
        <v>98</v>
      </c>
      <c r="E1328" s="7">
        <v>2.9</v>
      </c>
      <c r="F1328" s="7">
        <v>14.4</v>
      </c>
      <c r="G1328" s="7">
        <v>14.694000000000001</v>
      </c>
      <c r="H1328" s="7">
        <v>28.3</v>
      </c>
      <c r="I1328" s="7">
        <v>28.878</v>
      </c>
      <c r="J1328" s="7">
        <v>0.21</v>
      </c>
      <c r="K1328" s="7">
        <v>472.923</v>
      </c>
      <c r="L1328" s="7">
        <v>0.52400000000000002</v>
      </c>
      <c r="M1328" s="7">
        <v>375.20800000000003</v>
      </c>
      <c r="N1328" s="7">
        <v>25.4</v>
      </c>
    </row>
    <row r="1329" spans="1:14" ht="15.75" thickBot="1" x14ac:dyDescent="0.3">
      <c r="A1329" s="4">
        <v>1323</v>
      </c>
      <c r="B1329" s="5" t="s">
        <v>1342</v>
      </c>
      <c r="C1329" s="8">
        <v>44362</v>
      </c>
      <c r="D1329" s="7">
        <v>98</v>
      </c>
      <c r="E1329" s="7">
        <v>2.9</v>
      </c>
      <c r="F1329" s="7">
        <v>14.4</v>
      </c>
      <c r="G1329" s="7">
        <v>14.694000000000001</v>
      </c>
      <c r="H1329" s="7">
        <v>27.8</v>
      </c>
      <c r="I1329" s="7">
        <v>28.367000000000001</v>
      </c>
      <c r="J1329" s="7">
        <v>0.108</v>
      </c>
      <c r="K1329" s="7">
        <v>473.03100000000001</v>
      </c>
      <c r="L1329" s="7">
        <v>0.52200000000000002</v>
      </c>
      <c r="M1329" s="7">
        <v>375.73</v>
      </c>
      <c r="N1329" s="7">
        <v>24.9</v>
      </c>
    </row>
    <row r="1330" spans="1:14" ht="15.75" thickBot="1" x14ac:dyDescent="0.3">
      <c r="A1330" s="4">
        <v>1324</v>
      </c>
      <c r="B1330" s="5" t="s">
        <v>1343</v>
      </c>
      <c r="C1330" s="8">
        <v>44363</v>
      </c>
      <c r="D1330" s="7">
        <v>98</v>
      </c>
      <c r="E1330" s="7">
        <v>2.9</v>
      </c>
      <c r="F1330" s="7">
        <v>14.48</v>
      </c>
      <c r="G1330" s="7">
        <v>14.776</v>
      </c>
      <c r="H1330" s="7">
        <v>27.4</v>
      </c>
      <c r="I1330" s="7">
        <v>27.959</v>
      </c>
      <c r="J1330" s="7">
        <v>0.20699999999999999</v>
      </c>
      <c r="K1330" s="7">
        <v>473.238</v>
      </c>
      <c r="L1330" s="7">
        <v>0.52100000000000002</v>
      </c>
      <c r="M1330" s="7">
        <v>376.25099999999998</v>
      </c>
      <c r="N1330" s="7">
        <v>24.5</v>
      </c>
    </row>
    <row r="1331" spans="1:14" ht="15.75" thickBot="1" x14ac:dyDescent="0.3">
      <c r="A1331" s="4">
        <v>1325</v>
      </c>
      <c r="B1331" s="5" t="s">
        <v>1344</v>
      </c>
      <c r="C1331" s="8">
        <v>44364</v>
      </c>
      <c r="D1331" s="7">
        <v>98</v>
      </c>
      <c r="E1331" s="7">
        <v>2.9</v>
      </c>
      <c r="F1331" s="7">
        <v>14.64</v>
      </c>
      <c r="G1331" s="7">
        <v>14.939</v>
      </c>
      <c r="H1331" s="7">
        <v>27.1</v>
      </c>
      <c r="I1331" s="7">
        <v>27.652999999999999</v>
      </c>
      <c r="J1331" s="7">
        <v>0.104</v>
      </c>
      <c r="K1331" s="7">
        <v>473.34199999999998</v>
      </c>
      <c r="L1331" s="7">
        <v>0.316</v>
      </c>
      <c r="M1331" s="7">
        <v>376.56700000000001</v>
      </c>
      <c r="N1331" s="7">
        <v>24.2</v>
      </c>
    </row>
    <row r="1332" spans="1:14" ht="15.75" thickBot="1" x14ac:dyDescent="0.3">
      <c r="A1332" s="4">
        <v>1326</v>
      </c>
      <c r="B1332" s="5" t="s">
        <v>1345</v>
      </c>
      <c r="C1332" s="8">
        <v>44365</v>
      </c>
      <c r="D1332" s="7">
        <v>98</v>
      </c>
      <c r="E1332" s="7">
        <v>2.9</v>
      </c>
      <c r="F1332" s="7">
        <v>14.88</v>
      </c>
      <c r="G1332" s="7">
        <v>15.183999999999999</v>
      </c>
      <c r="H1332" s="7">
        <v>26.8</v>
      </c>
      <c r="I1332" s="7">
        <v>27.347000000000001</v>
      </c>
      <c r="J1332" s="7">
        <v>9.9000000000000005E-2</v>
      </c>
      <c r="K1332" s="7">
        <v>473.44099999999997</v>
      </c>
      <c r="L1332" s="7">
        <v>0.316</v>
      </c>
      <c r="M1332" s="7">
        <v>376.88299999999998</v>
      </c>
      <c r="N1332" s="7">
        <v>23.9</v>
      </c>
    </row>
    <row r="1333" spans="1:14" ht="15.75" thickBot="1" x14ac:dyDescent="0.3">
      <c r="A1333" s="4">
        <v>1327</v>
      </c>
      <c r="B1333" s="5" t="s">
        <v>1346</v>
      </c>
      <c r="C1333" s="8">
        <v>44366</v>
      </c>
      <c r="D1333" s="7">
        <v>98</v>
      </c>
      <c r="E1333" s="7">
        <v>2.9</v>
      </c>
      <c r="F1333" s="7">
        <v>15.12</v>
      </c>
      <c r="G1333" s="7">
        <v>15.429</v>
      </c>
      <c r="H1333" s="7">
        <v>26.6</v>
      </c>
      <c r="I1333" s="7">
        <v>27.143000000000001</v>
      </c>
      <c r="J1333" s="7">
        <v>0.19400000000000001</v>
      </c>
      <c r="K1333" s="7">
        <v>473.63499999999999</v>
      </c>
      <c r="L1333" s="7">
        <v>0.315</v>
      </c>
      <c r="M1333" s="7">
        <v>377.19799999999998</v>
      </c>
      <c r="N1333" s="7">
        <v>23.7</v>
      </c>
    </row>
    <row r="1334" spans="1:14" ht="15.75" thickBot="1" x14ac:dyDescent="0.3">
      <c r="A1334" s="4">
        <v>1328</v>
      </c>
      <c r="B1334" s="5" t="s">
        <v>1347</v>
      </c>
      <c r="C1334" s="8">
        <v>44367</v>
      </c>
      <c r="D1334" s="7">
        <v>98</v>
      </c>
      <c r="E1334" s="7">
        <v>2.9</v>
      </c>
      <c r="F1334" s="7">
        <v>15.28</v>
      </c>
      <c r="G1334" s="7">
        <v>15.592000000000001</v>
      </c>
      <c r="H1334" s="7">
        <v>26.4</v>
      </c>
      <c r="I1334" s="7">
        <v>26.939</v>
      </c>
      <c r="J1334" s="7">
        <v>0.19</v>
      </c>
      <c r="K1334" s="7">
        <v>473.82499999999999</v>
      </c>
      <c r="L1334" s="7">
        <v>0.315</v>
      </c>
      <c r="M1334" s="7">
        <v>377.51299999999998</v>
      </c>
      <c r="N1334" s="7">
        <v>23.5</v>
      </c>
    </row>
    <row r="1335" spans="1:14" ht="15.75" thickBot="1" x14ac:dyDescent="0.3">
      <c r="A1335" s="4">
        <v>1329</v>
      </c>
      <c r="B1335" s="5" t="s">
        <v>1348</v>
      </c>
      <c r="C1335" s="8">
        <v>44368</v>
      </c>
      <c r="D1335" s="7">
        <v>98</v>
      </c>
      <c r="E1335" s="7">
        <v>2.9</v>
      </c>
      <c r="F1335" s="7">
        <v>15.28</v>
      </c>
      <c r="G1335" s="7">
        <v>15.592000000000001</v>
      </c>
      <c r="H1335" s="7">
        <v>26.1</v>
      </c>
      <c r="I1335" s="7">
        <v>26.632999999999999</v>
      </c>
      <c r="J1335" s="7">
        <v>8.7999999999999995E-2</v>
      </c>
      <c r="K1335" s="7">
        <v>473.91300000000001</v>
      </c>
      <c r="L1335" s="7">
        <v>0.315</v>
      </c>
      <c r="M1335" s="7">
        <v>377.82799999999997</v>
      </c>
      <c r="N1335" s="7">
        <v>23.2</v>
      </c>
    </row>
    <row r="1336" spans="1:14" ht="15.75" thickBot="1" x14ac:dyDescent="0.3">
      <c r="A1336" s="4">
        <v>1330</v>
      </c>
      <c r="B1336" s="5" t="s">
        <v>1349</v>
      </c>
      <c r="C1336" s="8">
        <v>44369</v>
      </c>
      <c r="D1336" s="7">
        <v>98</v>
      </c>
      <c r="E1336" s="7">
        <v>2.9</v>
      </c>
      <c r="F1336" s="7">
        <v>15.2</v>
      </c>
      <c r="G1336" s="7">
        <v>15.51</v>
      </c>
      <c r="H1336" s="7">
        <v>25.9</v>
      </c>
      <c r="I1336" s="7">
        <v>26.428999999999998</v>
      </c>
      <c r="J1336" s="7">
        <v>0</v>
      </c>
      <c r="K1336" s="7">
        <v>473.91300000000001</v>
      </c>
      <c r="L1336" s="7">
        <v>0.105</v>
      </c>
      <c r="M1336" s="7">
        <v>377.93299999999999</v>
      </c>
      <c r="N1336" s="7">
        <v>23</v>
      </c>
    </row>
    <row r="1337" spans="1:14" ht="15.75" thickBot="1" x14ac:dyDescent="0.3">
      <c r="A1337" s="4">
        <v>1331</v>
      </c>
      <c r="B1337" s="5" t="s">
        <v>1350</v>
      </c>
      <c r="C1337" s="8">
        <v>44370</v>
      </c>
      <c r="D1337" s="7">
        <v>98</v>
      </c>
      <c r="E1337" s="7">
        <v>2.9</v>
      </c>
      <c r="F1337" s="7">
        <v>15.6</v>
      </c>
      <c r="G1337" s="7">
        <v>15.917999999999999</v>
      </c>
      <c r="H1337" s="7">
        <v>25.7</v>
      </c>
      <c r="I1337" s="7">
        <v>26.224</v>
      </c>
      <c r="J1337" s="7">
        <v>0</v>
      </c>
      <c r="K1337" s="7">
        <v>473.91300000000001</v>
      </c>
      <c r="L1337" s="7">
        <v>0.105</v>
      </c>
      <c r="M1337" s="7">
        <v>378.03800000000001</v>
      </c>
      <c r="N1337" s="7">
        <v>22.8</v>
      </c>
    </row>
    <row r="1338" spans="1:14" ht="15.75" thickBot="1" x14ac:dyDescent="0.3">
      <c r="A1338" s="4">
        <v>1332</v>
      </c>
      <c r="B1338" s="5" t="s">
        <v>1351</v>
      </c>
      <c r="C1338" s="8">
        <v>44371</v>
      </c>
      <c r="D1338" s="7">
        <v>98</v>
      </c>
      <c r="E1338" s="7">
        <v>2.9</v>
      </c>
      <c r="F1338" s="7">
        <v>15.84</v>
      </c>
      <c r="G1338" s="7">
        <v>16.163</v>
      </c>
      <c r="H1338" s="7">
        <v>25.6</v>
      </c>
      <c r="I1338" s="7">
        <v>26.122</v>
      </c>
      <c r="J1338" s="7">
        <v>8.1000000000000003E-2</v>
      </c>
      <c r="K1338" s="7">
        <v>473.99400000000003</v>
      </c>
      <c r="L1338" s="7">
        <v>0.105</v>
      </c>
      <c r="M1338" s="7">
        <v>378.14299999999997</v>
      </c>
      <c r="N1338" s="7">
        <v>22.7</v>
      </c>
    </row>
    <row r="1339" spans="1:14" ht="15.75" thickBot="1" x14ac:dyDescent="0.3">
      <c r="A1339" s="4">
        <v>1333</v>
      </c>
      <c r="B1339" s="5" t="s">
        <v>1352</v>
      </c>
      <c r="C1339" s="8">
        <v>44372</v>
      </c>
      <c r="D1339" s="7">
        <v>98</v>
      </c>
      <c r="E1339" s="7">
        <v>2.9</v>
      </c>
      <c r="F1339" s="7">
        <v>16.64</v>
      </c>
      <c r="G1339" s="7">
        <v>16.98</v>
      </c>
      <c r="H1339" s="7">
        <v>25.5</v>
      </c>
      <c r="I1339" s="7">
        <v>26.02</v>
      </c>
      <c r="J1339" s="7">
        <v>8.7999999999999995E-2</v>
      </c>
      <c r="K1339" s="7">
        <v>474.08199999999999</v>
      </c>
      <c r="L1339" s="7">
        <v>0.105</v>
      </c>
      <c r="M1339" s="7">
        <v>378.24799999999999</v>
      </c>
      <c r="N1339" s="7">
        <v>22.6</v>
      </c>
    </row>
    <row r="1340" spans="1:14" ht="15.75" thickBot="1" x14ac:dyDescent="0.3">
      <c r="A1340" s="4">
        <v>1334</v>
      </c>
      <c r="B1340" s="5" t="s">
        <v>1353</v>
      </c>
      <c r="C1340" s="8">
        <v>44373</v>
      </c>
      <c r="D1340" s="7">
        <v>98</v>
      </c>
      <c r="E1340" s="7">
        <v>2.9</v>
      </c>
      <c r="F1340" s="7">
        <v>19.760000000000002</v>
      </c>
      <c r="G1340" s="7">
        <v>20.163</v>
      </c>
      <c r="H1340" s="7">
        <v>25.7</v>
      </c>
      <c r="I1340" s="7">
        <v>26.224</v>
      </c>
      <c r="J1340" s="7">
        <v>1.083</v>
      </c>
      <c r="K1340" s="7">
        <v>475.16500000000002</v>
      </c>
      <c r="L1340" s="7">
        <v>0.80200000000000005</v>
      </c>
      <c r="M1340" s="7">
        <v>379.05</v>
      </c>
      <c r="N1340" s="7">
        <v>22.8</v>
      </c>
    </row>
    <row r="1341" spans="1:14" ht="15.75" thickBot="1" x14ac:dyDescent="0.3">
      <c r="A1341" s="4">
        <v>1335</v>
      </c>
      <c r="B1341" s="5" t="s">
        <v>1354</v>
      </c>
      <c r="C1341" s="8">
        <v>44374</v>
      </c>
      <c r="D1341" s="7">
        <v>98</v>
      </c>
      <c r="E1341" s="7">
        <v>2.9</v>
      </c>
      <c r="F1341" s="7">
        <v>20.5</v>
      </c>
      <c r="G1341" s="7">
        <v>20.917999999999999</v>
      </c>
      <c r="H1341" s="7">
        <v>25.1</v>
      </c>
      <c r="I1341" s="7">
        <v>25.611999999999998</v>
      </c>
      <c r="J1341" s="7">
        <v>0.28699999999999998</v>
      </c>
      <c r="K1341" s="7">
        <v>475.452</v>
      </c>
      <c r="L1341" s="7">
        <v>0.8</v>
      </c>
      <c r="M1341" s="7">
        <v>379.85</v>
      </c>
      <c r="N1341" s="7">
        <v>22.2</v>
      </c>
    </row>
    <row r="1342" spans="1:14" ht="15.75" thickBot="1" x14ac:dyDescent="0.3">
      <c r="A1342" s="4">
        <v>1336</v>
      </c>
      <c r="B1342" s="5" t="s">
        <v>1355</v>
      </c>
      <c r="C1342" s="8">
        <v>44375</v>
      </c>
      <c r="D1342" s="7">
        <v>98</v>
      </c>
      <c r="E1342" s="7">
        <v>2.9</v>
      </c>
      <c r="F1342" s="7">
        <v>21.1</v>
      </c>
      <c r="G1342" s="7">
        <v>21.530999999999999</v>
      </c>
      <c r="H1342" s="7">
        <v>24.4</v>
      </c>
      <c r="I1342" s="7">
        <v>24.898</v>
      </c>
      <c r="J1342" s="7">
        <v>0.16</v>
      </c>
      <c r="K1342" s="7">
        <v>475.61200000000002</v>
      </c>
      <c r="L1342" s="7">
        <v>0.79600000000000004</v>
      </c>
      <c r="M1342" s="7">
        <v>380.64600000000002</v>
      </c>
      <c r="N1342" s="7">
        <v>21.5</v>
      </c>
    </row>
    <row r="1343" spans="1:14" ht="15.75" thickBot="1" x14ac:dyDescent="0.3">
      <c r="A1343" s="4">
        <v>1337</v>
      </c>
      <c r="B1343" s="5" t="s">
        <v>1356</v>
      </c>
      <c r="C1343" s="8">
        <v>44376</v>
      </c>
      <c r="D1343" s="7">
        <v>98</v>
      </c>
      <c r="E1343" s="7">
        <v>2.9</v>
      </c>
      <c r="F1343" s="7">
        <v>21.5</v>
      </c>
      <c r="G1343" s="7">
        <v>21.939</v>
      </c>
      <c r="H1343" s="7">
        <v>23.3</v>
      </c>
      <c r="I1343" s="7">
        <v>23.776</v>
      </c>
      <c r="J1343" s="7">
        <v>2.7E-2</v>
      </c>
      <c r="K1343" s="7">
        <v>475.63900000000001</v>
      </c>
      <c r="L1343" s="7">
        <v>1.038</v>
      </c>
      <c r="M1343" s="7">
        <v>381.68400000000003</v>
      </c>
      <c r="N1343" s="7">
        <v>20.399999999999999</v>
      </c>
    </row>
    <row r="1344" spans="1:14" ht="15.75" thickBot="1" x14ac:dyDescent="0.3">
      <c r="A1344" s="4">
        <v>1338</v>
      </c>
      <c r="B1344" s="5" t="s">
        <v>1357</v>
      </c>
      <c r="C1344" s="8">
        <v>44377</v>
      </c>
      <c r="D1344" s="7">
        <v>98</v>
      </c>
      <c r="E1344" s="7">
        <v>2.9</v>
      </c>
      <c r="F1344" s="7">
        <v>22</v>
      </c>
      <c r="G1344" s="7">
        <v>22.449000000000002</v>
      </c>
      <c r="H1344" s="7">
        <v>22.2</v>
      </c>
      <c r="I1344" s="7">
        <v>22.652999999999999</v>
      </c>
      <c r="J1344" s="7">
        <v>1.6E-2</v>
      </c>
      <c r="K1344" s="7">
        <v>475.65499999999997</v>
      </c>
      <c r="L1344" s="7">
        <v>1.0309999999999999</v>
      </c>
      <c r="M1344" s="7">
        <v>382.71499999999997</v>
      </c>
      <c r="N1344" s="7">
        <v>19.3</v>
      </c>
    </row>
    <row r="1345" spans="1:14" ht="15.75" thickBot="1" x14ac:dyDescent="0.3">
      <c r="A1345" s="4">
        <v>1339</v>
      </c>
      <c r="B1345" s="5" t="s">
        <v>1358</v>
      </c>
      <c r="C1345" s="8">
        <v>44378</v>
      </c>
      <c r="D1345" s="7">
        <v>98</v>
      </c>
      <c r="E1345" s="7">
        <v>2.9</v>
      </c>
      <c r="F1345" s="7">
        <v>22.3</v>
      </c>
      <c r="G1345" s="7">
        <v>22.754999999999999</v>
      </c>
      <c r="H1345" s="7">
        <v>21.1</v>
      </c>
      <c r="I1345" s="7">
        <v>21.530999999999999</v>
      </c>
      <c r="J1345" s="7">
        <v>7.0000000000000001E-3</v>
      </c>
      <c r="K1345" s="7">
        <v>475.66199999999998</v>
      </c>
      <c r="L1345" s="7">
        <v>1.024</v>
      </c>
      <c r="M1345" s="7">
        <v>383.73899999999998</v>
      </c>
      <c r="N1345" s="7">
        <v>18.2</v>
      </c>
    </row>
    <row r="1346" spans="1:14" ht="15.75" thickBot="1" x14ac:dyDescent="0.3">
      <c r="A1346" s="4">
        <v>1340</v>
      </c>
      <c r="B1346" s="5" t="s">
        <v>1359</v>
      </c>
      <c r="C1346" s="8">
        <v>44379</v>
      </c>
      <c r="D1346" s="7">
        <v>98</v>
      </c>
      <c r="E1346" s="7">
        <v>2.9</v>
      </c>
      <c r="F1346" s="7">
        <v>22.4</v>
      </c>
      <c r="G1346" s="7">
        <v>22.856999999999999</v>
      </c>
      <c r="H1346" s="7">
        <v>20.100000000000001</v>
      </c>
      <c r="I1346" s="7">
        <v>20.51</v>
      </c>
      <c r="J1346" s="7">
        <v>9.6000000000000002E-2</v>
      </c>
      <c r="K1346" s="7">
        <v>475.75799999999998</v>
      </c>
      <c r="L1346" s="7">
        <v>1.0169999999999999</v>
      </c>
      <c r="M1346" s="7">
        <v>384.75599999999997</v>
      </c>
      <c r="N1346" s="7">
        <v>17.2</v>
      </c>
    </row>
    <row r="1347" spans="1:14" ht="15.75" thickBot="1" x14ac:dyDescent="0.3">
      <c r="A1347" s="4">
        <v>1341</v>
      </c>
      <c r="B1347" s="5" t="s">
        <v>1360</v>
      </c>
      <c r="C1347" s="8">
        <v>44380</v>
      </c>
      <c r="D1347" s="7">
        <v>98</v>
      </c>
      <c r="E1347" s="7">
        <v>2.9</v>
      </c>
      <c r="F1347" s="7">
        <v>22.4</v>
      </c>
      <c r="G1347" s="7">
        <v>22.856999999999999</v>
      </c>
      <c r="H1347" s="7">
        <v>19.28</v>
      </c>
      <c r="I1347" s="7">
        <v>19.672999999999998</v>
      </c>
      <c r="J1347" s="7">
        <v>0.27300000000000002</v>
      </c>
      <c r="K1347" s="7">
        <v>476.03100000000001</v>
      </c>
      <c r="L1347" s="7">
        <v>1.0109999999999999</v>
      </c>
      <c r="M1347" s="7">
        <v>385.767</v>
      </c>
      <c r="N1347" s="7">
        <v>16.38</v>
      </c>
    </row>
    <row r="1348" spans="1:14" ht="15.75" thickBot="1" x14ac:dyDescent="0.3">
      <c r="A1348" s="4">
        <v>1342</v>
      </c>
      <c r="B1348" s="5" t="s">
        <v>1361</v>
      </c>
      <c r="C1348" s="8">
        <v>44381</v>
      </c>
      <c r="D1348" s="7">
        <v>98</v>
      </c>
      <c r="E1348" s="7">
        <v>2.9</v>
      </c>
      <c r="F1348" s="7">
        <v>22.6</v>
      </c>
      <c r="G1348" s="7">
        <v>23.061</v>
      </c>
      <c r="H1348" s="7">
        <v>18.64</v>
      </c>
      <c r="I1348" s="7">
        <v>19.02</v>
      </c>
      <c r="J1348" s="7">
        <v>2.5000000000000001E-2</v>
      </c>
      <c r="K1348" s="7">
        <v>476.05599999999998</v>
      </c>
      <c r="L1348" s="7">
        <v>0.59</v>
      </c>
      <c r="M1348" s="7">
        <v>386.35700000000003</v>
      </c>
      <c r="N1348" s="7">
        <v>15.74</v>
      </c>
    </row>
    <row r="1349" spans="1:14" ht="15.75" thickBot="1" x14ac:dyDescent="0.3">
      <c r="A1349" s="4">
        <v>1343</v>
      </c>
      <c r="B1349" s="5" t="s">
        <v>1362</v>
      </c>
      <c r="C1349" s="8">
        <v>44382</v>
      </c>
      <c r="D1349" s="7">
        <v>98</v>
      </c>
      <c r="E1349" s="7">
        <v>2.9</v>
      </c>
      <c r="F1349" s="7">
        <v>22.7</v>
      </c>
      <c r="G1349" s="7">
        <v>23.163</v>
      </c>
      <c r="H1349" s="7">
        <v>18.64</v>
      </c>
      <c r="I1349" s="7">
        <v>19.02</v>
      </c>
      <c r="J1349" s="7">
        <v>0.17399999999999999</v>
      </c>
      <c r="K1349" s="7">
        <v>476.23</v>
      </c>
      <c r="L1349" s="7">
        <v>0.10100000000000001</v>
      </c>
      <c r="M1349" s="7">
        <v>386.45800000000003</v>
      </c>
      <c r="N1349" s="7">
        <v>15.74</v>
      </c>
    </row>
    <row r="1350" spans="1:14" ht="15.75" thickBot="1" x14ac:dyDescent="0.3">
      <c r="A1350" s="4">
        <v>1344</v>
      </c>
      <c r="B1350" s="5" t="s">
        <v>1363</v>
      </c>
      <c r="C1350" s="8">
        <v>44383</v>
      </c>
      <c r="D1350" s="7">
        <v>98</v>
      </c>
      <c r="E1350" s="7">
        <v>2.9</v>
      </c>
      <c r="F1350" s="7">
        <v>22.9</v>
      </c>
      <c r="G1350" s="7">
        <v>23.367000000000001</v>
      </c>
      <c r="H1350" s="7">
        <v>18.64</v>
      </c>
      <c r="I1350" s="7">
        <v>19.02</v>
      </c>
      <c r="J1350" s="7">
        <v>0.17699999999999999</v>
      </c>
      <c r="K1350" s="7">
        <v>476.40699999999998</v>
      </c>
      <c r="L1350" s="7">
        <v>0.10100000000000001</v>
      </c>
      <c r="M1350" s="7">
        <v>386.55900000000003</v>
      </c>
      <c r="N1350" s="7">
        <v>15.74</v>
      </c>
    </row>
    <row r="1351" spans="1:14" ht="15.75" thickBot="1" x14ac:dyDescent="0.3">
      <c r="A1351" s="4">
        <v>1345</v>
      </c>
      <c r="B1351" s="5" t="s">
        <v>1364</v>
      </c>
      <c r="C1351" s="8">
        <v>44384</v>
      </c>
      <c r="D1351" s="7">
        <v>98</v>
      </c>
      <c r="E1351" s="7">
        <v>2.9</v>
      </c>
      <c r="F1351" s="7">
        <v>23</v>
      </c>
      <c r="G1351" s="7">
        <v>23.469000000000001</v>
      </c>
      <c r="H1351" s="7">
        <v>19.36</v>
      </c>
      <c r="I1351" s="7">
        <v>19.754999999999999</v>
      </c>
      <c r="J1351" s="7">
        <v>0.89200000000000002</v>
      </c>
      <c r="K1351" s="7">
        <v>477.29899999999998</v>
      </c>
      <c r="L1351" s="7">
        <v>0.10199999999999999</v>
      </c>
      <c r="M1351" s="7">
        <v>386.661</v>
      </c>
      <c r="N1351" s="7">
        <v>16.46</v>
      </c>
    </row>
    <row r="1352" spans="1:14" ht="15.75" thickBot="1" x14ac:dyDescent="0.3">
      <c r="A1352" s="4">
        <v>1346</v>
      </c>
      <c r="B1352" s="5" t="s">
        <v>1365</v>
      </c>
      <c r="C1352" s="8">
        <v>44385</v>
      </c>
      <c r="D1352" s="7">
        <v>98</v>
      </c>
      <c r="E1352" s="7">
        <v>2.9</v>
      </c>
      <c r="F1352" s="7">
        <v>23.5</v>
      </c>
      <c r="G1352" s="7">
        <v>23.98</v>
      </c>
      <c r="H1352" s="7">
        <v>19.920000000000002</v>
      </c>
      <c r="I1352" s="7">
        <v>20.327000000000002</v>
      </c>
      <c r="J1352" s="7">
        <v>0.69399999999999995</v>
      </c>
      <c r="K1352" s="7">
        <v>477.99299999999999</v>
      </c>
      <c r="L1352" s="7">
        <v>6.0999999999999999E-2</v>
      </c>
      <c r="M1352" s="7">
        <v>386.72199999999998</v>
      </c>
      <c r="N1352" s="7">
        <v>17.02</v>
      </c>
    </row>
    <row r="1353" spans="1:14" ht="15.75" thickBot="1" x14ac:dyDescent="0.3">
      <c r="A1353" s="4">
        <v>1347</v>
      </c>
      <c r="B1353" s="5" t="s">
        <v>1366</v>
      </c>
      <c r="C1353" s="8">
        <v>44386</v>
      </c>
      <c r="D1353" s="7">
        <v>98</v>
      </c>
      <c r="E1353" s="7">
        <v>2.9</v>
      </c>
      <c r="F1353" s="7">
        <v>23.8</v>
      </c>
      <c r="G1353" s="7">
        <v>24.286000000000001</v>
      </c>
      <c r="H1353" s="7">
        <v>20.2</v>
      </c>
      <c r="I1353" s="7">
        <v>20.611999999999998</v>
      </c>
      <c r="J1353" s="7">
        <v>0.41699999999999998</v>
      </c>
      <c r="K1353" s="7">
        <v>478.41</v>
      </c>
      <c r="L1353" s="7">
        <v>6.0999999999999999E-2</v>
      </c>
      <c r="M1353" s="7">
        <v>386.78300000000002</v>
      </c>
      <c r="N1353" s="7">
        <v>17.3</v>
      </c>
    </row>
    <row r="1354" spans="1:14" ht="15.75" thickBot="1" x14ac:dyDescent="0.3">
      <c r="A1354" s="4">
        <v>1348</v>
      </c>
      <c r="B1354" s="5" t="s">
        <v>1367</v>
      </c>
      <c r="C1354" s="8">
        <v>44387</v>
      </c>
      <c r="D1354" s="7">
        <v>98</v>
      </c>
      <c r="E1354" s="7">
        <v>2.9</v>
      </c>
      <c r="F1354" s="7">
        <v>23.9</v>
      </c>
      <c r="G1354" s="7">
        <v>24.388000000000002</v>
      </c>
      <c r="H1354" s="7">
        <v>20.5</v>
      </c>
      <c r="I1354" s="7">
        <v>20.917999999999999</v>
      </c>
      <c r="J1354" s="7">
        <v>0.439</v>
      </c>
      <c r="K1354" s="7">
        <v>478.84899999999999</v>
      </c>
      <c r="L1354" s="7">
        <v>6.2E-2</v>
      </c>
      <c r="M1354" s="7">
        <v>386.84500000000003</v>
      </c>
      <c r="N1354" s="7">
        <v>17.600000000000001</v>
      </c>
    </row>
    <row r="1355" spans="1:14" ht="15.75" thickBot="1" x14ac:dyDescent="0.3">
      <c r="A1355" s="4">
        <v>1349</v>
      </c>
      <c r="B1355" s="5" t="s">
        <v>1368</v>
      </c>
      <c r="C1355" s="8">
        <v>44388</v>
      </c>
      <c r="D1355" s="7">
        <v>98</v>
      </c>
      <c r="E1355" s="7">
        <v>2.9</v>
      </c>
      <c r="F1355" s="7">
        <v>24.2</v>
      </c>
      <c r="G1355" s="7">
        <v>24.693999999999999</v>
      </c>
      <c r="H1355" s="7">
        <v>20.9</v>
      </c>
      <c r="I1355" s="7">
        <v>21.327000000000002</v>
      </c>
      <c r="J1355" s="7">
        <v>0.53500000000000003</v>
      </c>
      <c r="K1355" s="7">
        <v>479.38400000000001</v>
      </c>
      <c r="L1355" s="7">
        <v>6.2E-2</v>
      </c>
      <c r="M1355" s="7">
        <v>386.90699999999998</v>
      </c>
      <c r="N1355" s="7">
        <v>18</v>
      </c>
    </row>
    <row r="1356" spans="1:14" ht="15.75" thickBot="1" x14ac:dyDescent="0.3">
      <c r="A1356" s="4">
        <v>1350</v>
      </c>
      <c r="B1356" s="5" t="s">
        <v>1369</v>
      </c>
      <c r="C1356" s="8">
        <v>44389</v>
      </c>
      <c r="D1356" s="7">
        <v>98</v>
      </c>
      <c r="E1356" s="7">
        <v>2.9</v>
      </c>
      <c r="F1356" s="7">
        <v>24.5</v>
      </c>
      <c r="G1356" s="7">
        <v>25</v>
      </c>
      <c r="H1356" s="7">
        <v>21</v>
      </c>
      <c r="I1356" s="7">
        <v>21.428999999999998</v>
      </c>
      <c r="J1356" s="7">
        <v>0.23599999999999999</v>
      </c>
      <c r="K1356" s="7">
        <v>479.62</v>
      </c>
      <c r="L1356" s="7">
        <v>6.2E-2</v>
      </c>
      <c r="M1356" s="7">
        <v>386.96899999999999</v>
      </c>
      <c r="N1356" s="7">
        <v>18.100000000000001</v>
      </c>
    </row>
    <row r="1357" spans="1:14" ht="15.75" thickBot="1" x14ac:dyDescent="0.3">
      <c r="A1357" s="4">
        <v>1351</v>
      </c>
      <c r="B1357" s="5" t="s">
        <v>1370</v>
      </c>
      <c r="C1357" s="8">
        <v>44390</v>
      </c>
      <c r="D1357" s="7">
        <v>98</v>
      </c>
      <c r="E1357" s="7">
        <v>2.9</v>
      </c>
      <c r="F1357" s="7">
        <v>25.2</v>
      </c>
      <c r="G1357" s="7">
        <v>25.713999999999999</v>
      </c>
      <c r="H1357" s="7">
        <v>21</v>
      </c>
      <c r="I1357" s="7">
        <v>21.428999999999998</v>
      </c>
      <c r="J1357" s="7">
        <v>0.13700000000000001</v>
      </c>
      <c r="K1357" s="7">
        <v>479.75700000000001</v>
      </c>
      <c r="L1357" s="7">
        <v>6.2E-2</v>
      </c>
      <c r="M1357" s="7">
        <v>387.03100000000001</v>
      </c>
      <c r="N1357" s="7">
        <v>18.100000000000001</v>
      </c>
    </row>
    <row r="1358" spans="1:14" ht="15.75" thickBot="1" x14ac:dyDescent="0.3">
      <c r="A1358" s="4">
        <v>1352</v>
      </c>
      <c r="B1358" s="5" t="s">
        <v>1371</v>
      </c>
      <c r="C1358" s="8">
        <v>44391</v>
      </c>
      <c r="D1358" s="7">
        <v>98</v>
      </c>
      <c r="E1358" s="7">
        <v>2.9</v>
      </c>
      <c r="F1358" s="7">
        <v>26.1</v>
      </c>
      <c r="G1358" s="7">
        <v>26.632999999999999</v>
      </c>
      <c r="H1358" s="7">
        <v>20.9</v>
      </c>
      <c r="I1358" s="7">
        <v>21.327000000000002</v>
      </c>
      <c r="J1358" s="7">
        <v>3.9E-2</v>
      </c>
      <c r="K1358" s="7">
        <v>479.79599999999999</v>
      </c>
      <c r="L1358" s="7">
        <v>6.2E-2</v>
      </c>
      <c r="M1358" s="7">
        <v>387.09300000000002</v>
      </c>
      <c r="N1358" s="7">
        <v>18</v>
      </c>
    </row>
    <row r="1359" spans="1:14" ht="15.75" thickBot="1" x14ac:dyDescent="0.3">
      <c r="A1359" s="4">
        <v>1353</v>
      </c>
      <c r="B1359" s="5" t="s">
        <v>1372</v>
      </c>
      <c r="C1359" s="8">
        <v>44392</v>
      </c>
      <c r="D1359" s="7">
        <v>98</v>
      </c>
      <c r="E1359" s="7">
        <v>2.9</v>
      </c>
      <c r="F1359" s="7">
        <v>26.6</v>
      </c>
      <c r="G1359" s="7">
        <v>27.143000000000001</v>
      </c>
      <c r="H1359" s="7">
        <v>20.9</v>
      </c>
      <c r="I1359" s="7">
        <v>21.327000000000002</v>
      </c>
      <c r="J1359" s="7">
        <v>0.13400000000000001</v>
      </c>
      <c r="K1359" s="7">
        <v>479.93</v>
      </c>
      <c r="L1359" s="7">
        <v>6.2E-2</v>
      </c>
      <c r="M1359" s="7">
        <v>387.15499999999997</v>
      </c>
      <c r="N1359" s="7">
        <v>18</v>
      </c>
    </row>
    <row r="1360" spans="1:14" ht="15.75" thickBot="1" x14ac:dyDescent="0.3">
      <c r="A1360" s="4">
        <v>1354</v>
      </c>
      <c r="B1360" s="5" t="s">
        <v>1373</v>
      </c>
      <c r="C1360" s="8">
        <v>44393</v>
      </c>
      <c r="D1360" s="7">
        <v>98</v>
      </c>
      <c r="E1360" s="7">
        <v>2.9</v>
      </c>
      <c r="F1360" s="7">
        <v>27</v>
      </c>
      <c r="G1360" s="7">
        <v>27.550999999999998</v>
      </c>
      <c r="H1360" s="7">
        <v>22.4</v>
      </c>
      <c r="I1360" s="7">
        <v>22.856999999999999</v>
      </c>
      <c r="J1360" s="7">
        <v>1.645</v>
      </c>
      <c r="K1360" s="7">
        <v>481.57499999999999</v>
      </c>
      <c r="L1360" s="7">
        <v>6.2E-2</v>
      </c>
      <c r="M1360" s="7">
        <v>387.21699999999998</v>
      </c>
      <c r="N1360" s="7">
        <v>19.5</v>
      </c>
    </row>
    <row r="1361" spans="1:14" ht="15.75" thickBot="1" x14ac:dyDescent="0.3">
      <c r="A1361" s="4">
        <v>1355</v>
      </c>
      <c r="B1361" s="5" t="s">
        <v>1374</v>
      </c>
      <c r="C1361" s="8">
        <v>44394</v>
      </c>
      <c r="D1361" s="7">
        <v>98</v>
      </c>
      <c r="E1361" s="7">
        <v>2.9</v>
      </c>
      <c r="F1361" s="7">
        <v>27.5</v>
      </c>
      <c r="G1361" s="7">
        <v>28.061</v>
      </c>
      <c r="H1361" s="7">
        <v>23.4</v>
      </c>
      <c r="I1361" s="7">
        <v>23.878</v>
      </c>
      <c r="J1361" s="7">
        <v>1.1359999999999999</v>
      </c>
      <c r="K1361" s="7">
        <v>482.71100000000001</v>
      </c>
      <c r="L1361" s="7">
        <v>6.2E-2</v>
      </c>
      <c r="M1361" s="7">
        <v>387.279</v>
      </c>
      <c r="N1361" s="7">
        <v>20.5</v>
      </c>
    </row>
    <row r="1362" spans="1:14" ht="15.75" thickBot="1" x14ac:dyDescent="0.3">
      <c r="A1362" s="4">
        <v>1356</v>
      </c>
      <c r="B1362" s="5" t="s">
        <v>1375</v>
      </c>
      <c r="C1362" s="8">
        <v>44395</v>
      </c>
      <c r="D1362" s="7">
        <v>98</v>
      </c>
      <c r="E1362" s="7">
        <v>2.9</v>
      </c>
      <c r="F1362" s="7">
        <v>27.6</v>
      </c>
      <c r="G1362" s="7">
        <v>28.163</v>
      </c>
      <c r="H1362" s="7">
        <v>24.1</v>
      </c>
      <c r="I1362" s="7">
        <v>24.591999999999999</v>
      </c>
      <c r="J1362" s="7">
        <v>0.84399999999999997</v>
      </c>
      <c r="K1362" s="7">
        <v>483.55500000000001</v>
      </c>
      <c r="L1362" s="7">
        <v>6.3E-2</v>
      </c>
      <c r="M1362" s="7">
        <v>387.34199999999998</v>
      </c>
      <c r="N1362" s="7">
        <v>21.2</v>
      </c>
    </row>
    <row r="1363" spans="1:14" ht="15.75" thickBot="1" x14ac:dyDescent="0.3">
      <c r="A1363" s="4">
        <v>1357</v>
      </c>
      <c r="B1363" s="5" t="s">
        <v>1376</v>
      </c>
      <c r="C1363" s="8">
        <v>44396</v>
      </c>
      <c r="D1363" s="7">
        <v>98</v>
      </c>
      <c r="E1363" s="7">
        <v>2.9</v>
      </c>
      <c r="F1363" s="7">
        <v>27.7</v>
      </c>
      <c r="G1363" s="7">
        <v>28.265000000000001</v>
      </c>
      <c r="H1363" s="7">
        <v>24.1</v>
      </c>
      <c r="I1363" s="7">
        <v>24.591999999999999</v>
      </c>
      <c r="J1363" s="7">
        <v>0.14199999999999999</v>
      </c>
      <c r="K1363" s="7">
        <v>483.697</v>
      </c>
      <c r="L1363" s="7">
        <v>6.3E-2</v>
      </c>
      <c r="M1363" s="7">
        <v>387.40499999999997</v>
      </c>
      <c r="N1363" s="7">
        <v>21.2</v>
      </c>
    </row>
    <row r="1364" spans="1:14" ht="15.75" thickBot="1" x14ac:dyDescent="0.3">
      <c r="A1364" s="4">
        <v>1358</v>
      </c>
      <c r="B1364" s="5" t="s">
        <v>1377</v>
      </c>
      <c r="C1364" s="8">
        <v>44397</v>
      </c>
      <c r="D1364" s="7">
        <v>98</v>
      </c>
      <c r="E1364" s="7">
        <v>2.9</v>
      </c>
      <c r="F1364" s="7">
        <v>27.5</v>
      </c>
      <c r="G1364" s="7">
        <v>28.061</v>
      </c>
      <c r="H1364" s="7">
        <v>24.1</v>
      </c>
      <c r="I1364" s="7">
        <v>24.591999999999999</v>
      </c>
      <c r="J1364" s="7">
        <v>0.14099999999999999</v>
      </c>
      <c r="K1364" s="7">
        <v>483.83800000000002</v>
      </c>
      <c r="L1364" s="7">
        <v>6.3E-2</v>
      </c>
      <c r="M1364" s="7">
        <v>387.46800000000002</v>
      </c>
      <c r="N1364" s="7">
        <v>21.2</v>
      </c>
    </row>
    <row r="1365" spans="1:14" ht="15.75" thickBot="1" x14ac:dyDescent="0.3">
      <c r="A1365" s="4">
        <v>1359</v>
      </c>
      <c r="B1365" s="5" t="s">
        <v>1378</v>
      </c>
      <c r="C1365" s="8">
        <v>44398</v>
      </c>
      <c r="D1365" s="7">
        <v>98</v>
      </c>
      <c r="E1365" s="7">
        <v>2.9</v>
      </c>
      <c r="F1365" s="7">
        <v>27.4</v>
      </c>
      <c r="G1365" s="7">
        <v>27.959</v>
      </c>
      <c r="H1365" s="7">
        <v>24.1</v>
      </c>
      <c r="I1365" s="7">
        <v>24.591999999999999</v>
      </c>
      <c r="J1365" s="7">
        <v>0.14199999999999999</v>
      </c>
      <c r="K1365" s="7">
        <v>483.98</v>
      </c>
      <c r="L1365" s="7">
        <v>6.3E-2</v>
      </c>
      <c r="M1365" s="7">
        <v>387.53100000000001</v>
      </c>
      <c r="N1365" s="7">
        <v>21.2</v>
      </c>
    </row>
    <row r="1366" spans="1:14" ht="15.75" thickBot="1" x14ac:dyDescent="0.3">
      <c r="A1366" s="4">
        <v>1360</v>
      </c>
      <c r="B1366" s="5" t="s">
        <v>1379</v>
      </c>
      <c r="C1366" s="8">
        <v>44399</v>
      </c>
      <c r="D1366" s="7">
        <v>98</v>
      </c>
      <c r="E1366" s="7">
        <v>2.9</v>
      </c>
      <c r="F1366" s="7">
        <v>27.6</v>
      </c>
      <c r="G1366" s="7">
        <v>28.163</v>
      </c>
      <c r="H1366" s="7">
        <v>24</v>
      </c>
      <c r="I1366" s="7">
        <v>24.49</v>
      </c>
      <c r="J1366" s="7">
        <v>5.6000000000000001E-2</v>
      </c>
      <c r="K1366" s="7">
        <v>484.036</v>
      </c>
      <c r="L1366" s="7">
        <v>6.3E-2</v>
      </c>
      <c r="M1366" s="7">
        <v>387.59399999999999</v>
      </c>
      <c r="N1366" s="7">
        <v>21.1</v>
      </c>
    </row>
    <row r="1367" spans="1:14" ht="15.75" thickBot="1" x14ac:dyDescent="0.3">
      <c r="A1367" s="4">
        <v>1361</v>
      </c>
      <c r="B1367" s="5" t="s">
        <v>1380</v>
      </c>
      <c r="C1367" s="8">
        <v>44400</v>
      </c>
      <c r="D1367" s="7">
        <v>98</v>
      </c>
      <c r="E1367" s="7">
        <v>2.9</v>
      </c>
      <c r="F1367" s="7">
        <v>28</v>
      </c>
      <c r="G1367" s="7">
        <v>28.571000000000002</v>
      </c>
      <c r="H1367" s="7">
        <v>23.9</v>
      </c>
      <c r="I1367" s="7">
        <v>24.388000000000002</v>
      </c>
      <c r="J1367" s="7">
        <v>3.9E-2</v>
      </c>
      <c r="K1367" s="7">
        <v>484.07499999999999</v>
      </c>
      <c r="L1367" s="7">
        <v>6.3E-2</v>
      </c>
      <c r="M1367" s="7">
        <v>387.65699999999998</v>
      </c>
      <c r="N1367" s="7">
        <v>21</v>
      </c>
    </row>
    <row r="1368" spans="1:14" ht="15.75" thickBot="1" x14ac:dyDescent="0.3">
      <c r="A1368" s="4">
        <v>1362</v>
      </c>
      <c r="B1368" s="5" t="s">
        <v>1381</v>
      </c>
      <c r="C1368" s="8">
        <v>44401</v>
      </c>
      <c r="D1368" s="7">
        <v>98</v>
      </c>
      <c r="E1368" s="7">
        <v>2.9</v>
      </c>
      <c r="F1368" s="7">
        <v>27.8</v>
      </c>
      <c r="G1368" s="7">
        <v>28.367000000000001</v>
      </c>
      <c r="H1368" s="7">
        <v>23.8</v>
      </c>
      <c r="I1368" s="7">
        <v>24.286000000000001</v>
      </c>
      <c r="J1368" s="7">
        <v>4.2000000000000003E-2</v>
      </c>
      <c r="K1368" s="7">
        <v>484.11700000000002</v>
      </c>
      <c r="L1368" s="7">
        <v>6.3E-2</v>
      </c>
      <c r="M1368" s="7">
        <v>387.72</v>
      </c>
      <c r="N1368" s="7">
        <v>20.9</v>
      </c>
    </row>
    <row r="1369" spans="1:14" ht="15.75" thickBot="1" x14ac:dyDescent="0.3">
      <c r="A1369" s="4">
        <v>1363</v>
      </c>
      <c r="B1369" s="5" t="s">
        <v>1382</v>
      </c>
      <c r="C1369" s="8">
        <v>44402</v>
      </c>
      <c r="D1369" s="7">
        <v>98</v>
      </c>
      <c r="E1369" s="7">
        <v>2.9</v>
      </c>
      <c r="F1369" s="7">
        <v>28.3</v>
      </c>
      <c r="G1369" s="7">
        <v>28.878</v>
      </c>
      <c r="H1369" s="7">
        <v>23.8</v>
      </c>
      <c r="I1369" s="7">
        <v>24.286000000000001</v>
      </c>
      <c r="J1369" s="7">
        <v>0.14199999999999999</v>
      </c>
      <c r="K1369" s="7">
        <v>484.25900000000001</v>
      </c>
      <c r="L1369" s="7">
        <v>6.3E-2</v>
      </c>
      <c r="M1369" s="7">
        <v>387.78300000000002</v>
      </c>
      <c r="N1369" s="7">
        <v>20.9</v>
      </c>
    </row>
    <row r="1370" spans="1:14" ht="15.75" thickBot="1" x14ac:dyDescent="0.3">
      <c r="A1370" s="4">
        <v>1364</v>
      </c>
      <c r="B1370" s="5" t="s">
        <v>1383</v>
      </c>
      <c r="C1370" s="8">
        <v>44403</v>
      </c>
      <c r="D1370" s="7">
        <v>98</v>
      </c>
      <c r="E1370" s="7">
        <v>2.9</v>
      </c>
      <c r="F1370" s="7">
        <v>29</v>
      </c>
      <c r="G1370" s="7">
        <v>29.591999999999999</v>
      </c>
      <c r="H1370" s="7">
        <v>24</v>
      </c>
      <c r="I1370" s="7">
        <v>24.49</v>
      </c>
      <c r="J1370" s="7">
        <v>0.33800000000000002</v>
      </c>
      <c r="K1370" s="7">
        <v>484.59699999999998</v>
      </c>
      <c r="L1370" s="7">
        <v>6.3E-2</v>
      </c>
      <c r="M1370" s="7">
        <v>387.846</v>
      </c>
      <c r="N1370" s="7">
        <v>21.1</v>
      </c>
    </row>
    <row r="1371" spans="1:14" ht="15.75" thickBot="1" x14ac:dyDescent="0.3">
      <c r="A1371" s="4">
        <v>1365</v>
      </c>
      <c r="B1371" s="5" t="s">
        <v>1384</v>
      </c>
      <c r="C1371" s="8">
        <v>44404</v>
      </c>
      <c r="D1371" s="7">
        <v>98</v>
      </c>
      <c r="E1371" s="7">
        <v>2.9</v>
      </c>
      <c r="F1371" s="7">
        <v>29.1</v>
      </c>
      <c r="G1371" s="7">
        <v>29.693999999999999</v>
      </c>
      <c r="H1371" s="7">
        <v>24.2</v>
      </c>
      <c r="I1371" s="7">
        <v>24.693999999999999</v>
      </c>
      <c r="J1371" s="7">
        <v>0.32600000000000001</v>
      </c>
      <c r="K1371" s="7">
        <v>484.923</v>
      </c>
      <c r="L1371" s="7">
        <v>6.3E-2</v>
      </c>
      <c r="M1371" s="7">
        <v>387.90899999999999</v>
      </c>
      <c r="N1371" s="7">
        <v>21.3</v>
      </c>
    </row>
    <row r="1372" spans="1:14" ht="15.75" thickBot="1" x14ac:dyDescent="0.3">
      <c r="A1372" s="4">
        <v>1366</v>
      </c>
      <c r="B1372" s="5" t="s">
        <v>1385</v>
      </c>
      <c r="C1372" s="8">
        <v>44405</v>
      </c>
      <c r="D1372" s="7">
        <v>98</v>
      </c>
      <c r="E1372" s="7">
        <v>2.9</v>
      </c>
      <c r="F1372" s="7">
        <v>29.1</v>
      </c>
      <c r="G1372" s="7">
        <v>29.693999999999999</v>
      </c>
      <c r="H1372" s="7">
        <v>24.3</v>
      </c>
      <c r="I1372" s="7">
        <v>24.795999999999999</v>
      </c>
      <c r="J1372" s="7">
        <v>0.23599999999999999</v>
      </c>
      <c r="K1372" s="7">
        <v>485.15899999999999</v>
      </c>
      <c r="L1372" s="7">
        <v>6.3E-2</v>
      </c>
      <c r="M1372" s="7">
        <v>387.97199999999998</v>
      </c>
      <c r="N1372" s="7">
        <v>21.4</v>
      </c>
    </row>
    <row r="1373" spans="1:14" ht="15.75" thickBot="1" x14ac:dyDescent="0.3">
      <c r="A1373" s="4">
        <v>1367</v>
      </c>
      <c r="B1373" s="5" t="s">
        <v>1386</v>
      </c>
      <c r="C1373" s="8">
        <v>44406</v>
      </c>
      <c r="D1373" s="7">
        <v>98</v>
      </c>
      <c r="E1373" s="7">
        <v>2.9</v>
      </c>
      <c r="F1373" s="7">
        <v>29.4</v>
      </c>
      <c r="G1373" s="7">
        <v>30</v>
      </c>
      <c r="H1373" s="7">
        <v>24.4</v>
      </c>
      <c r="I1373" s="7">
        <v>24.898</v>
      </c>
      <c r="J1373" s="7">
        <v>0.24099999999999999</v>
      </c>
      <c r="K1373" s="7">
        <v>485.4</v>
      </c>
      <c r="L1373" s="7">
        <v>6.3E-2</v>
      </c>
      <c r="M1373" s="7">
        <v>388.03500000000003</v>
      </c>
      <c r="N1373" s="7">
        <v>21.5</v>
      </c>
    </row>
    <row r="1374" spans="1:14" ht="15.75" thickBot="1" x14ac:dyDescent="0.3">
      <c r="A1374" s="4">
        <v>1368</v>
      </c>
      <c r="B1374" s="5" t="s">
        <v>1387</v>
      </c>
      <c r="C1374" s="8">
        <v>44407</v>
      </c>
      <c r="D1374" s="7">
        <v>98</v>
      </c>
      <c r="E1374" s="7">
        <v>2.9</v>
      </c>
      <c r="F1374" s="7">
        <v>29.6</v>
      </c>
      <c r="G1374" s="7">
        <v>30.204000000000001</v>
      </c>
      <c r="H1374" s="7">
        <v>24.4</v>
      </c>
      <c r="I1374" s="7">
        <v>24.898</v>
      </c>
      <c r="J1374" s="7">
        <v>0.14199999999999999</v>
      </c>
      <c r="K1374" s="7">
        <v>485.54199999999997</v>
      </c>
      <c r="L1374" s="7">
        <v>6.3E-2</v>
      </c>
      <c r="M1374" s="7">
        <v>388.09800000000001</v>
      </c>
      <c r="N1374" s="7">
        <v>21.5</v>
      </c>
    </row>
    <row r="1375" spans="1:14" ht="15.75" thickBot="1" x14ac:dyDescent="0.3">
      <c r="A1375" s="4">
        <v>1369</v>
      </c>
      <c r="B1375" s="5" t="s">
        <v>1388</v>
      </c>
      <c r="C1375" s="8">
        <v>44408</v>
      </c>
      <c r="D1375" s="7">
        <v>98</v>
      </c>
      <c r="E1375" s="7">
        <v>2.9</v>
      </c>
      <c r="F1375" s="7">
        <v>29.6</v>
      </c>
      <c r="G1375" s="7">
        <v>30.204000000000001</v>
      </c>
      <c r="H1375" s="7">
        <v>24.6</v>
      </c>
      <c r="I1375" s="7">
        <v>25.102</v>
      </c>
      <c r="J1375" s="7">
        <v>0.34100000000000003</v>
      </c>
      <c r="K1375" s="7">
        <v>485.88299999999998</v>
      </c>
      <c r="L1375" s="7">
        <v>6.3E-2</v>
      </c>
      <c r="M1375" s="7">
        <v>388.161</v>
      </c>
      <c r="N1375" s="7">
        <v>21.7</v>
      </c>
    </row>
    <row r="1376" spans="1:14" ht="15.75" thickBot="1" x14ac:dyDescent="0.3">
      <c r="A1376" s="4">
        <v>1370</v>
      </c>
      <c r="B1376" s="5" t="s">
        <v>1389</v>
      </c>
      <c r="C1376" s="8">
        <v>44409</v>
      </c>
      <c r="D1376" s="7">
        <v>98</v>
      </c>
      <c r="E1376" s="7">
        <v>2.9</v>
      </c>
      <c r="F1376" s="7">
        <v>29.5</v>
      </c>
      <c r="G1376" s="7">
        <v>30.102</v>
      </c>
      <c r="H1376" s="7">
        <v>24.5</v>
      </c>
      <c r="I1376" s="7">
        <v>25</v>
      </c>
      <c r="J1376" s="7">
        <v>4.2999999999999997E-2</v>
      </c>
      <c r="K1376" s="7">
        <v>485.92599999999999</v>
      </c>
      <c r="L1376" s="7">
        <v>6.3E-2</v>
      </c>
      <c r="M1376" s="7">
        <v>388.22399999999999</v>
      </c>
      <c r="N1376" s="7">
        <v>21.6</v>
      </c>
    </row>
    <row r="1377" spans="1:14" ht="15.75" thickBot="1" x14ac:dyDescent="0.3">
      <c r="A1377" s="4">
        <v>1371</v>
      </c>
      <c r="B1377" s="5" t="s">
        <v>1390</v>
      </c>
      <c r="C1377" s="8">
        <v>44410</v>
      </c>
      <c r="D1377" s="7">
        <v>98</v>
      </c>
      <c r="E1377" s="7">
        <v>2.9</v>
      </c>
      <c r="F1377" s="7">
        <v>29.4</v>
      </c>
      <c r="G1377" s="7">
        <v>30</v>
      </c>
      <c r="H1377" s="7">
        <v>24.4</v>
      </c>
      <c r="I1377" s="7">
        <v>24.898</v>
      </c>
      <c r="J1377" s="7">
        <v>3.7999999999999999E-2</v>
      </c>
      <c r="K1377" s="7">
        <v>485.964</v>
      </c>
      <c r="L1377" s="7">
        <v>6.3E-2</v>
      </c>
      <c r="M1377" s="7">
        <v>388.28699999999998</v>
      </c>
      <c r="N1377" s="7">
        <v>21.5</v>
      </c>
    </row>
    <row r="1378" spans="1:14" ht="15.75" thickBot="1" x14ac:dyDescent="0.3">
      <c r="A1378" s="4">
        <v>1372</v>
      </c>
      <c r="B1378" s="5" t="s">
        <v>1391</v>
      </c>
      <c r="C1378" s="8">
        <v>44411</v>
      </c>
      <c r="D1378" s="7">
        <v>98</v>
      </c>
      <c r="E1378" s="7">
        <v>2.9</v>
      </c>
      <c r="F1378" s="7">
        <v>29.1</v>
      </c>
      <c r="G1378" s="7">
        <v>29.693999999999999</v>
      </c>
      <c r="H1378" s="7">
        <v>24.3</v>
      </c>
      <c r="I1378" s="7">
        <v>24.795999999999999</v>
      </c>
      <c r="J1378" s="7">
        <v>2.5000000000000001E-2</v>
      </c>
      <c r="K1378" s="7">
        <v>485.98899999999998</v>
      </c>
      <c r="L1378" s="7">
        <v>4.2000000000000003E-2</v>
      </c>
      <c r="M1378" s="7">
        <v>388.32900000000001</v>
      </c>
      <c r="N1378" s="7">
        <v>21.4</v>
      </c>
    </row>
    <row r="1379" spans="1:14" ht="15.75" thickBot="1" x14ac:dyDescent="0.3">
      <c r="A1379" s="4">
        <v>1373</v>
      </c>
      <c r="B1379" s="5" t="s">
        <v>1392</v>
      </c>
      <c r="C1379" s="8">
        <v>44412</v>
      </c>
      <c r="D1379" s="7">
        <v>98</v>
      </c>
      <c r="E1379" s="7">
        <v>2.9</v>
      </c>
      <c r="F1379" s="7">
        <v>28.8</v>
      </c>
      <c r="G1379" s="7">
        <v>29.388000000000002</v>
      </c>
      <c r="H1379" s="7">
        <v>24.2</v>
      </c>
      <c r="I1379" s="7">
        <v>24.693999999999999</v>
      </c>
      <c r="J1379" s="7">
        <v>0.48499999999999999</v>
      </c>
      <c r="K1379" s="7">
        <v>486.47399999999999</v>
      </c>
      <c r="L1379" s="7">
        <v>4.2000000000000003E-2</v>
      </c>
      <c r="M1379" s="7">
        <v>388.37099999999998</v>
      </c>
      <c r="N1379" s="7">
        <v>21.3</v>
      </c>
    </row>
    <row r="1380" spans="1:14" ht="15.75" thickBot="1" x14ac:dyDescent="0.3">
      <c r="A1380" s="4">
        <v>1374</v>
      </c>
      <c r="B1380" s="5" t="s">
        <v>1393</v>
      </c>
      <c r="C1380" s="8">
        <v>44413</v>
      </c>
      <c r="D1380" s="7">
        <v>98</v>
      </c>
      <c r="E1380" s="7">
        <v>2.9</v>
      </c>
      <c r="F1380" s="7">
        <v>28.4</v>
      </c>
      <c r="G1380" s="7">
        <v>28.98</v>
      </c>
      <c r="H1380" s="7">
        <v>24.1</v>
      </c>
      <c r="I1380" s="7">
        <v>24.591999999999999</v>
      </c>
      <c r="J1380" s="7">
        <v>2.3E-2</v>
      </c>
      <c r="K1380" s="7">
        <v>486.49700000000001</v>
      </c>
      <c r="L1380" s="7">
        <v>4.2000000000000003E-2</v>
      </c>
      <c r="M1380" s="7">
        <v>388.41300000000001</v>
      </c>
      <c r="N1380" s="7">
        <v>21.2</v>
      </c>
    </row>
    <row r="1381" spans="1:14" ht="15.75" thickBot="1" x14ac:dyDescent="0.3">
      <c r="A1381" s="4">
        <v>1375</v>
      </c>
      <c r="B1381" s="5" t="s">
        <v>1394</v>
      </c>
      <c r="C1381" s="8">
        <v>44414</v>
      </c>
      <c r="D1381" s="7">
        <v>98</v>
      </c>
      <c r="E1381" s="7">
        <v>2.9</v>
      </c>
      <c r="F1381" s="7">
        <v>28.1</v>
      </c>
      <c r="G1381" s="7">
        <v>28.672999999999998</v>
      </c>
      <c r="H1381" s="7">
        <v>24.1</v>
      </c>
      <c r="I1381" s="7">
        <v>24.591999999999999</v>
      </c>
      <c r="J1381" s="7">
        <v>2.1000000000000001E-2</v>
      </c>
      <c r="K1381" s="7">
        <v>486.51799999999997</v>
      </c>
      <c r="L1381" s="7">
        <v>4.2000000000000003E-2</v>
      </c>
      <c r="M1381" s="7">
        <v>388.45499999999998</v>
      </c>
      <c r="N1381" s="7">
        <v>21.2</v>
      </c>
    </row>
    <row r="1382" spans="1:14" ht="15.75" thickBot="1" x14ac:dyDescent="0.3">
      <c r="A1382" s="4">
        <v>1376</v>
      </c>
      <c r="B1382" s="5" t="s">
        <v>1395</v>
      </c>
      <c r="C1382" s="8">
        <v>44415</v>
      </c>
      <c r="D1382" s="7">
        <v>98</v>
      </c>
      <c r="E1382" s="7">
        <v>2.9</v>
      </c>
      <c r="F1382" s="7">
        <v>28.2</v>
      </c>
      <c r="G1382" s="7">
        <v>28.776</v>
      </c>
      <c r="H1382" s="7">
        <v>23.9</v>
      </c>
      <c r="I1382" s="7">
        <v>24.388000000000002</v>
      </c>
      <c r="J1382" s="7">
        <v>2.1000000000000001E-2</v>
      </c>
      <c r="K1382" s="7">
        <v>486.53899999999999</v>
      </c>
      <c r="L1382" s="7">
        <v>4.2000000000000003E-2</v>
      </c>
      <c r="M1382" s="7">
        <v>388.49700000000001</v>
      </c>
      <c r="N1382" s="7">
        <v>21</v>
      </c>
    </row>
    <row r="1383" spans="1:14" ht="15.75" thickBot="1" x14ac:dyDescent="0.3">
      <c r="A1383" s="4">
        <v>1377</v>
      </c>
      <c r="B1383" s="5" t="s">
        <v>1396</v>
      </c>
      <c r="C1383" s="8">
        <v>44416</v>
      </c>
      <c r="D1383" s="7">
        <v>98</v>
      </c>
      <c r="E1383" s="7">
        <v>2.9</v>
      </c>
      <c r="F1383" s="7">
        <v>28.1</v>
      </c>
      <c r="G1383" s="7">
        <v>28.672999999999998</v>
      </c>
      <c r="H1383" s="7">
        <v>23.7</v>
      </c>
      <c r="I1383" s="7">
        <v>24.184000000000001</v>
      </c>
      <c r="J1383" s="7">
        <v>0</v>
      </c>
      <c r="K1383" s="7">
        <v>486.53899999999999</v>
      </c>
      <c r="L1383" s="7">
        <v>4.2000000000000003E-2</v>
      </c>
      <c r="M1383" s="7">
        <v>388.53899999999999</v>
      </c>
      <c r="N1383" s="7">
        <v>20.8</v>
      </c>
    </row>
    <row r="1384" spans="1:14" ht="15.75" thickBot="1" x14ac:dyDescent="0.3">
      <c r="A1384" s="4">
        <v>1378</v>
      </c>
      <c r="B1384" s="5" t="s">
        <v>1397</v>
      </c>
      <c r="C1384" s="8">
        <v>44417</v>
      </c>
      <c r="D1384" s="7">
        <v>98</v>
      </c>
      <c r="E1384" s="7">
        <v>2.9</v>
      </c>
      <c r="F1384" s="7">
        <v>28.4</v>
      </c>
      <c r="G1384" s="7">
        <v>28.98</v>
      </c>
      <c r="H1384" s="7">
        <v>23.5</v>
      </c>
      <c r="I1384" s="7">
        <v>23.98</v>
      </c>
      <c r="J1384" s="7">
        <v>0</v>
      </c>
      <c r="K1384" s="7">
        <v>486.53899999999999</v>
      </c>
      <c r="L1384" s="7">
        <v>4.2000000000000003E-2</v>
      </c>
      <c r="M1384" s="7">
        <v>388.58100000000002</v>
      </c>
      <c r="N1384" s="7">
        <v>20.6</v>
      </c>
    </row>
    <row r="1385" spans="1:14" ht="15.75" thickBot="1" x14ac:dyDescent="0.3">
      <c r="A1385" s="4">
        <v>1379</v>
      </c>
      <c r="B1385" s="5" t="s">
        <v>1398</v>
      </c>
      <c r="C1385" s="8">
        <v>44418</v>
      </c>
      <c r="D1385" s="7">
        <v>98</v>
      </c>
      <c r="E1385" s="7">
        <v>2.9</v>
      </c>
      <c r="F1385" s="7">
        <v>28.6</v>
      </c>
      <c r="G1385" s="7">
        <v>29.184000000000001</v>
      </c>
      <c r="H1385" s="7">
        <v>23.3</v>
      </c>
      <c r="I1385" s="7">
        <v>23.776</v>
      </c>
      <c r="J1385" s="7">
        <v>0</v>
      </c>
      <c r="K1385" s="7">
        <v>486.53899999999999</v>
      </c>
      <c r="L1385" s="7">
        <v>4.2000000000000003E-2</v>
      </c>
      <c r="M1385" s="7">
        <v>388.62299999999999</v>
      </c>
      <c r="N1385" s="7">
        <v>20.399999999999999</v>
      </c>
    </row>
    <row r="1386" spans="1:14" ht="15.75" thickBot="1" x14ac:dyDescent="0.3">
      <c r="A1386" s="4">
        <v>1380</v>
      </c>
      <c r="B1386" s="5" t="s">
        <v>1399</v>
      </c>
      <c r="C1386" s="8">
        <v>44419</v>
      </c>
      <c r="D1386" s="7">
        <v>98</v>
      </c>
      <c r="E1386" s="7">
        <v>2.9</v>
      </c>
      <c r="F1386" s="7">
        <v>28.6</v>
      </c>
      <c r="G1386" s="7">
        <v>29.184000000000001</v>
      </c>
      <c r="H1386" s="7">
        <v>23.2</v>
      </c>
      <c r="I1386" s="7">
        <v>23.672999999999998</v>
      </c>
      <c r="J1386" s="7">
        <v>1.9E-2</v>
      </c>
      <c r="K1386" s="7">
        <v>486.55799999999999</v>
      </c>
      <c r="L1386" s="7">
        <v>4.2000000000000003E-2</v>
      </c>
      <c r="M1386" s="7">
        <v>388.66500000000002</v>
      </c>
      <c r="N1386" s="7">
        <v>20.3</v>
      </c>
    </row>
    <row r="1387" spans="1:14" ht="15.75" thickBot="1" x14ac:dyDescent="0.3">
      <c r="A1387" s="4">
        <v>1381</v>
      </c>
      <c r="B1387" s="5" t="s">
        <v>1400</v>
      </c>
      <c r="C1387" s="8">
        <v>44420</v>
      </c>
      <c r="D1387" s="7">
        <v>98</v>
      </c>
      <c r="E1387" s="7">
        <v>2.9</v>
      </c>
      <c r="F1387" s="7">
        <v>28.5</v>
      </c>
      <c r="G1387" s="7">
        <v>29.082000000000001</v>
      </c>
      <c r="H1387" s="7">
        <v>23.2</v>
      </c>
      <c r="I1387" s="7">
        <v>23.672999999999998</v>
      </c>
      <c r="J1387" s="7">
        <v>0.121</v>
      </c>
      <c r="K1387" s="7">
        <v>486.67899999999997</v>
      </c>
      <c r="L1387" s="7">
        <v>4.2000000000000003E-2</v>
      </c>
      <c r="M1387" s="7">
        <v>388.70699999999999</v>
      </c>
      <c r="N1387" s="7">
        <v>20.3</v>
      </c>
    </row>
    <row r="1388" spans="1:14" ht="15.75" thickBot="1" x14ac:dyDescent="0.3">
      <c r="A1388" s="4">
        <v>1382</v>
      </c>
      <c r="B1388" s="5" t="s">
        <v>1401</v>
      </c>
      <c r="C1388" s="8">
        <v>44421</v>
      </c>
      <c r="D1388" s="7">
        <v>98</v>
      </c>
      <c r="E1388" s="7">
        <v>2.9</v>
      </c>
      <c r="F1388" s="7">
        <v>29.3</v>
      </c>
      <c r="G1388" s="7">
        <v>29.898</v>
      </c>
      <c r="H1388" s="7">
        <v>23.2</v>
      </c>
      <c r="I1388" s="7">
        <v>23.672999999999998</v>
      </c>
      <c r="J1388" s="7">
        <v>0.121</v>
      </c>
      <c r="K1388" s="7">
        <v>486.8</v>
      </c>
      <c r="L1388" s="7">
        <v>4.2000000000000003E-2</v>
      </c>
      <c r="M1388" s="7">
        <v>388.74900000000002</v>
      </c>
      <c r="N1388" s="7">
        <v>20.3</v>
      </c>
    </row>
    <row r="1389" spans="1:14" ht="15.75" thickBot="1" x14ac:dyDescent="0.3">
      <c r="A1389" s="4">
        <v>1383</v>
      </c>
      <c r="B1389" s="5" t="s">
        <v>1402</v>
      </c>
      <c r="C1389" s="8">
        <v>44422</v>
      </c>
      <c r="D1389" s="7">
        <v>98</v>
      </c>
      <c r="E1389" s="7">
        <v>2.9</v>
      </c>
      <c r="F1389" s="7">
        <v>31.4</v>
      </c>
      <c r="G1389" s="7">
        <v>32.040999999999997</v>
      </c>
      <c r="H1389" s="7">
        <v>23.2</v>
      </c>
      <c r="I1389" s="7">
        <v>23.672999999999998</v>
      </c>
      <c r="J1389" s="7">
        <v>0.11799999999999999</v>
      </c>
      <c r="K1389" s="7">
        <v>486.91800000000001</v>
      </c>
      <c r="L1389" s="7">
        <v>4.2000000000000003E-2</v>
      </c>
      <c r="M1389" s="7">
        <v>388.791</v>
      </c>
      <c r="N1389" s="7">
        <v>20.3</v>
      </c>
    </row>
    <row r="1390" spans="1:14" ht="15.75" thickBot="1" x14ac:dyDescent="0.3">
      <c r="A1390" s="4">
        <v>1384</v>
      </c>
      <c r="B1390" s="5" t="s">
        <v>1403</v>
      </c>
      <c r="C1390" s="8">
        <v>44423</v>
      </c>
      <c r="D1390" s="7">
        <v>98</v>
      </c>
      <c r="E1390" s="7">
        <v>2.9</v>
      </c>
      <c r="F1390" s="7">
        <v>37.14</v>
      </c>
      <c r="G1390" s="7">
        <v>37.898000000000003</v>
      </c>
      <c r="H1390" s="7">
        <v>23.3</v>
      </c>
      <c r="I1390" s="7">
        <v>23.776</v>
      </c>
      <c r="J1390" s="7">
        <v>0.221</v>
      </c>
      <c r="K1390" s="7">
        <v>487.13900000000001</v>
      </c>
      <c r="L1390" s="7">
        <v>4.2000000000000003E-2</v>
      </c>
      <c r="M1390" s="7">
        <v>388.83300000000003</v>
      </c>
      <c r="N1390" s="7">
        <v>20.399999999999999</v>
      </c>
    </row>
    <row r="1391" spans="1:14" ht="15.75" thickBot="1" x14ac:dyDescent="0.3">
      <c r="A1391" s="4">
        <v>1385</v>
      </c>
      <c r="B1391" s="5" t="s">
        <v>1404</v>
      </c>
      <c r="C1391" s="8">
        <v>44424</v>
      </c>
      <c r="D1391" s="7">
        <v>98</v>
      </c>
      <c r="E1391" s="7">
        <v>2.9</v>
      </c>
      <c r="F1391" s="7">
        <v>42.74</v>
      </c>
      <c r="G1391" s="7">
        <v>43.612000000000002</v>
      </c>
      <c r="H1391" s="7">
        <v>23.3</v>
      </c>
      <c r="I1391" s="7">
        <v>23.776</v>
      </c>
      <c r="J1391" s="7">
        <v>0.123</v>
      </c>
      <c r="K1391" s="7">
        <v>487.262</v>
      </c>
      <c r="L1391" s="7">
        <v>4.2000000000000003E-2</v>
      </c>
      <c r="M1391" s="7">
        <v>388.875</v>
      </c>
      <c r="N1391" s="7">
        <v>20.399999999999999</v>
      </c>
    </row>
    <row r="1392" spans="1:14" ht="15.75" thickBot="1" x14ac:dyDescent="0.3">
      <c r="A1392" s="4">
        <v>1386</v>
      </c>
      <c r="B1392" s="5" t="s">
        <v>1405</v>
      </c>
      <c r="C1392" s="8">
        <v>44425</v>
      </c>
      <c r="D1392" s="7">
        <v>98</v>
      </c>
      <c r="E1392" s="7">
        <v>2.9</v>
      </c>
      <c r="F1392" s="7">
        <v>46.88</v>
      </c>
      <c r="G1392" s="7">
        <v>47.837000000000003</v>
      </c>
      <c r="H1392" s="7">
        <v>23.2</v>
      </c>
      <c r="I1392" s="7">
        <v>23.672999999999998</v>
      </c>
      <c r="J1392" s="7">
        <v>1.7999999999999999E-2</v>
      </c>
      <c r="K1392" s="7">
        <v>487.28</v>
      </c>
      <c r="L1392" s="7">
        <v>4.2000000000000003E-2</v>
      </c>
      <c r="M1392" s="7">
        <v>388.91699999999997</v>
      </c>
      <c r="N1392" s="7">
        <v>20.3</v>
      </c>
    </row>
    <row r="1393" spans="1:14" ht="15.75" thickBot="1" x14ac:dyDescent="0.3">
      <c r="A1393" s="4">
        <v>1387</v>
      </c>
      <c r="B1393" s="5" t="s">
        <v>1406</v>
      </c>
      <c r="C1393" s="8">
        <v>44426</v>
      </c>
      <c r="D1393" s="7">
        <v>98</v>
      </c>
      <c r="E1393" s="7">
        <v>2.9</v>
      </c>
      <c r="F1393" s="7">
        <v>48.14</v>
      </c>
      <c r="G1393" s="7">
        <v>49.122</v>
      </c>
      <c r="H1393" s="7">
        <v>23.1</v>
      </c>
      <c r="I1393" s="7">
        <v>23.571000000000002</v>
      </c>
      <c r="J1393" s="7">
        <v>2.1999999999999999E-2</v>
      </c>
      <c r="K1393" s="7">
        <v>487.30200000000002</v>
      </c>
      <c r="L1393" s="7">
        <v>4.2000000000000003E-2</v>
      </c>
      <c r="M1393" s="7">
        <v>388.959</v>
      </c>
      <c r="N1393" s="7">
        <v>20.2</v>
      </c>
    </row>
    <row r="1394" spans="1:14" ht="15.75" thickBot="1" x14ac:dyDescent="0.3">
      <c r="A1394" s="4">
        <v>1388</v>
      </c>
      <c r="B1394" s="5" t="s">
        <v>1407</v>
      </c>
      <c r="C1394" s="8">
        <v>44427</v>
      </c>
      <c r="D1394" s="7">
        <v>98</v>
      </c>
      <c r="E1394" s="7">
        <v>2.9</v>
      </c>
      <c r="F1394" s="7">
        <v>48.86</v>
      </c>
      <c r="G1394" s="7">
        <v>49.856999999999999</v>
      </c>
      <c r="H1394" s="7">
        <v>23.2</v>
      </c>
      <c r="I1394" s="7">
        <v>23.672999999999998</v>
      </c>
      <c r="J1394" s="7">
        <v>0.221</v>
      </c>
      <c r="K1394" s="7">
        <v>487.52300000000002</v>
      </c>
      <c r="L1394" s="7">
        <v>4.2000000000000003E-2</v>
      </c>
      <c r="M1394" s="7">
        <v>389.00099999999998</v>
      </c>
      <c r="N1394" s="7">
        <v>20.3</v>
      </c>
    </row>
    <row r="1395" spans="1:14" ht="15.75" thickBot="1" x14ac:dyDescent="0.3">
      <c r="A1395" s="4">
        <v>1389</v>
      </c>
      <c r="B1395" s="5" t="s">
        <v>1408</v>
      </c>
      <c r="C1395" s="8">
        <v>44428</v>
      </c>
      <c r="D1395" s="7">
        <v>98</v>
      </c>
      <c r="E1395" s="7">
        <v>2.9</v>
      </c>
      <c r="F1395" s="7">
        <v>49.22</v>
      </c>
      <c r="G1395" s="7">
        <v>50.223999999999997</v>
      </c>
      <c r="H1395" s="7">
        <v>23.3</v>
      </c>
      <c r="I1395" s="7">
        <v>23.776</v>
      </c>
      <c r="J1395" s="7">
        <v>0.22</v>
      </c>
      <c r="K1395" s="7">
        <v>487.74299999999999</v>
      </c>
      <c r="L1395" s="7">
        <v>4.2000000000000003E-2</v>
      </c>
      <c r="M1395" s="7">
        <v>389.04300000000001</v>
      </c>
      <c r="N1395" s="7">
        <v>20.399999999999999</v>
      </c>
    </row>
    <row r="1396" spans="1:14" ht="15.75" thickBot="1" x14ac:dyDescent="0.3">
      <c r="A1396" s="4">
        <v>1390</v>
      </c>
      <c r="B1396" s="5" t="s">
        <v>1409</v>
      </c>
      <c r="C1396" s="8">
        <v>44429</v>
      </c>
      <c r="D1396" s="7">
        <v>98</v>
      </c>
      <c r="E1396" s="7">
        <v>2.9</v>
      </c>
      <c r="F1396" s="7">
        <v>51.38</v>
      </c>
      <c r="G1396" s="7">
        <v>52.429000000000002</v>
      </c>
      <c r="H1396" s="7">
        <v>23.4</v>
      </c>
      <c r="I1396" s="7">
        <v>23.878</v>
      </c>
      <c r="J1396" s="7">
        <v>0.222</v>
      </c>
      <c r="K1396" s="7">
        <v>487.96499999999997</v>
      </c>
      <c r="L1396" s="7">
        <v>4.2000000000000003E-2</v>
      </c>
      <c r="M1396" s="7">
        <v>389.08499999999998</v>
      </c>
      <c r="N1396" s="7">
        <v>20.5</v>
      </c>
    </row>
    <row r="1397" spans="1:14" ht="15.75" thickBot="1" x14ac:dyDescent="0.3">
      <c r="A1397" s="4">
        <v>1391</v>
      </c>
      <c r="B1397" s="5" t="s">
        <v>1410</v>
      </c>
      <c r="C1397" s="8">
        <v>44430</v>
      </c>
      <c r="D1397" s="7">
        <v>98</v>
      </c>
      <c r="E1397" s="7">
        <v>2.9</v>
      </c>
      <c r="F1397" s="7">
        <v>52.46</v>
      </c>
      <c r="G1397" s="7">
        <v>53.530999999999999</v>
      </c>
      <c r="H1397" s="7">
        <v>23.4</v>
      </c>
      <c r="I1397" s="7">
        <v>23.878</v>
      </c>
      <c r="J1397" s="7">
        <v>0.11899999999999999</v>
      </c>
      <c r="K1397" s="7">
        <v>488.084</v>
      </c>
      <c r="L1397" s="7">
        <v>4.2000000000000003E-2</v>
      </c>
      <c r="M1397" s="7">
        <v>389.12700000000001</v>
      </c>
      <c r="N1397" s="7">
        <v>20.5</v>
      </c>
    </row>
    <row r="1398" spans="1:14" ht="15.75" thickBot="1" x14ac:dyDescent="0.3">
      <c r="A1398" s="4">
        <v>1392</v>
      </c>
      <c r="B1398" s="5" t="s">
        <v>1411</v>
      </c>
      <c r="C1398" s="8">
        <v>44431</v>
      </c>
      <c r="D1398" s="7">
        <v>98</v>
      </c>
      <c r="E1398" s="7">
        <v>2.9</v>
      </c>
      <c r="F1398" s="7">
        <v>53.18</v>
      </c>
      <c r="G1398" s="7">
        <v>54.265000000000001</v>
      </c>
      <c r="H1398" s="7">
        <v>23.6</v>
      </c>
      <c r="I1398" s="7">
        <v>24.082000000000001</v>
      </c>
      <c r="J1398" s="7">
        <v>0.32400000000000001</v>
      </c>
      <c r="K1398" s="7">
        <v>488.40800000000002</v>
      </c>
      <c r="L1398" s="7">
        <v>4.2000000000000003E-2</v>
      </c>
      <c r="M1398" s="7">
        <v>389.16899999999998</v>
      </c>
      <c r="N1398" s="7">
        <v>20.7</v>
      </c>
    </row>
    <row r="1399" spans="1:14" ht="15.75" thickBot="1" x14ac:dyDescent="0.3">
      <c r="A1399" s="4">
        <v>1393</v>
      </c>
      <c r="B1399" s="5" t="s">
        <v>1412</v>
      </c>
      <c r="C1399" s="8">
        <v>44432</v>
      </c>
      <c r="D1399" s="7">
        <v>98</v>
      </c>
      <c r="E1399" s="7">
        <v>2.9</v>
      </c>
      <c r="F1399" s="7">
        <v>54.26</v>
      </c>
      <c r="G1399" s="7">
        <v>55.366999999999997</v>
      </c>
      <c r="H1399" s="7">
        <v>23.7</v>
      </c>
      <c r="I1399" s="7">
        <v>24.184000000000001</v>
      </c>
      <c r="J1399" s="7">
        <v>0.219</v>
      </c>
      <c r="K1399" s="7">
        <v>488.62700000000001</v>
      </c>
      <c r="L1399" s="7">
        <v>4.2000000000000003E-2</v>
      </c>
      <c r="M1399" s="7">
        <v>389.21100000000001</v>
      </c>
      <c r="N1399" s="7">
        <v>20.8</v>
      </c>
    </row>
    <row r="1400" spans="1:14" ht="15.75" thickBot="1" x14ac:dyDescent="0.3">
      <c r="A1400" s="4">
        <v>1394</v>
      </c>
      <c r="B1400" s="5" t="s">
        <v>1413</v>
      </c>
      <c r="C1400" s="8">
        <v>44433</v>
      </c>
      <c r="D1400" s="7">
        <v>98</v>
      </c>
      <c r="E1400" s="7">
        <v>2.9</v>
      </c>
      <c r="F1400" s="7">
        <v>54.62</v>
      </c>
      <c r="G1400" s="7">
        <v>55.734999999999999</v>
      </c>
      <c r="H1400" s="7">
        <v>23.7</v>
      </c>
      <c r="I1400" s="7">
        <v>24.184000000000001</v>
      </c>
      <c r="J1400" s="7">
        <v>0.108</v>
      </c>
      <c r="K1400" s="7">
        <v>488.73500000000001</v>
      </c>
      <c r="L1400" s="7">
        <v>4.2000000000000003E-2</v>
      </c>
      <c r="M1400" s="7">
        <v>389.25299999999999</v>
      </c>
      <c r="N1400" s="7">
        <v>20.8</v>
      </c>
    </row>
    <row r="1401" spans="1:14" ht="15.75" thickBot="1" x14ac:dyDescent="0.3">
      <c r="A1401" s="4">
        <v>1395</v>
      </c>
      <c r="B1401" s="5" t="s">
        <v>1414</v>
      </c>
      <c r="C1401" s="8">
        <v>44434</v>
      </c>
      <c r="D1401" s="7">
        <v>98</v>
      </c>
      <c r="E1401" s="7">
        <v>2.9</v>
      </c>
      <c r="F1401" s="7">
        <v>54.62</v>
      </c>
      <c r="G1401" s="7">
        <v>55.734999999999999</v>
      </c>
      <c r="H1401" s="7">
        <v>23.9</v>
      </c>
      <c r="I1401" s="7">
        <v>24.388000000000002</v>
      </c>
      <c r="J1401" s="7">
        <v>0.32500000000000001</v>
      </c>
      <c r="K1401" s="7">
        <v>489.06</v>
      </c>
      <c r="L1401" s="7">
        <v>4.2000000000000003E-2</v>
      </c>
      <c r="M1401" s="7">
        <v>389.29500000000002</v>
      </c>
      <c r="N1401" s="7">
        <v>21</v>
      </c>
    </row>
    <row r="1402" spans="1:14" ht="15.75" thickBot="1" x14ac:dyDescent="0.3">
      <c r="A1402" s="4">
        <v>1396</v>
      </c>
      <c r="B1402" s="5" t="s">
        <v>1415</v>
      </c>
      <c r="C1402" s="8">
        <v>44435</v>
      </c>
      <c r="D1402" s="7">
        <v>98</v>
      </c>
      <c r="E1402" s="7">
        <v>2.9</v>
      </c>
      <c r="F1402" s="7">
        <v>54.44</v>
      </c>
      <c r="G1402" s="7">
        <v>55.551000000000002</v>
      </c>
      <c r="H1402" s="7">
        <v>25.8</v>
      </c>
      <c r="I1402" s="7">
        <v>26.327000000000002</v>
      </c>
      <c r="J1402" s="7">
        <v>2.0179999999999998</v>
      </c>
      <c r="K1402" s="7">
        <v>491.07799999999997</v>
      </c>
      <c r="L1402" s="7">
        <v>4.2000000000000003E-2</v>
      </c>
      <c r="M1402" s="7">
        <v>389.33699999999999</v>
      </c>
      <c r="N1402" s="7">
        <v>22.9</v>
      </c>
    </row>
    <row r="1403" spans="1:14" ht="15.75" thickBot="1" x14ac:dyDescent="0.3">
      <c r="A1403" s="4">
        <v>1397</v>
      </c>
      <c r="B1403" s="5" t="s">
        <v>1416</v>
      </c>
      <c r="C1403" s="8">
        <v>44436</v>
      </c>
      <c r="D1403" s="7">
        <v>98</v>
      </c>
      <c r="E1403" s="7">
        <v>2.9</v>
      </c>
      <c r="F1403" s="7">
        <v>54.44</v>
      </c>
      <c r="G1403" s="7">
        <v>55.551000000000002</v>
      </c>
      <c r="H1403" s="7">
        <v>28.1</v>
      </c>
      <c r="I1403" s="7">
        <v>28.672999999999998</v>
      </c>
      <c r="J1403" s="7">
        <v>2.4249999999999998</v>
      </c>
      <c r="K1403" s="7">
        <v>493.50299999999999</v>
      </c>
      <c r="L1403" s="7">
        <v>4.2000000000000003E-2</v>
      </c>
      <c r="M1403" s="7">
        <v>389.37900000000002</v>
      </c>
      <c r="N1403" s="7">
        <v>25.2</v>
      </c>
    </row>
    <row r="1404" spans="1:14" ht="15.75" thickBot="1" x14ac:dyDescent="0.3">
      <c r="A1404" s="4">
        <v>1398</v>
      </c>
      <c r="B1404" s="5" t="s">
        <v>1417</v>
      </c>
      <c r="C1404" s="8">
        <v>44437</v>
      </c>
      <c r="D1404" s="7">
        <v>98</v>
      </c>
      <c r="E1404" s="7">
        <v>2.9</v>
      </c>
      <c r="F1404" s="7">
        <v>54.8</v>
      </c>
      <c r="G1404" s="7">
        <v>55.917999999999999</v>
      </c>
      <c r="H1404" s="7">
        <v>31.68</v>
      </c>
      <c r="I1404" s="7">
        <v>32.326999999999998</v>
      </c>
      <c r="J1404" s="7">
        <v>4.1900000000000004</v>
      </c>
      <c r="K1404" s="7">
        <v>497.69299999999998</v>
      </c>
      <c r="L1404" s="7">
        <v>0.53100000000000003</v>
      </c>
      <c r="M1404" s="7">
        <v>389.91</v>
      </c>
      <c r="N1404" s="7">
        <v>28.78</v>
      </c>
    </row>
    <row r="1405" spans="1:14" ht="15.75" thickBot="1" x14ac:dyDescent="0.3">
      <c r="A1405" s="4">
        <v>1399</v>
      </c>
      <c r="B1405" s="5" t="s">
        <v>1418</v>
      </c>
      <c r="C1405" s="8">
        <v>44438</v>
      </c>
      <c r="D1405" s="7">
        <v>98</v>
      </c>
      <c r="E1405" s="7">
        <v>2.9</v>
      </c>
      <c r="F1405" s="7">
        <v>54.98</v>
      </c>
      <c r="G1405" s="7">
        <v>56.101999999999997</v>
      </c>
      <c r="H1405" s="7">
        <v>35.880000000000003</v>
      </c>
      <c r="I1405" s="7">
        <v>36.612000000000002</v>
      </c>
      <c r="J1405" s="7">
        <v>4.3330000000000002</v>
      </c>
      <c r="K1405" s="7">
        <v>502.02600000000001</v>
      </c>
      <c r="L1405" s="7">
        <v>4.3999999999999997E-2</v>
      </c>
      <c r="M1405" s="7">
        <v>389.95400000000001</v>
      </c>
      <c r="N1405" s="7">
        <v>32.979999999999997</v>
      </c>
    </row>
    <row r="1406" spans="1:14" ht="15.75" thickBot="1" x14ac:dyDescent="0.3">
      <c r="A1406" s="4">
        <v>1400</v>
      </c>
      <c r="B1406" s="5" t="s">
        <v>1419</v>
      </c>
      <c r="C1406" s="8">
        <v>44439</v>
      </c>
      <c r="D1406" s="7">
        <v>98</v>
      </c>
      <c r="E1406" s="7">
        <v>2.9</v>
      </c>
      <c r="F1406" s="7">
        <v>54.98</v>
      </c>
      <c r="G1406" s="7">
        <v>56.101999999999997</v>
      </c>
      <c r="H1406" s="7">
        <v>37.42</v>
      </c>
      <c r="I1406" s="7">
        <v>38.183999999999997</v>
      </c>
      <c r="J1406" s="7">
        <v>1.679</v>
      </c>
      <c r="K1406" s="7">
        <v>503.70499999999998</v>
      </c>
      <c r="L1406" s="7">
        <v>4.3999999999999997E-2</v>
      </c>
      <c r="M1406" s="7">
        <v>389.99799999999999</v>
      </c>
      <c r="N1406" s="7">
        <v>34.520000000000003</v>
      </c>
    </row>
    <row r="1407" spans="1:14" ht="15.75" thickBot="1" x14ac:dyDescent="0.3">
      <c r="A1407" s="4">
        <v>1401</v>
      </c>
      <c r="B1407" s="5" t="s">
        <v>1420</v>
      </c>
      <c r="C1407" s="8">
        <v>44440</v>
      </c>
      <c r="D1407" s="7">
        <v>98</v>
      </c>
      <c r="E1407" s="7">
        <v>2.9</v>
      </c>
      <c r="F1407" s="7">
        <v>54.98</v>
      </c>
      <c r="G1407" s="7">
        <v>56.101999999999997</v>
      </c>
      <c r="H1407" s="7">
        <v>39.1</v>
      </c>
      <c r="I1407" s="7">
        <v>39.898000000000003</v>
      </c>
      <c r="J1407" s="7">
        <v>1.8160000000000001</v>
      </c>
      <c r="K1407" s="7">
        <v>505.52100000000002</v>
      </c>
      <c r="L1407" s="7">
        <v>4.3999999999999997E-2</v>
      </c>
      <c r="M1407" s="7">
        <v>390.04199999999997</v>
      </c>
      <c r="N1407" s="7">
        <v>36.200000000000003</v>
      </c>
    </row>
    <row r="1408" spans="1:14" ht="15.75" thickBot="1" x14ac:dyDescent="0.3">
      <c r="A1408" s="4">
        <v>1402</v>
      </c>
      <c r="B1408" s="5" t="s">
        <v>1421</v>
      </c>
      <c r="C1408" s="8">
        <v>44441</v>
      </c>
      <c r="D1408" s="7">
        <v>98</v>
      </c>
      <c r="E1408" s="7">
        <v>2.9</v>
      </c>
      <c r="F1408" s="7">
        <v>55.34</v>
      </c>
      <c r="G1408" s="7">
        <v>56.469000000000001</v>
      </c>
      <c r="H1408" s="7">
        <v>40.64</v>
      </c>
      <c r="I1408" s="7">
        <v>41.469000000000001</v>
      </c>
      <c r="J1408" s="7">
        <v>1.675</v>
      </c>
      <c r="K1408" s="7">
        <v>507.19600000000003</v>
      </c>
      <c r="L1408" s="7">
        <v>4.3999999999999997E-2</v>
      </c>
      <c r="M1408" s="7">
        <v>390.08600000000001</v>
      </c>
      <c r="N1408" s="7">
        <v>37.74</v>
      </c>
    </row>
    <row r="1409" spans="1:14" ht="15.75" thickBot="1" x14ac:dyDescent="0.3">
      <c r="A1409" s="4">
        <v>1403</v>
      </c>
      <c r="B1409" s="5" t="s">
        <v>1422</v>
      </c>
      <c r="C1409" s="8">
        <v>44442</v>
      </c>
      <c r="D1409" s="7">
        <v>98</v>
      </c>
      <c r="E1409" s="7">
        <v>2.9</v>
      </c>
      <c r="F1409" s="7">
        <v>55.52</v>
      </c>
      <c r="G1409" s="7">
        <v>56.652999999999999</v>
      </c>
      <c r="H1409" s="7">
        <v>44</v>
      </c>
      <c r="I1409" s="7">
        <v>44.898000000000003</v>
      </c>
      <c r="J1409" s="7">
        <v>3.4950000000000001</v>
      </c>
      <c r="K1409" s="7">
        <v>510.69099999999997</v>
      </c>
      <c r="L1409" s="7">
        <v>4.4999999999999998E-2</v>
      </c>
      <c r="M1409" s="7">
        <v>390.13099999999997</v>
      </c>
      <c r="N1409" s="7">
        <v>41.1</v>
      </c>
    </row>
    <row r="1410" spans="1:14" ht="15.75" thickBot="1" x14ac:dyDescent="0.3">
      <c r="A1410" s="4">
        <v>1404</v>
      </c>
      <c r="B1410" s="5" t="s">
        <v>1423</v>
      </c>
      <c r="C1410" s="8">
        <v>44443</v>
      </c>
      <c r="D1410" s="7">
        <v>98</v>
      </c>
      <c r="E1410" s="7">
        <v>2.9</v>
      </c>
      <c r="F1410" s="7">
        <v>55.88</v>
      </c>
      <c r="G1410" s="7">
        <v>57.02</v>
      </c>
      <c r="H1410" s="7">
        <v>45.8</v>
      </c>
      <c r="I1410" s="7">
        <v>46.734999999999999</v>
      </c>
      <c r="J1410" s="7">
        <v>1.944</v>
      </c>
      <c r="K1410" s="7">
        <v>512.63499999999999</v>
      </c>
      <c r="L1410" s="7">
        <v>4.4999999999999998E-2</v>
      </c>
      <c r="M1410" s="7">
        <v>390.17599999999999</v>
      </c>
      <c r="N1410" s="7">
        <v>42.9</v>
      </c>
    </row>
    <row r="1411" spans="1:14" ht="15.75" thickBot="1" x14ac:dyDescent="0.3">
      <c r="A1411" s="4">
        <v>1405</v>
      </c>
      <c r="B1411" s="5" t="s">
        <v>1424</v>
      </c>
      <c r="C1411" s="8">
        <v>44444</v>
      </c>
      <c r="D1411" s="7">
        <v>98</v>
      </c>
      <c r="E1411" s="7">
        <v>2.9</v>
      </c>
      <c r="F1411" s="7">
        <v>56.78</v>
      </c>
      <c r="G1411" s="7">
        <v>57.939</v>
      </c>
      <c r="H1411" s="7">
        <v>46.7</v>
      </c>
      <c r="I1411" s="7">
        <v>47.652999999999999</v>
      </c>
      <c r="J1411" s="7">
        <v>1.0369999999999999</v>
      </c>
      <c r="K1411" s="7">
        <v>513.67200000000003</v>
      </c>
      <c r="L1411" s="7">
        <v>4.4999999999999998E-2</v>
      </c>
      <c r="M1411" s="7">
        <v>390.221</v>
      </c>
      <c r="N1411" s="7">
        <v>43.8</v>
      </c>
    </row>
    <row r="1412" spans="1:14" ht="15.75" thickBot="1" x14ac:dyDescent="0.3">
      <c r="A1412" s="4">
        <v>1406</v>
      </c>
      <c r="B1412" s="5" t="s">
        <v>1425</v>
      </c>
      <c r="C1412" s="8">
        <v>44445</v>
      </c>
      <c r="D1412" s="7">
        <v>98</v>
      </c>
      <c r="E1412" s="7">
        <v>2.9</v>
      </c>
      <c r="F1412" s="7">
        <v>58.58</v>
      </c>
      <c r="G1412" s="7">
        <v>59.776000000000003</v>
      </c>
      <c r="H1412" s="7">
        <v>46.88</v>
      </c>
      <c r="I1412" s="7">
        <v>47.837000000000003</v>
      </c>
      <c r="J1412" s="7">
        <v>0.313</v>
      </c>
      <c r="K1412" s="7">
        <v>513.98500000000001</v>
      </c>
      <c r="L1412" s="7">
        <v>4.4999999999999998E-2</v>
      </c>
      <c r="M1412" s="7">
        <v>390.26600000000002</v>
      </c>
      <c r="N1412" s="7">
        <v>43.98</v>
      </c>
    </row>
    <row r="1413" spans="1:14" ht="15.75" thickBot="1" x14ac:dyDescent="0.3">
      <c r="A1413" s="4">
        <v>1407</v>
      </c>
      <c r="B1413" s="5" t="s">
        <v>1426</v>
      </c>
      <c r="C1413" s="8">
        <v>44446</v>
      </c>
      <c r="D1413" s="7">
        <v>98</v>
      </c>
      <c r="E1413" s="7">
        <v>2.9</v>
      </c>
      <c r="F1413" s="7">
        <v>59.12</v>
      </c>
      <c r="G1413" s="7">
        <v>60.326999999999998</v>
      </c>
      <c r="H1413" s="7">
        <v>47.06</v>
      </c>
      <c r="I1413" s="7">
        <v>48.02</v>
      </c>
      <c r="J1413" s="7">
        <v>0.32400000000000001</v>
      </c>
      <c r="K1413" s="7">
        <v>514.30899999999997</v>
      </c>
      <c r="L1413" s="7">
        <v>4.4999999999999998E-2</v>
      </c>
      <c r="M1413" s="7">
        <v>390.31099999999998</v>
      </c>
      <c r="N1413" s="7">
        <v>44.16</v>
      </c>
    </row>
    <row r="1414" spans="1:14" ht="15.75" thickBot="1" x14ac:dyDescent="0.3">
      <c r="A1414" s="4">
        <v>1408</v>
      </c>
      <c r="B1414" s="5" t="s">
        <v>1427</v>
      </c>
      <c r="C1414" s="8">
        <v>44447</v>
      </c>
      <c r="D1414" s="7">
        <v>98</v>
      </c>
      <c r="E1414" s="7">
        <v>2.9</v>
      </c>
      <c r="F1414" s="7">
        <v>60.38</v>
      </c>
      <c r="G1414" s="7">
        <v>61.612000000000002</v>
      </c>
      <c r="H1414" s="7">
        <v>51.02</v>
      </c>
      <c r="I1414" s="7">
        <v>52.061</v>
      </c>
      <c r="J1414" s="7">
        <v>4.1059999999999999</v>
      </c>
      <c r="K1414" s="7">
        <v>518.41499999999996</v>
      </c>
      <c r="L1414" s="7">
        <v>4.5999999999999999E-2</v>
      </c>
      <c r="M1414" s="7">
        <v>390.35700000000003</v>
      </c>
      <c r="N1414" s="7">
        <v>48.12</v>
      </c>
    </row>
    <row r="1415" spans="1:14" ht="15.75" thickBot="1" x14ac:dyDescent="0.3">
      <c r="A1415" s="4">
        <v>1409</v>
      </c>
      <c r="B1415" s="5" t="s">
        <v>1428</v>
      </c>
      <c r="C1415" s="8">
        <v>44448</v>
      </c>
      <c r="D1415" s="7">
        <v>98</v>
      </c>
      <c r="E1415" s="7">
        <v>2.9</v>
      </c>
      <c r="F1415" s="7">
        <v>62.23</v>
      </c>
      <c r="G1415" s="7">
        <v>63.5</v>
      </c>
      <c r="H1415" s="7">
        <v>55.88</v>
      </c>
      <c r="I1415" s="7">
        <v>57.02</v>
      </c>
      <c r="J1415" s="7">
        <v>5.0090000000000003</v>
      </c>
      <c r="K1415" s="7">
        <v>523.42399999999998</v>
      </c>
      <c r="L1415" s="7">
        <v>4.7E-2</v>
      </c>
      <c r="M1415" s="7">
        <v>390.404</v>
      </c>
      <c r="N1415" s="7">
        <v>52.98</v>
      </c>
    </row>
    <row r="1416" spans="1:14" ht="15.75" thickBot="1" x14ac:dyDescent="0.3">
      <c r="A1416" s="4">
        <v>1410</v>
      </c>
      <c r="B1416" s="5" t="s">
        <v>1429</v>
      </c>
      <c r="C1416" s="8">
        <v>44449</v>
      </c>
      <c r="D1416" s="7">
        <v>98</v>
      </c>
      <c r="E1416" s="7">
        <v>2.9</v>
      </c>
      <c r="F1416" s="7">
        <v>64.3</v>
      </c>
      <c r="G1416" s="7">
        <v>65.611999999999995</v>
      </c>
      <c r="H1416" s="7">
        <v>57.32</v>
      </c>
      <c r="I1416" s="7">
        <v>58.49</v>
      </c>
      <c r="J1416" s="7">
        <v>1.5720000000000001</v>
      </c>
      <c r="K1416" s="7">
        <v>524.99599999999998</v>
      </c>
      <c r="L1416" s="7">
        <v>2.4E-2</v>
      </c>
      <c r="M1416" s="7">
        <v>390.428</v>
      </c>
      <c r="N1416" s="7">
        <v>54.42</v>
      </c>
    </row>
    <row r="1417" spans="1:14" ht="15.75" thickBot="1" x14ac:dyDescent="0.3">
      <c r="A1417" s="4">
        <v>1411</v>
      </c>
      <c r="B1417" s="5" t="s">
        <v>1430</v>
      </c>
      <c r="C1417" s="8">
        <v>44450</v>
      </c>
      <c r="D1417" s="7">
        <v>98</v>
      </c>
      <c r="E1417" s="7">
        <v>2.9</v>
      </c>
      <c r="F1417" s="7">
        <v>64.53</v>
      </c>
      <c r="G1417" s="7">
        <v>65.846999999999994</v>
      </c>
      <c r="H1417" s="7">
        <v>59.12</v>
      </c>
      <c r="I1417" s="7">
        <v>60.326999999999998</v>
      </c>
      <c r="J1417" s="7">
        <v>1.9259999999999999</v>
      </c>
      <c r="K1417" s="7">
        <v>526.92200000000003</v>
      </c>
      <c r="L1417" s="7">
        <v>2.4E-2</v>
      </c>
      <c r="M1417" s="7">
        <v>390.452</v>
      </c>
      <c r="N1417" s="7">
        <v>56.22</v>
      </c>
    </row>
    <row r="1418" spans="1:14" ht="15.75" thickBot="1" x14ac:dyDescent="0.3">
      <c r="A1418" s="4">
        <v>1412</v>
      </c>
      <c r="B1418" s="5" t="s">
        <v>1431</v>
      </c>
      <c r="C1418" s="8">
        <v>44451</v>
      </c>
      <c r="D1418" s="7">
        <v>98</v>
      </c>
      <c r="E1418" s="7">
        <v>2.9</v>
      </c>
      <c r="F1418" s="7">
        <v>65.45</v>
      </c>
      <c r="G1418" s="7">
        <v>66.786000000000001</v>
      </c>
      <c r="H1418" s="7">
        <v>60.74</v>
      </c>
      <c r="I1418" s="7">
        <v>61.98</v>
      </c>
      <c r="J1418" s="7">
        <v>1.7470000000000001</v>
      </c>
      <c r="K1418" s="7">
        <v>528.66899999999998</v>
      </c>
      <c r="L1418" s="7">
        <v>2.4E-2</v>
      </c>
      <c r="M1418" s="7">
        <v>390.476</v>
      </c>
      <c r="N1418" s="7">
        <v>57.84</v>
      </c>
    </row>
    <row r="1419" spans="1:14" ht="15.75" thickBot="1" x14ac:dyDescent="0.3">
      <c r="A1419" s="4">
        <v>1413</v>
      </c>
      <c r="B1419" s="5" t="s">
        <v>1432</v>
      </c>
      <c r="C1419" s="8">
        <v>44452</v>
      </c>
      <c r="D1419" s="7">
        <v>98</v>
      </c>
      <c r="E1419" s="7">
        <v>2.9</v>
      </c>
      <c r="F1419" s="7">
        <v>66.83</v>
      </c>
      <c r="G1419" s="7">
        <v>68.194000000000003</v>
      </c>
      <c r="H1419" s="7">
        <v>61.1</v>
      </c>
      <c r="I1419" s="7">
        <v>62.347000000000001</v>
      </c>
      <c r="J1419" s="7">
        <v>0.49099999999999999</v>
      </c>
      <c r="K1419" s="7">
        <v>529.16</v>
      </c>
      <c r="L1419" s="7">
        <v>2.4E-2</v>
      </c>
      <c r="M1419" s="7">
        <v>390.5</v>
      </c>
      <c r="N1419" s="7">
        <v>58.2</v>
      </c>
    </row>
    <row r="1420" spans="1:14" ht="15.75" thickBot="1" x14ac:dyDescent="0.3">
      <c r="A1420" s="4">
        <v>1414</v>
      </c>
      <c r="B1420" s="5" t="s">
        <v>1433</v>
      </c>
      <c r="C1420" s="8">
        <v>44453</v>
      </c>
      <c r="D1420" s="7">
        <v>98</v>
      </c>
      <c r="E1420" s="7">
        <v>2.9</v>
      </c>
      <c r="F1420" s="7">
        <v>66.37</v>
      </c>
      <c r="G1420" s="7">
        <v>67.724000000000004</v>
      </c>
      <c r="H1420" s="7">
        <v>61.28</v>
      </c>
      <c r="I1420" s="7">
        <v>62.530999999999999</v>
      </c>
      <c r="J1420" s="7">
        <v>0.31900000000000001</v>
      </c>
      <c r="K1420" s="7">
        <v>529.47900000000004</v>
      </c>
      <c r="L1420" s="7">
        <v>2.4E-2</v>
      </c>
      <c r="M1420" s="7">
        <v>390.524</v>
      </c>
      <c r="N1420" s="7">
        <v>58.38</v>
      </c>
    </row>
    <row r="1421" spans="1:14" ht="15.75" thickBot="1" x14ac:dyDescent="0.3">
      <c r="A1421" s="4">
        <v>1415</v>
      </c>
      <c r="B1421" s="5" t="s">
        <v>1434</v>
      </c>
      <c r="C1421" s="8">
        <v>44454</v>
      </c>
      <c r="D1421" s="7">
        <v>98</v>
      </c>
      <c r="E1421" s="7">
        <v>2.9</v>
      </c>
      <c r="F1421" s="7">
        <v>67.98</v>
      </c>
      <c r="G1421" s="7">
        <v>69.367000000000004</v>
      </c>
      <c r="H1421" s="7">
        <v>61.28</v>
      </c>
      <c r="I1421" s="7">
        <v>62.530999999999999</v>
      </c>
      <c r="J1421" s="7">
        <v>0.13500000000000001</v>
      </c>
      <c r="K1421" s="7">
        <v>529.61400000000003</v>
      </c>
      <c r="L1421" s="7">
        <v>2.4E-2</v>
      </c>
      <c r="M1421" s="7">
        <v>390.548</v>
      </c>
      <c r="N1421" s="7">
        <v>58.38</v>
      </c>
    </row>
    <row r="1422" spans="1:14" ht="15.75" thickBot="1" x14ac:dyDescent="0.3">
      <c r="A1422" s="4">
        <v>1416</v>
      </c>
      <c r="B1422" s="5" t="s">
        <v>1435</v>
      </c>
      <c r="C1422" s="8">
        <v>44455</v>
      </c>
      <c r="D1422" s="7">
        <v>98</v>
      </c>
      <c r="E1422" s="7">
        <v>2.9</v>
      </c>
      <c r="F1422" s="7">
        <v>67.290000000000006</v>
      </c>
      <c r="G1422" s="7">
        <v>68.662999999999997</v>
      </c>
      <c r="H1422" s="7">
        <v>61.64</v>
      </c>
      <c r="I1422" s="7">
        <v>62.898000000000003</v>
      </c>
      <c r="J1422" s="7">
        <v>0.495</v>
      </c>
      <c r="K1422" s="7">
        <v>530.10900000000004</v>
      </c>
      <c r="L1422" s="7">
        <v>2.4E-2</v>
      </c>
      <c r="M1422" s="7">
        <v>390.572</v>
      </c>
      <c r="N1422" s="7">
        <v>58.74</v>
      </c>
    </row>
    <row r="1423" spans="1:14" ht="15.75" thickBot="1" x14ac:dyDescent="0.3">
      <c r="A1423" s="4">
        <v>1417</v>
      </c>
      <c r="B1423" s="5" t="s">
        <v>1436</v>
      </c>
      <c r="C1423" s="8">
        <v>44456</v>
      </c>
      <c r="D1423" s="7">
        <v>98</v>
      </c>
      <c r="E1423" s="7">
        <v>2.9</v>
      </c>
      <c r="F1423" s="7">
        <v>67.75</v>
      </c>
      <c r="G1423" s="7">
        <v>69.132999999999996</v>
      </c>
      <c r="H1423" s="7">
        <v>62.23</v>
      </c>
      <c r="I1423" s="7">
        <v>63.5</v>
      </c>
      <c r="J1423" s="7">
        <v>0.72099999999999997</v>
      </c>
      <c r="K1423" s="7">
        <v>530.83000000000004</v>
      </c>
      <c r="L1423" s="7">
        <v>2.4E-2</v>
      </c>
      <c r="M1423" s="7">
        <v>390.596</v>
      </c>
      <c r="N1423" s="7">
        <v>59.33</v>
      </c>
    </row>
    <row r="1424" spans="1:14" ht="15.75" thickBot="1" x14ac:dyDescent="0.3">
      <c r="A1424" s="4">
        <v>1418</v>
      </c>
      <c r="B1424" s="5" t="s">
        <v>1437</v>
      </c>
      <c r="C1424" s="8">
        <v>44457</v>
      </c>
      <c r="D1424" s="7">
        <v>98</v>
      </c>
      <c r="E1424" s="7">
        <v>2.9</v>
      </c>
      <c r="F1424" s="7">
        <v>67.75</v>
      </c>
      <c r="G1424" s="7">
        <v>69.132999999999996</v>
      </c>
      <c r="H1424" s="7">
        <v>62.69</v>
      </c>
      <c r="I1424" s="7">
        <v>63.969000000000001</v>
      </c>
      <c r="J1424" s="7">
        <v>0.59899999999999998</v>
      </c>
      <c r="K1424" s="7">
        <v>531.42899999999997</v>
      </c>
      <c r="L1424" s="7">
        <v>2.4E-2</v>
      </c>
      <c r="M1424" s="7">
        <v>390.62</v>
      </c>
      <c r="N1424" s="7">
        <v>59.79</v>
      </c>
    </row>
    <row r="1425" spans="1:14" ht="15.75" thickBot="1" x14ac:dyDescent="0.3">
      <c r="A1425" s="4">
        <v>1419</v>
      </c>
      <c r="B1425" s="5" t="s">
        <v>1438</v>
      </c>
      <c r="C1425" s="8">
        <v>44458</v>
      </c>
      <c r="D1425" s="7">
        <v>98</v>
      </c>
      <c r="E1425" s="7">
        <v>2.9</v>
      </c>
      <c r="F1425" s="7">
        <v>68.67</v>
      </c>
      <c r="G1425" s="7">
        <v>70.070999999999998</v>
      </c>
      <c r="H1425" s="7">
        <v>63.38</v>
      </c>
      <c r="I1425" s="7">
        <v>64.673000000000002</v>
      </c>
      <c r="J1425" s="7">
        <v>0.82399999999999995</v>
      </c>
      <c r="K1425" s="7">
        <v>532.25300000000004</v>
      </c>
      <c r="L1425" s="7">
        <v>2.4E-2</v>
      </c>
      <c r="M1425" s="7">
        <v>390.64400000000001</v>
      </c>
      <c r="N1425" s="7">
        <v>60.48</v>
      </c>
    </row>
    <row r="1426" spans="1:14" ht="15.75" thickBot="1" x14ac:dyDescent="0.3">
      <c r="A1426" s="4">
        <v>1420</v>
      </c>
      <c r="B1426" s="5" t="s">
        <v>1439</v>
      </c>
      <c r="C1426" s="8">
        <v>44459</v>
      </c>
      <c r="D1426" s="7">
        <v>98</v>
      </c>
      <c r="E1426" s="7">
        <v>2.9</v>
      </c>
      <c r="F1426" s="7">
        <v>69.13</v>
      </c>
      <c r="G1426" s="7">
        <v>70.540999999999997</v>
      </c>
      <c r="H1426" s="7">
        <v>67.98</v>
      </c>
      <c r="I1426" s="7">
        <v>69.367000000000004</v>
      </c>
      <c r="J1426" s="7">
        <v>4.7279999999999998</v>
      </c>
      <c r="K1426" s="7">
        <v>536.98099999999999</v>
      </c>
      <c r="L1426" s="7">
        <v>2.4E-2</v>
      </c>
      <c r="M1426" s="7">
        <v>390.66800000000001</v>
      </c>
      <c r="N1426" s="7">
        <v>65.08</v>
      </c>
    </row>
    <row r="1427" spans="1:14" ht="15.75" thickBot="1" x14ac:dyDescent="0.3">
      <c r="A1427" s="4">
        <v>1421</v>
      </c>
      <c r="B1427" s="5" t="s">
        <v>1440</v>
      </c>
      <c r="C1427" s="8">
        <v>44460</v>
      </c>
      <c r="D1427" s="7">
        <v>98</v>
      </c>
      <c r="E1427" s="7">
        <v>2.9</v>
      </c>
      <c r="F1427" s="7">
        <v>69.59</v>
      </c>
      <c r="G1427" s="7">
        <v>71.010000000000005</v>
      </c>
      <c r="H1427" s="7">
        <v>71.430000000000007</v>
      </c>
      <c r="I1427" s="7">
        <v>72.888000000000005</v>
      </c>
      <c r="J1427" s="7">
        <v>3.5870000000000002</v>
      </c>
      <c r="K1427" s="7">
        <v>540.56799999999998</v>
      </c>
      <c r="L1427" s="7">
        <v>2.5000000000000001E-2</v>
      </c>
      <c r="M1427" s="7">
        <v>390.69299999999998</v>
      </c>
      <c r="N1427" s="7">
        <v>68.53</v>
      </c>
    </row>
    <row r="1428" spans="1:14" ht="15.75" thickBot="1" x14ac:dyDescent="0.3">
      <c r="A1428" s="4">
        <v>1422</v>
      </c>
      <c r="B1428" s="5" t="s">
        <v>1441</v>
      </c>
      <c r="C1428" s="8">
        <v>44461</v>
      </c>
      <c r="D1428" s="7">
        <v>98</v>
      </c>
      <c r="E1428" s="7">
        <v>2.9</v>
      </c>
      <c r="F1428" s="7">
        <v>69.819999999999993</v>
      </c>
      <c r="G1428" s="7">
        <v>71.245000000000005</v>
      </c>
      <c r="H1428" s="7">
        <v>73.040000000000006</v>
      </c>
      <c r="I1428" s="7">
        <v>74.531000000000006</v>
      </c>
      <c r="J1428" s="7">
        <v>1.7470000000000001</v>
      </c>
      <c r="K1428" s="7">
        <v>542.31500000000005</v>
      </c>
      <c r="L1428" s="7">
        <v>2.5000000000000001E-2</v>
      </c>
      <c r="M1428" s="7">
        <v>390.71800000000002</v>
      </c>
      <c r="N1428" s="7">
        <v>70.14</v>
      </c>
    </row>
    <row r="1429" spans="1:14" ht="15.75" thickBot="1" x14ac:dyDescent="0.3">
      <c r="A1429" s="4">
        <v>1423</v>
      </c>
      <c r="B1429" s="5" t="s">
        <v>1442</v>
      </c>
      <c r="C1429" s="8">
        <v>44462</v>
      </c>
      <c r="D1429" s="7">
        <v>98</v>
      </c>
      <c r="E1429" s="7">
        <v>2.9</v>
      </c>
      <c r="F1429" s="7">
        <v>70.28</v>
      </c>
      <c r="G1429" s="7">
        <v>71.713999999999999</v>
      </c>
      <c r="H1429" s="7">
        <v>74.42</v>
      </c>
      <c r="I1429" s="7">
        <v>75.938999999999993</v>
      </c>
      <c r="J1429" s="7">
        <v>1.5149999999999999</v>
      </c>
      <c r="K1429" s="7">
        <v>543.83000000000004</v>
      </c>
      <c r="L1429" s="7">
        <v>2.5000000000000001E-2</v>
      </c>
      <c r="M1429" s="7">
        <v>390.74299999999999</v>
      </c>
      <c r="N1429" s="7">
        <v>71.52</v>
      </c>
    </row>
    <row r="1430" spans="1:14" ht="15.75" thickBot="1" x14ac:dyDescent="0.3">
      <c r="A1430" s="4">
        <v>1424</v>
      </c>
      <c r="B1430" s="5" t="s">
        <v>1443</v>
      </c>
      <c r="C1430" s="8">
        <v>44463</v>
      </c>
      <c r="D1430" s="7">
        <v>98</v>
      </c>
      <c r="E1430" s="7">
        <v>2.9</v>
      </c>
      <c r="F1430" s="7">
        <v>72.58</v>
      </c>
      <c r="G1430" s="7">
        <v>74.061000000000007</v>
      </c>
      <c r="H1430" s="7">
        <v>76.03</v>
      </c>
      <c r="I1430" s="7">
        <v>77.581999999999994</v>
      </c>
      <c r="J1430" s="7">
        <v>1.748</v>
      </c>
      <c r="K1430" s="7">
        <v>545.57799999999997</v>
      </c>
      <c r="L1430" s="7">
        <v>2.5000000000000001E-2</v>
      </c>
      <c r="M1430" s="7">
        <v>390.76799999999997</v>
      </c>
      <c r="N1430" s="7">
        <v>73.13</v>
      </c>
    </row>
    <row r="1431" spans="1:14" ht="15.75" thickBot="1" x14ac:dyDescent="0.3">
      <c r="A1431" s="4">
        <v>1425</v>
      </c>
      <c r="B1431" s="5" t="s">
        <v>1444</v>
      </c>
      <c r="C1431" s="8">
        <v>44464</v>
      </c>
      <c r="D1431" s="7">
        <v>98</v>
      </c>
      <c r="E1431" s="7">
        <v>2.9</v>
      </c>
      <c r="F1431" s="7">
        <v>73.27</v>
      </c>
      <c r="G1431" s="7">
        <v>74.765000000000001</v>
      </c>
      <c r="H1431" s="7">
        <v>79.02</v>
      </c>
      <c r="I1431" s="7">
        <v>80.632999999999996</v>
      </c>
      <c r="J1431" s="7">
        <v>3.1309999999999998</v>
      </c>
      <c r="K1431" s="7">
        <v>548.70899999999995</v>
      </c>
      <c r="L1431" s="7">
        <v>2.5000000000000001E-2</v>
      </c>
      <c r="M1431" s="7">
        <v>390.79300000000001</v>
      </c>
      <c r="N1431" s="7">
        <v>76.12</v>
      </c>
    </row>
    <row r="1432" spans="1:14" ht="15.75" thickBot="1" x14ac:dyDescent="0.3">
      <c r="A1432" s="4">
        <v>1426</v>
      </c>
      <c r="B1432" s="5" t="s">
        <v>1445</v>
      </c>
      <c r="C1432" s="8">
        <v>44465</v>
      </c>
      <c r="D1432" s="7">
        <v>98</v>
      </c>
      <c r="E1432" s="7">
        <v>2.9</v>
      </c>
      <c r="F1432" s="7">
        <v>76.03</v>
      </c>
      <c r="G1432" s="7">
        <v>77.581999999999994</v>
      </c>
      <c r="H1432" s="7">
        <v>80.86</v>
      </c>
      <c r="I1432" s="7">
        <v>82.51</v>
      </c>
      <c r="J1432" s="7">
        <v>1.9730000000000001</v>
      </c>
      <c r="K1432" s="7">
        <v>550.68200000000002</v>
      </c>
      <c r="L1432" s="7">
        <v>2.5000000000000001E-2</v>
      </c>
      <c r="M1432" s="7">
        <v>390.81799999999998</v>
      </c>
      <c r="N1432" s="7">
        <v>77.959999999999994</v>
      </c>
    </row>
    <row r="1433" spans="1:14" ht="15.75" thickBot="1" x14ac:dyDescent="0.3">
      <c r="A1433" s="4">
        <v>1427</v>
      </c>
      <c r="B1433" s="5" t="s">
        <v>1446</v>
      </c>
      <c r="C1433" s="8">
        <v>44466</v>
      </c>
      <c r="D1433" s="7">
        <v>98</v>
      </c>
      <c r="E1433" s="7">
        <v>2.9</v>
      </c>
      <c r="F1433" s="7">
        <v>76.260000000000005</v>
      </c>
      <c r="G1433" s="7">
        <v>77.816000000000003</v>
      </c>
      <c r="H1433" s="7">
        <v>88.38</v>
      </c>
      <c r="I1433" s="7">
        <v>90.183999999999997</v>
      </c>
      <c r="J1433" s="7">
        <v>7.6589999999999998</v>
      </c>
      <c r="K1433" s="7">
        <v>558.34100000000001</v>
      </c>
      <c r="L1433" s="7">
        <v>2.5000000000000001E-2</v>
      </c>
      <c r="M1433" s="7">
        <v>390.84300000000002</v>
      </c>
      <c r="N1433" s="7">
        <v>85.48</v>
      </c>
    </row>
    <row r="1434" spans="1:14" ht="15.75" thickBot="1" x14ac:dyDescent="0.3">
      <c r="A1434" s="4">
        <v>1428</v>
      </c>
      <c r="B1434" s="5" t="s">
        <v>1447</v>
      </c>
      <c r="C1434" s="8">
        <v>44467</v>
      </c>
      <c r="D1434" s="7">
        <v>98</v>
      </c>
      <c r="E1434" s="7">
        <v>2.9</v>
      </c>
      <c r="F1434" s="7">
        <v>76.72</v>
      </c>
      <c r="G1434" s="7">
        <v>78.286000000000001</v>
      </c>
      <c r="H1434" s="7">
        <v>92.28</v>
      </c>
      <c r="I1434" s="7">
        <v>94.162999999999997</v>
      </c>
      <c r="J1434" s="7">
        <v>4.0510000000000002</v>
      </c>
      <c r="K1434" s="7">
        <v>562.39200000000005</v>
      </c>
      <c r="L1434" s="7">
        <v>5.0999999999999997E-2</v>
      </c>
      <c r="M1434" s="7">
        <v>390.89400000000001</v>
      </c>
      <c r="N1434" s="7">
        <v>89.38</v>
      </c>
    </row>
    <row r="1435" spans="1:14" ht="15.75" thickBot="1" x14ac:dyDescent="0.3">
      <c r="A1435" s="4">
        <v>1429</v>
      </c>
      <c r="B1435" s="5" t="s">
        <v>1448</v>
      </c>
      <c r="C1435" s="8">
        <v>44468</v>
      </c>
      <c r="D1435" s="7">
        <v>98</v>
      </c>
      <c r="E1435" s="7">
        <v>2.9</v>
      </c>
      <c r="F1435" s="7">
        <v>78.33</v>
      </c>
      <c r="G1435" s="7">
        <v>79.929000000000002</v>
      </c>
      <c r="H1435" s="7">
        <v>94.62</v>
      </c>
      <c r="I1435" s="7">
        <v>96.551000000000002</v>
      </c>
      <c r="J1435" s="7">
        <v>2.5169999999999999</v>
      </c>
      <c r="K1435" s="7">
        <v>564.90899999999999</v>
      </c>
      <c r="L1435" s="7">
        <v>0.253</v>
      </c>
      <c r="M1435" s="7">
        <v>391.14699999999999</v>
      </c>
      <c r="N1435" s="7">
        <v>91.72</v>
      </c>
    </row>
    <row r="1436" spans="1:14" ht="15.75" thickBot="1" x14ac:dyDescent="0.3">
      <c r="A1436" s="4">
        <v>1430</v>
      </c>
      <c r="B1436" s="5" t="s">
        <v>1449</v>
      </c>
      <c r="C1436" s="8">
        <v>44469</v>
      </c>
      <c r="D1436" s="7">
        <v>98</v>
      </c>
      <c r="E1436" s="7">
        <v>2.9</v>
      </c>
      <c r="F1436" s="7">
        <v>79.48</v>
      </c>
      <c r="G1436" s="7">
        <v>81.102000000000004</v>
      </c>
      <c r="H1436" s="7">
        <v>96.7</v>
      </c>
      <c r="I1436" s="7">
        <v>98.673000000000002</v>
      </c>
      <c r="J1436" s="7">
        <v>2.4529999999999998</v>
      </c>
      <c r="K1436" s="7">
        <v>567.36199999999997</v>
      </c>
      <c r="L1436" s="7">
        <v>0.52400000000000002</v>
      </c>
      <c r="M1436" s="7">
        <v>391.67099999999999</v>
      </c>
      <c r="N1436" s="7">
        <v>93.8</v>
      </c>
    </row>
    <row r="1437" spans="1:14" ht="15.75" thickBot="1" x14ac:dyDescent="0.3">
      <c r="A1437" s="4">
        <v>1431</v>
      </c>
      <c r="B1437" s="5" t="s">
        <v>1450</v>
      </c>
      <c r="C1437" s="8">
        <v>44470</v>
      </c>
      <c r="D1437" s="7">
        <v>98</v>
      </c>
      <c r="E1437" s="7">
        <v>2.9</v>
      </c>
      <c r="F1437" s="7">
        <v>79.94</v>
      </c>
      <c r="G1437" s="7">
        <v>81.570999999999998</v>
      </c>
      <c r="H1437" s="7">
        <v>97.48</v>
      </c>
      <c r="I1437" s="7">
        <v>99.468999999999994</v>
      </c>
      <c r="J1437" s="7">
        <v>2.0859999999999999</v>
      </c>
      <c r="K1437" s="7">
        <v>569.44799999999998</v>
      </c>
      <c r="L1437" s="7">
        <v>1.53</v>
      </c>
      <c r="M1437" s="7">
        <v>393.20100000000002</v>
      </c>
      <c r="N1437" s="7">
        <v>94.58</v>
      </c>
    </row>
    <row r="1438" spans="1:14" ht="15.75" thickBot="1" x14ac:dyDescent="0.3">
      <c r="A1438" s="4">
        <v>1432</v>
      </c>
      <c r="B1438" s="5" t="s">
        <v>1451</v>
      </c>
      <c r="C1438" s="8">
        <v>44471</v>
      </c>
      <c r="D1438" s="7">
        <v>98</v>
      </c>
      <c r="E1438" s="7">
        <v>2.9</v>
      </c>
      <c r="F1438" s="7">
        <v>79.94</v>
      </c>
      <c r="G1438" s="7">
        <v>81.570999999999998</v>
      </c>
      <c r="H1438" s="7">
        <v>96.96</v>
      </c>
      <c r="I1438" s="7">
        <v>98.938999999999993</v>
      </c>
      <c r="J1438" s="7">
        <v>1.127</v>
      </c>
      <c r="K1438" s="7">
        <v>570.57500000000005</v>
      </c>
      <c r="L1438" s="7">
        <v>1.5289999999999999</v>
      </c>
      <c r="M1438" s="7">
        <v>394.73</v>
      </c>
      <c r="N1438" s="7">
        <v>94.06</v>
      </c>
    </row>
    <row r="1439" spans="1:14" ht="15.75" thickBot="1" x14ac:dyDescent="0.3">
      <c r="A1439" s="4">
        <v>1433</v>
      </c>
      <c r="B1439" s="5" t="s">
        <v>1452</v>
      </c>
      <c r="C1439" s="8">
        <v>44472</v>
      </c>
      <c r="D1439" s="7">
        <v>98</v>
      </c>
      <c r="E1439" s="7">
        <v>2.9</v>
      </c>
      <c r="F1439" s="7">
        <v>80.400000000000006</v>
      </c>
      <c r="G1439" s="7">
        <v>82.040999999999997</v>
      </c>
      <c r="H1439" s="7">
        <v>97.22</v>
      </c>
      <c r="I1439" s="7">
        <v>99.203999999999994</v>
      </c>
      <c r="J1439" s="7">
        <v>1.907</v>
      </c>
      <c r="K1439" s="7">
        <v>572.48199999999997</v>
      </c>
      <c r="L1439" s="7">
        <v>1.53</v>
      </c>
      <c r="M1439" s="7">
        <v>396.26</v>
      </c>
      <c r="N1439" s="7">
        <v>94.32</v>
      </c>
    </row>
    <row r="1440" spans="1:14" ht="15.75" thickBot="1" x14ac:dyDescent="0.3">
      <c r="A1440" s="4">
        <v>1434</v>
      </c>
      <c r="B1440" s="5" t="s">
        <v>1453</v>
      </c>
      <c r="C1440" s="8">
        <v>44473</v>
      </c>
      <c r="D1440" s="7">
        <v>98</v>
      </c>
      <c r="E1440" s="7">
        <v>2.9</v>
      </c>
      <c r="F1440" s="7">
        <v>81.78</v>
      </c>
      <c r="G1440" s="7">
        <v>83.448999999999998</v>
      </c>
      <c r="H1440" s="7">
        <v>99.2</v>
      </c>
      <c r="I1440" s="7">
        <v>101.224</v>
      </c>
      <c r="J1440" s="7">
        <v>3.625</v>
      </c>
      <c r="K1440" s="7">
        <v>576.10699999999997</v>
      </c>
      <c r="L1440" s="7">
        <v>1.534</v>
      </c>
      <c r="M1440" s="7">
        <v>397.79399999999998</v>
      </c>
      <c r="N1440" s="7">
        <v>96.3</v>
      </c>
    </row>
    <row r="1441" spans="1:14" ht="15.75" thickBot="1" x14ac:dyDescent="0.3">
      <c r="A1441" s="4">
        <v>1435</v>
      </c>
      <c r="B1441" s="5" t="s">
        <v>1454</v>
      </c>
      <c r="C1441" s="8">
        <v>44474</v>
      </c>
      <c r="D1441" s="7">
        <v>98</v>
      </c>
      <c r="E1441" s="7">
        <v>2.9</v>
      </c>
      <c r="F1441" s="7">
        <v>83.39</v>
      </c>
      <c r="G1441" s="7">
        <v>85.091999999999999</v>
      </c>
      <c r="H1441" s="7">
        <v>99.2</v>
      </c>
      <c r="I1441" s="7">
        <v>101.224</v>
      </c>
      <c r="J1441" s="7">
        <v>1.651</v>
      </c>
      <c r="K1441" s="7">
        <v>577.75800000000004</v>
      </c>
      <c r="L1441" s="7">
        <v>1.534</v>
      </c>
      <c r="M1441" s="7">
        <v>399.32799999999997</v>
      </c>
      <c r="N1441" s="7">
        <v>96.3</v>
      </c>
    </row>
    <row r="1442" spans="1:14" ht="15.75" thickBot="1" x14ac:dyDescent="0.3">
      <c r="A1442" s="4">
        <v>1436</v>
      </c>
      <c r="B1442" s="5" t="s">
        <v>1455</v>
      </c>
      <c r="C1442" s="8">
        <v>44475</v>
      </c>
      <c r="D1442" s="7">
        <v>98</v>
      </c>
      <c r="E1442" s="7">
        <v>2.9</v>
      </c>
      <c r="F1442" s="7">
        <v>83.85</v>
      </c>
      <c r="G1442" s="7">
        <v>85.561000000000007</v>
      </c>
      <c r="H1442" s="7">
        <v>99.68</v>
      </c>
      <c r="I1442" s="7">
        <v>101.714</v>
      </c>
      <c r="J1442" s="7">
        <v>2.1339999999999999</v>
      </c>
      <c r="K1442" s="7">
        <v>579.89200000000005</v>
      </c>
      <c r="L1442" s="7">
        <v>1.5349999999999999</v>
      </c>
      <c r="M1442" s="7">
        <v>400.863</v>
      </c>
      <c r="N1442" s="7">
        <v>96.78</v>
      </c>
    </row>
    <row r="1443" spans="1:14" ht="15.75" thickBot="1" x14ac:dyDescent="0.3">
      <c r="A1443" s="4">
        <v>1437</v>
      </c>
      <c r="B1443" s="5" t="s">
        <v>1456</v>
      </c>
      <c r="C1443" s="8">
        <v>44476</v>
      </c>
      <c r="D1443" s="7">
        <v>98</v>
      </c>
      <c r="E1443" s="7">
        <v>2.9</v>
      </c>
      <c r="F1443" s="7">
        <v>84.31</v>
      </c>
      <c r="G1443" s="7">
        <v>86.031000000000006</v>
      </c>
      <c r="H1443" s="7">
        <v>102.56</v>
      </c>
      <c r="I1443" s="7">
        <v>104.65300000000001</v>
      </c>
      <c r="J1443" s="7">
        <v>4.5309999999999997</v>
      </c>
      <c r="K1443" s="7">
        <v>584.423</v>
      </c>
      <c r="L1443" s="7">
        <v>1.8260000000000001</v>
      </c>
      <c r="M1443" s="7">
        <v>402.68900000000002</v>
      </c>
      <c r="N1443" s="7">
        <v>99.66</v>
      </c>
    </row>
    <row r="1444" spans="1:14" ht="15.75" thickBot="1" x14ac:dyDescent="0.3">
      <c r="A1444" s="4">
        <v>1438</v>
      </c>
      <c r="B1444" s="5" t="s">
        <v>1457</v>
      </c>
      <c r="C1444" s="8">
        <v>44477</v>
      </c>
      <c r="D1444" s="7">
        <v>98</v>
      </c>
      <c r="E1444" s="7">
        <v>2.9</v>
      </c>
      <c r="F1444" s="7">
        <v>84.54</v>
      </c>
      <c r="G1444" s="7">
        <v>86.265000000000001</v>
      </c>
      <c r="H1444" s="7">
        <v>101.84</v>
      </c>
      <c r="I1444" s="7">
        <v>103.91800000000001</v>
      </c>
      <c r="J1444" s="7">
        <v>1.708</v>
      </c>
      <c r="K1444" s="7">
        <v>586.13099999999997</v>
      </c>
      <c r="L1444" s="7">
        <v>2.3940000000000001</v>
      </c>
      <c r="M1444" s="7">
        <v>405.08300000000003</v>
      </c>
      <c r="N1444" s="7">
        <v>98.94</v>
      </c>
    </row>
    <row r="1445" spans="1:14" ht="15.75" thickBot="1" x14ac:dyDescent="0.3">
      <c r="A1445" s="4">
        <v>1439</v>
      </c>
      <c r="B1445" s="5" t="s">
        <v>1458</v>
      </c>
      <c r="C1445" s="8">
        <v>44478</v>
      </c>
      <c r="D1445" s="7">
        <v>98</v>
      </c>
      <c r="E1445" s="7">
        <v>2.9</v>
      </c>
      <c r="F1445" s="7">
        <v>86.56</v>
      </c>
      <c r="G1445" s="7">
        <v>88.326999999999998</v>
      </c>
      <c r="H1445" s="7">
        <v>100.64</v>
      </c>
      <c r="I1445" s="7">
        <v>102.694</v>
      </c>
      <c r="J1445" s="7">
        <v>1.2230000000000001</v>
      </c>
      <c r="K1445" s="7">
        <v>587.35400000000004</v>
      </c>
      <c r="L1445" s="7">
        <v>2.2999999999999998</v>
      </c>
      <c r="M1445" s="7">
        <v>407.38299999999998</v>
      </c>
      <c r="N1445" s="7">
        <v>97.74</v>
      </c>
    </row>
    <row r="1446" spans="1:14" ht="15.75" thickBot="1" x14ac:dyDescent="0.3">
      <c r="A1446" s="4">
        <v>1440</v>
      </c>
      <c r="B1446" s="5" t="s">
        <v>1459</v>
      </c>
      <c r="C1446" s="8">
        <v>44479</v>
      </c>
      <c r="D1446" s="7">
        <v>98</v>
      </c>
      <c r="E1446" s="7">
        <v>2.9</v>
      </c>
      <c r="F1446" s="7">
        <v>87.86</v>
      </c>
      <c r="G1446" s="7">
        <v>89.653000000000006</v>
      </c>
      <c r="H1446" s="7">
        <v>99.44</v>
      </c>
      <c r="I1446" s="7">
        <v>101.46899999999999</v>
      </c>
      <c r="J1446" s="7">
        <v>1.216</v>
      </c>
      <c r="K1446" s="7">
        <v>588.57000000000005</v>
      </c>
      <c r="L1446" s="7">
        <v>2.2949999999999999</v>
      </c>
      <c r="M1446" s="7">
        <v>409.678</v>
      </c>
      <c r="N1446" s="7">
        <v>96.54</v>
      </c>
    </row>
    <row r="1447" spans="1:14" ht="15.75" thickBot="1" x14ac:dyDescent="0.3">
      <c r="A1447" s="4">
        <v>1441</v>
      </c>
      <c r="B1447" s="5" t="s">
        <v>1460</v>
      </c>
      <c r="C1447" s="8">
        <v>44480</v>
      </c>
      <c r="D1447" s="7">
        <v>98</v>
      </c>
      <c r="E1447" s="7">
        <v>2.9</v>
      </c>
      <c r="F1447" s="7">
        <v>94.1</v>
      </c>
      <c r="G1447" s="7">
        <v>96.02</v>
      </c>
      <c r="H1447" s="7">
        <v>99.12</v>
      </c>
      <c r="I1447" s="7">
        <v>101.959</v>
      </c>
      <c r="J1447" s="7">
        <v>2.89</v>
      </c>
      <c r="K1447" s="7">
        <v>591.46</v>
      </c>
      <c r="L1447" s="7">
        <v>2.2989999999999999</v>
      </c>
      <c r="M1447" s="7">
        <v>411.97699999999998</v>
      </c>
      <c r="N1447" s="7">
        <v>97.02</v>
      </c>
    </row>
    <row r="1448" spans="1:14" ht="15.75" thickBot="1" x14ac:dyDescent="0.3">
      <c r="A1448" s="4">
        <v>1442</v>
      </c>
      <c r="B1448" s="5" t="s">
        <v>1461</v>
      </c>
      <c r="C1448" s="8">
        <v>44481</v>
      </c>
      <c r="D1448" s="7">
        <v>98</v>
      </c>
      <c r="E1448" s="7">
        <v>2.9</v>
      </c>
      <c r="F1448" s="7">
        <v>96.7</v>
      </c>
      <c r="G1448" s="7">
        <v>98.673000000000002</v>
      </c>
      <c r="H1448" s="7">
        <v>98.72</v>
      </c>
      <c r="I1448" s="7">
        <v>100.735</v>
      </c>
      <c r="J1448" s="7">
        <v>1.2210000000000001</v>
      </c>
      <c r="K1448" s="7">
        <v>592.68100000000004</v>
      </c>
      <c r="L1448" s="7">
        <v>2.2930000000000001</v>
      </c>
      <c r="M1448" s="7">
        <v>414.27</v>
      </c>
      <c r="N1448" s="7">
        <v>95.82</v>
      </c>
    </row>
    <row r="1449" spans="1:14" ht="15.75" thickBot="1" x14ac:dyDescent="0.3">
      <c r="A1449" s="4">
        <v>1443</v>
      </c>
      <c r="B1449" s="5" t="s">
        <v>1462</v>
      </c>
      <c r="C1449" s="8">
        <v>44482</v>
      </c>
      <c r="D1449" s="7">
        <v>98</v>
      </c>
      <c r="E1449" s="7">
        <v>2.9</v>
      </c>
      <c r="F1449" s="7">
        <v>95.14</v>
      </c>
      <c r="G1449" s="7">
        <v>97.081999999999994</v>
      </c>
      <c r="H1449" s="7">
        <v>96.7</v>
      </c>
      <c r="I1449" s="7">
        <v>98.673000000000002</v>
      </c>
      <c r="J1449" s="7">
        <v>0.38900000000000001</v>
      </c>
      <c r="K1449" s="7">
        <v>593.07000000000005</v>
      </c>
      <c r="L1449" s="7">
        <v>2.286</v>
      </c>
      <c r="M1449" s="7">
        <v>416.55599999999998</v>
      </c>
      <c r="N1449" s="7">
        <v>93.8</v>
      </c>
    </row>
    <row r="1450" spans="1:14" ht="15.75" thickBot="1" x14ac:dyDescent="0.3">
      <c r="A1450" s="4">
        <v>1444</v>
      </c>
      <c r="B1450" s="5" t="s">
        <v>1463</v>
      </c>
      <c r="C1450" s="8">
        <v>44483</v>
      </c>
      <c r="D1450" s="7">
        <v>98</v>
      </c>
      <c r="E1450" s="7">
        <v>2.9</v>
      </c>
      <c r="F1450" s="7">
        <v>94.36</v>
      </c>
      <c r="G1450" s="7">
        <v>96.286000000000001</v>
      </c>
      <c r="H1450" s="7">
        <v>95.92</v>
      </c>
      <c r="I1450" s="7">
        <v>97.878</v>
      </c>
      <c r="J1450" s="7">
        <v>0.86699999999999999</v>
      </c>
      <c r="K1450" s="7">
        <v>593.93700000000001</v>
      </c>
      <c r="L1450" s="7">
        <v>1.5269999999999999</v>
      </c>
      <c r="M1450" s="7">
        <v>418.08300000000003</v>
      </c>
      <c r="N1450" s="7">
        <v>93.02</v>
      </c>
    </row>
    <row r="1451" spans="1:14" ht="15.75" thickBot="1" x14ac:dyDescent="0.3">
      <c r="A1451" s="4">
        <v>1445</v>
      </c>
      <c r="B1451" s="5" t="s">
        <v>1464</v>
      </c>
      <c r="C1451" s="8">
        <v>44484</v>
      </c>
      <c r="D1451" s="7">
        <v>98</v>
      </c>
      <c r="E1451" s="7">
        <v>2.9</v>
      </c>
      <c r="F1451" s="7">
        <v>94.36</v>
      </c>
      <c r="G1451" s="7">
        <v>96.286000000000001</v>
      </c>
      <c r="H1451" s="7">
        <v>95.4</v>
      </c>
      <c r="I1451" s="7">
        <v>97.346999999999994</v>
      </c>
      <c r="J1451" s="7">
        <v>0.67</v>
      </c>
      <c r="K1451" s="7">
        <v>594.60699999999997</v>
      </c>
      <c r="L1451" s="7">
        <v>1.071</v>
      </c>
      <c r="M1451" s="7">
        <v>419.154</v>
      </c>
      <c r="N1451" s="7">
        <v>92.5</v>
      </c>
    </row>
    <row r="1452" spans="1:14" ht="15.75" thickBot="1" x14ac:dyDescent="0.3">
      <c r="A1452" s="4">
        <v>1446</v>
      </c>
      <c r="B1452" s="5" t="s">
        <v>1465</v>
      </c>
      <c r="C1452" s="8">
        <v>44485</v>
      </c>
      <c r="D1452" s="7">
        <v>98</v>
      </c>
      <c r="E1452" s="7">
        <v>2.9</v>
      </c>
      <c r="F1452" s="7">
        <v>92.8</v>
      </c>
      <c r="G1452" s="7">
        <v>94.694000000000003</v>
      </c>
      <c r="H1452" s="7">
        <v>95.4</v>
      </c>
      <c r="I1452" s="7">
        <v>97.346999999999994</v>
      </c>
      <c r="J1452" s="7">
        <v>0.622</v>
      </c>
      <c r="K1452" s="7">
        <v>595.22900000000004</v>
      </c>
      <c r="L1452" s="7">
        <v>0.50700000000000001</v>
      </c>
      <c r="M1452" s="7">
        <v>419.661</v>
      </c>
      <c r="N1452" s="7">
        <v>92.5</v>
      </c>
    </row>
    <row r="1453" spans="1:14" ht="15.75" thickBot="1" x14ac:dyDescent="0.3">
      <c r="A1453" s="4">
        <v>1447</v>
      </c>
      <c r="B1453" s="5" t="s">
        <v>1466</v>
      </c>
      <c r="C1453" s="8">
        <v>44486</v>
      </c>
      <c r="D1453" s="7">
        <v>98</v>
      </c>
      <c r="E1453" s="7">
        <v>2.9</v>
      </c>
      <c r="F1453" s="7">
        <v>93.32</v>
      </c>
      <c r="G1453" s="7">
        <v>95.224000000000004</v>
      </c>
      <c r="H1453" s="7">
        <v>95.92</v>
      </c>
      <c r="I1453" s="7">
        <v>97.878</v>
      </c>
      <c r="J1453" s="7">
        <v>0.84</v>
      </c>
      <c r="K1453" s="7">
        <v>596.06899999999996</v>
      </c>
      <c r="L1453" s="7">
        <v>0.20399999999999999</v>
      </c>
      <c r="M1453" s="7">
        <v>419.86500000000001</v>
      </c>
      <c r="N1453" s="7">
        <v>93.02</v>
      </c>
    </row>
    <row r="1454" spans="1:14" ht="15.75" thickBot="1" x14ac:dyDescent="0.3">
      <c r="A1454" s="4">
        <v>1448</v>
      </c>
      <c r="B1454" s="5" t="s">
        <v>1467</v>
      </c>
      <c r="C1454" s="8">
        <v>44487</v>
      </c>
      <c r="D1454" s="7">
        <v>98</v>
      </c>
      <c r="E1454" s="7">
        <v>2.9</v>
      </c>
      <c r="F1454" s="7">
        <v>101.36</v>
      </c>
      <c r="G1454" s="7">
        <v>103.429</v>
      </c>
      <c r="H1454" s="7">
        <v>96.96</v>
      </c>
      <c r="I1454" s="7">
        <v>98.938999999999993</v>
      </c>
      <c r="J1454" s="7">
        <v>1.3620000000000001</v>
      </c>
      <c r="K1454" s="7">
        <v>597.43100000000004</v>
      </c>
      <c r="L1454" s="7">
        <v>0.128</v>
      </c>
      <c r="M1454" s="7">
        <v>419.99299999999999</v>
      </c>
      <c r="N1454" s="7">
        <v>94.06</v>
      </c>
    </row>
    <row r="1455" spans="1:14" ht="15.75" thickBot="1" x14ac:dyDescent="0.3">
      <c r="A1455" s="4">
        <v>1449</v>
      </c>
      <c r="B1455" s="5" t="s">
        <v>1468</v>
      </c>
      <c r="C1455" s="8">
        <v>44488</v>
      </c>
      <c r="D1455" s="7">
        <v>98</v>
      </c>
      <c r="E1455" s="7">
        <v>2.9</v>
      </c>
      <c r="F1455" s="7">
        <v>98.96</v>
      </c>
      <c r="G1455" s="7">
        <v>100.98</v>
      </c>
      <c r="H1455" s="7">
        <v>97.74</v>
      </c>
      <c r="I1455" s="7">
        <v>99.734999999999999</v>
      </c>
      <c r="J1455" s="7">
        <v>1.018</v>
      </c>
      <c r="K1455" s="7">
        <v>598.44899999999996</v>
      </c>
      <c r="L1455" s="7">
        <v>0.128</v>
      </c>
      <c r="M1455" s="7">
        <v>420.12099999999998</v>
      </c>
      <c r="N1455" s="7">
        <v>94.84</v>
      </c>
    </row>
    <row r="1456" spans="1:14" ht="15.75" thickBot="1" x14ac:dyDescent="0.3">
      <c r="A1456" s="4">
        <v>1450</v>
      </c>
      <c r="B1456" s="5" t="s">
        <v>1469</v>
      </c>
      <c r="C1456" s="8">
        <v>44489</v>
      </c>
      <c r="D1456" s="7">
        <v>98</v>
      </c>
      <c r="E1456" s="7">
        <v>2.9</v>
      </c>
      <c r="F1456" s="7">
        <v>95.66</v>
      </c>
      <c r="G1456" s="7">
        <v>97.611999999999995</v>
      </c>
      <c r="H1456" s="7">
        <v>98.48</v>
      </c>
      <c r="I1456" s="7">
        <v>100.49</v>
      </c>
      <c r="J1456" s="7">
        <v>0.98899999999999999</v>
      </c>
      <c r="K1456" s="7">
        <v>599.43799999999999</v>
      </c>
      <c r="L1456" s="7">
        <v>5.0999999999999997E-2</v>
      </c>
      <c r="M1456" s="7">
        <v>420.17200000000003</v>
      </c>
      <c r="N1456" s="7">
        <v>95.58</v>
      </c>
    </row>
    <row r="1457" spans="1:14" ht="15.75" thickBot="1" x14ac:dyDescent="0.3">
      <c r="A1457" s="4">
        <v>1451</v>
      </c>
      <c r="B1457" s="5" t="s">
        <v>1470</v>
      </c>
      <c r="C1457" s="8">
        <v>44490</v>
      </c>
      <c r="D1457" s="7">
        <v>98</v>
      </c>
      <c r="E1457" s="7">
        <v>2.9</v>
      </c>
      <c r="F1457" s="7">
        <v>93.84</v>
      </c>
      <c r="G1457" s="7">
        <v>95.754999999999995</v>
      </c>
      <c r="H1457" s="7">
        <v>99.2</v>
      </c>
      <c r="I1457" s="7">
        <v>101.224</v>
      </c>
      <c r="J1457" s="7">
        <v>0.88600000000000001</v>
      </c>
      <c r="K1457" s="7">
        <v>600.32399999999996</v>
      </c>
      <c r="L1457" s="7">
        <v>5.1999999999999998E-2</v>
      </c>
      <c r="M1457" s="7">
        <v>420.22399999999999</v>
      </c>
      <c r="N1457" s="7">
        <v>96.3</v>
      </c>
    </row>
    <row r="1458" spans="1:14" ht="15.75" thickBot="1" x14ac:dyDescent="0.3">
      <c r="A1458" s="4">
        <v>1452</v>
      </c>
      <c r="B1458" s="5" t="s">
        <v>1471</v>
      </c>
      <c r="C1458" s="8">
        <v>44491</v>
      </c>
      <c r="D1458" s="7">
        <v>98</v>
      </c>
      <c r="E1458" s="7">
        <v>2.9</v>
      </c>
      <c r="F1458" s="7">
        <v>93.32</v>
      </c>
      <c r="G1458" s="7">
        <v>95.224000000000004</v>
      </c>
      <c r="H1458" s="7">
        <v>100.88</v>
      </c>
      <c r="I1458" s="7">
        <v>102.93899999999999</v>
      </c>
      <c r="J1458" s="7">
        <v>1.85</v>
      </c>
      <c r="K1458" s="7">
        <v>602.17399999999998</v>
      </c>
      <c r="L1458" s="7">
        <v>5.1999999999999998E-2</v>
      </c>
      <c r="M1458" s="7">
        <v>420.27600000000001</v>
      </c>
      <c r="N1458" s="7">
        <v>97.98</v>
      </c>
    </row>
    <row r="1459" spans="1:14" ht="15.75" thickBot="1" x14ac:dyDescent="0.3">
      <c r="A1459" s="4">
        <v>1453</v>
      </c>
      <c r="B1459" s="5" t="s">
        <v>1472</v>
      </c>
      <c r="C1459" s="8">
        <v>44492</v>
      </c>
      <c r="D1459" s="7">
        <v>98</v>
      </c>
      <c r="E1459" s="7">
        <v>2.9</v>
      </c>
      <c r="F1459" s="7">
        <v>92.54</v>
      </c>
      <c r="G1459" s="7">
        <v>94.429000000000002</v>
      </c>
      <c r="H1459" s="7">
        <v>102.8</v>
      </c>
      <c r="I1459" s="7">
        <v>104.898</v>
      </c>
      <c r="J1459" s="7">
        <v>2.0840000000000001</v>
      </c>
      <c r="K1459" s="7">
        <v>604.25800000000004</v>
      </c>
      <c r="L1459" s="7">
        <v>5.1999999999999998E-2</v>
      </c>
      <c r="M1459" s="7">
        <v>420.32799999999997</v>
      </c>
      <c r="N1459" s="7">
        <v>99.9</v>
      </c>
    </row>
    <row r="1460" spans="1:14" ht="15.75" thickBot="1" x14ac:dyDescent="0.3">
      <c r="A1460" s="4">
        <v>1454</v>
      </c>
      <c r="B1460" s="5" t="s">
        <v>1473</v>
      </c>
      <c r="C1460" s="8">
        <v>44493</v>
      </c>
      <c r="D1460" s="7">
        <v>98</v>
      </c>
      <c r="E1460" s="7">
        <v>2.9</v>
      </c>
      <c r="F1460" s="7">
        <v>91.5</v>
      </c>
      <c r="G1460" s="7">
        <v>93.367000000000004</v>
      </c>
      <c r="H1460" s="7">
        <v>103.52</v>
      </c>
      <c r="I1460" s="7">
        <v>105.633</v>
      </c>
      <c r="J1460" s="7">
        <v>0.89500000000000002</v>
      </c>
      <c r="K1460" s="7">
        <v>605.15300000000002</v>
      </c>
      <c r="L1460" s="7">
        <v>5.1999999999999998E-2</v>
      </c>
      <c r="M1460" s="7">
        <v>420.38</v>
      </c>
      <c r="N1460" s="7">
        <v>100.62</v>
      </c>
    </row>
    <row r="1461" spans="1:14" ht="15.75" thickBot="1" x14ac:dyDescent="0.3">
      <c r="A1461" s="4">
        <v>1455</v>
      </c>
      <c r="B1461" s="5" t="s">
        <v>1474</v>
      </c>
      <c r="C1461" s="8">
        <v>44494</v>
      </c>
      <c r="D1461" s="7">
        <v>98</v>
      </c>
      <c r="E1461" s="7">
        <v>2.9</v>
      </c>
      <c r="F1461" s="7">
        <v>90.98</v>
      </c>
      <c r="G1461" s="7">
        <v>92.837000000000003</v>
      </c>
      <c r="H1461" s="7">
        <v>103.76</v>
      </c>
      <c r="I1461" s="7">
        <v>105.878</v>
      </c>
      <c r="J1461" s="7">
        <v>0.40600000000000003</v>
      </c>
      <c r="K1461" s="7">
        <v>605.55899999999997</v>
      </c>
      <c r="L1461" s="7">
        <v>5.1999999999999998E-2</v>
      </c>
      <c r="M1461" s="7">
        <v>420.43200000000002</v>
      </c>
      <c r="N1461" s="7">
        <v>100.86</v>
      </c>
    </row>
    <row r="1462" spans="1:14" ht="15.75" thickBot="1" x14ac:dyDescent="0.3">
      <c r="A1462" s="4">
        <v>1456</v>
      </c>
      <c r="B1462" s="5" t="s">
        <v>1475</v>
      </c>
      <c r="C1462" s="8">
        <v>44495</v>
      </c>
      <c r="D1462" s="7">
        <v>98</v>
      </c>
      <c r="E1462" s="7">
        <v>2.9</v>
      </c>
      <c r="F1462" s="7">
        <v>90.46</v>
      </c>
      <c r="G1462" s="7">
        <v>92.305999999999997</v>
      </c>
      <c r="H1462" s="7">
        <v>103.76</v>
      </c>
      <c r="I1462" s="7">
        <v>105.878</v>
      </c>
      <c r="J1462" s="7">
        <v>0.17299999999999999</v>
      </c>
      <c r="K1462" s="7">
        <v>605.73199999999997</v>
      </c>
      <c r="L1462" s="7">
        <v>5.1999999999999998E-2</v>
      </c>
      <c r="M1462" s="7">
        <v>420.48399999999998</v>
      </c>
      <c r="N1462" s="7">
        <v>100.86</v>
      </c>
    </row>
    <row r="1463" spans="1:14" ht="15.75" thickBot="1" x14ac:dyDescent="0.3">
      <c r="A1463" s="4">
        <v>1457</v>
      </c>
      <c r="B1463" s="5" t="s">
        <v>1476</v>
      </c>
      <c r="C1463" s="8">
        <v>44496</v>
      </c>
      <c r="D1463" s="7">
        <v>98</v>
      </c>
      <c r="E1463" s="7">
        <v>2.9</v>
      </c>
      <c r="F1463" s="7">
        <v>89.68</v>
      </c>
      <c r="G1463" s="7">
        <v>91.51</v>
      </c>
      <c r="H1463" s="7">
        <v>103.76</v>
      </c>
      <c r="I1463" s="7">
        <v>105.878</v>
      </c>
      <c r="J1463" s="7">
        <v>0.17100000000000001</v>
      </c>
      <c r="K1463" s="7">
        <v>605.90300000000002</v>
      </c>
      <c r="L1463" s="7">
        <v>5.1999999999999998E-2</v>
      </c>
      <c r="M1463" s="7">
        <v>420.536</v>
      </c>
      <c r="N1463" s="7">
        <v>100.86</v>
      </c>
    </row>
    <row r="1464" spans="1:14" ht="15.75" thickBot="1" x14ac:dyDescent="0.3">
      <c r="A1464" s="4">
        <v>1458</v>
      </c>
      <c r="B1464" s="5" t="s">
        <v>1477</v>
      </c>
      <c r="C1464" s="8">
        <v>44497</v>
      </c>
      <c r="D1464" s="7">
        <v>98</v>
      </c>
      <c r="E1464" s="7">
        <v>2.9</v>
      </c>
      <c r="F1464" s="7">
        <v>88.9</v>
      </c>
      <c r="G1464" s="7">
        <v>90.713999999999999</v>
      </c>
      <c r="H1464" s="7">
        <v>103.76</v>
      </c>
      <c r="I1464" s="7">
        <v>105.878</v>
      </c>
      <c r="J1464" s="7">
        <v>0.17199999999999999</v>
      </c>
      <c r="K1464" s="7">
        <v>606.07500000000005</v>
      </c>
      <c r="L1464" s="7">
        <v>5.1999999999999998E-2</v>
      </c>
      <c r="M1464" s="7">
        <v>420.58800000000002</v>
      </c>
      <c r="N1464" s="7">
        <v>100.86</v>
      </c>
    </row>
    <row r="1465" spans="1:14" ht="15.75" thickBot="1" x14ac:dyDescent="0.3">
      <c r="A1465" s="4">
        <v>1459</v>
      </c>
      <c r="B1465" s="5" t="s">
        <v>1478</v>
      </c>
      <c r="C1465" s="8">
        <v>44498</v>
      </c>
      <c r="D1465" s="7">
        <v>98</v>
      </c>
      <c r="E1465" s="7">
        <v>2.9</v>
      </c>
      <c r="F1465" s="7">
        <v>88.38</v>
      </c>
      <c r="G1465" s="7">
        <v>90.183999999999997</v>
      </c>
      <c r="H1465" s="7">
        <v>104</v>
      </c>
      <c r="I1465" s="7">
        <v>106.122</v>
      </c>
      <c r="J1465" s="7">
        <v>0.41399999999999998</v>
      </c>
      <c r="K1465" s="7">
        <v>606.48900000000003</v>
      </c>
      <c r="L1465" s="7">
        <v>5.1999999999999998E-2</v>
      </c>
      <c r="M1465" s="7">
        <v>420.64</v>
      </c>
      <c r="N1465" s="7">
        <v>101.1</v>
      </c>
    </row>
    <row r="1466" spans="1:14" ht="15.75" thickBot="1" x14ac:dyDescent="0.3">
      <c r="A1466" s="4">
        <v>1460</v>
      </c>
      <c r="B1466" s="5" t="s">
        <v>1479</v>
      </c>
      <c r="C1466" s="8">
        <v>44499</v>
      </c>
      <c r="D1466" s="7">
        <v>98</v>
      </c>
      <c r="E1466" s="7">
        <v>2.9</v>
      </c>
      <c r="F1466" s="7">
        <v>87.86</v>
      </c>
      <c r="G1466" s="7">
        <v>89.653000000000006</v>
      </c>
      <c r="H1466" s="7">
        <v>104.24</v>
      </c>
      <c r="I1466" s="7">
        <v>106.367</v>
      </c>
      <c r="J1466" s="7">
        <v>0.40799999999999997</v>
      </c>
      <c r="K1466" s="7">
        <v>606.89700000000005</v>
      </c>
      <c r="L1466" s="7">
        <v>5.1999999999999998E-2</v>
      </c>
      <c r="M1466" s="7">
        <v>420.69200000000001</v>
      </c>
      <c r="N1466" s="7">
        <v>101.34</v>
      </c>
    </row>
    <row r="1467" spans="1:14" ht="15.75" thickBot="1" x14ac:dyDescent="0.3">
      <c r="A1467" s="4">
        <v>1461</v>
      </c>
      <c r="B1467" s="5" t="s">
        <v>1480</v>
      </c>
      <c r="C1467" s="8">
        <v>44500</v>
      </c>
      <c r="D1467" s="7">
        <v>98</v>
      </c>
      <c r="E1467" s="7">
        <v>2.9</v>
      </c>
      <c r="F1467" s="7">
        <v>88.38</v>
      </c>
      <c r="G1467" s="7">
        <v>90.183999999999997</v>
      </c>
      <c r="H1467" s="7">
        <v>104.24</v>
      </c>
      <c r="I1467" s="7">
        <v>106.367</v>
      </c>
      <c r="J1467" s="7">
        <v>0.17299999999999999</v>
      </c>
      <c r="K1467" s="7">
        <v>607.07000000000005</v>
      </c>
      <c r="L1467" s="7">
        <v>5.1999999999999998E-2</v>
      </c>
      <c r="M1467" s="7">
        <v>420.74400000000003</v>
      </c>
      <c r="N1467" s="7">
        <v>101.34</v>
      </c>
    </row>
    <row r="1468" spans="1:14" ht="15.75" thickBot="1" x14ac:dyDescent="0.3">
      <c r="A1468" s="4">
        <v>1462</v>
      </c>
      <c r="B1468" s="5" t="s">
        <v>1481</v>
      </c>
      <c r="C1468" s="8">
        <v>44501</v>
      </c>
      <c r="D1468" s="7">
        <v>98</v>
      </c>
      <c r="E1468" s="7">
        <v>2.9</v>
      </c>
      <c r="F1468" s="7">
        <v>89.16</v>
      </c>
      <c r="G1468" s="7">
        <v>90.98</v>
      </c>
      <c r="H1468" s="7">
        <v>104.24</v>
      </c>
      <c r="I1468" s="7">
        <v>106.367</v>
      </c>
      <c r="J1468" s="7">
        <v>0.155</v>
      </c>
      <c r="K1468" s="7">
        <v>607.22500000000002</v>
      </c>
      <c r="L1468" s="7">
        <v>5.1999999999999998E-2</v>
      </c>
      <c r="M1468" s="7">
        <v>420.79599999999999</v>
      </c>
      <c r="N1468" s="7">
        <v>101.34</v>
      </c>
    </row>
    <row r="1469" spans="1:14" ht="15.75" thickBot="1" x14ac:dyDescent="0.3">
      <c r="A1469" s="4">
        <v>1463</v>
      </c>
      <c r="B1469" s="5" t="s">
        <v>1482</v>
      </c>
      <c r="C1469" s="8">
        <v>44502</v>
      </c>
      <c r="D1469" s="7">
        <v>98</v>
      </c>
      <c r="E1469" s="7">
        <v>2.9</v>
      </c>
      <c r="F1469" s="7">
        <v>89.68</v>
      </c>
      <c r="G1469" s="7">
        <v>91.51</v>
      </c>
      <c r="H1469" s="7">
        <v>106.342</v>
      </c>
      <c r="I1469" s="7">
        <v>108.512</v>
      </c>
      <c r="J1469" s="7">
        <v>2.2869999999999999</v>
      </c>
      <c r="K1469" s="7">
        <v>609.51199999999994</v>
      </c>
      <c r="L1469" s="7">
        <v>5.1999999999999998E-2</v>
      </c>
      <c r="M1469" s="7">
        <v>420.84800000000001</v>
      </c>
      <c r="N1469" s="7">
        <v>103.44199999999999</v>
      </c>
    </row>
    <row r="1470" spans="1:14" ht="15.75" thickBot="1" x14ac:dyDescent="0.3">
      <c r="A1470" s="4">
        <v>1464</v>
      </c>
      <c r="B1470" s="5" t="s">
        <v>1483</v>
      </c>
      <c r="C1470" s="8">
        <v>44503</v>
      </c>
      <c r="D1470" s="7">
        <v>98</v>
      </c>
      <c r="E1470" s="7">
        <v>2.9</v>
      </c>
      <c r="F1470" s="7">
        <v>89.42</v>
      </c>
      <c r="G1470" s="7">
        <v>91.245000000000005</v>
      </c>
      <c r="H1470" s="7">
        <v>106.342</v>
      </c>
      <c r="I1470" s="7">
        <v>108.512</v>
      </c>
      <c r="J1470" s="7">
        <v>0.17899999999999999</v>
      </c>
      <c r="K1470" s="7">
        <v>609.69100000000003</v>
      </c>
      <c r="L1470" s="7">
        <v>5.1999999999999998E-2</v>
      </c>
      <c r="M1470" s="7">
        <v>420.9</v>
      </c>
      <c r="N1470" s="7">
        <v>103.44199999999999</v>
      </c>
    </row>
    <row r="1471" spans="1:14" ht="15.75" thickBot="1" x14ac:dyDescent="0.3">
      <c r="A1471" s="4">
        <v>1465</v>
      </c>
      <c r="B1471" s="5" t="s">
        <v>1484</v>
      </c>
      <c r="C1471" s="8">
        <v>44504</v>
      </c>
      <c r="D1471" s="7">
        <v>98</v>
      </c>
      <c r="E1471" s="7">
        <v>2.9</v>
      </c>
      <c r="F1471" s="7">
        <v>88.9</v>
      </c>
      <c r="G1471" s="7">
        <v>90.713999999999999</v>
      </c>
      <c r="H1471" s="7">
        <v>106.342</v>
      </c>
      <c r="I1471" s="7">
        <v>108.512</v>
      </c>
      <c r="J1471" s="7">
        <v>0.185</v>
      </c>
      <c r="K1471" s="7">
        <v>609.87599999999998</v>
      </c>
      <c r="L1471" s="7">
        <v>5.1999999999999998E-2</v>
      </c>
      <c r="M1471" s="7">
        <v>420.952</v>
      </c>
      <c r="N1471" s="7">
        <v>103.44199999999999</v>
      </c>
    </row>
    <row r="1472" spans="1:14" ht="15.75" thickBot="1" x14ac:dyDescent="0.3">
      <c r="A1472" s="4">
        <v>1466</v>
      </c>
      <c r="B1472" s="5" t="s">
        <v>1485</v>
      </c>
      <c r="C1472" s="8">
        <v>44505</v>
      </c>
      <c r="D1472" s="7">
        <v>98</v>
      </c>
      <c r="E1472" s="7">
        <v>2.9</v>
      </c>
      <c r="F1472" s="7">
        <v>88.38</v>
      </c>
      <c r="G1472" s="7">
        <v>90.183999999999997</v>
      </c>
      <c r="H1472" s="7">
        <v>106.342</v>
      </c>
      <c r="I1472" s="7">
        <v>108.512</v>
      </c>
      <c r="J1472" s="7">
        <v>0.184</v>
      </c>
      <c r="K1472" s="7">
        <v>610.05999999999995</v>
      </c>
      <c r="L1472" s="7">
        <v>5.1999999999999998E-2</v>
      </c>
      <c r="M1472" s="7">
        <v>421.00400000000002</v>
      </c>
      <c r="N1472" s="7">
        <v>103.44199999999999</v>
      </c>
    </row>
    <row r="1473" spans="1:14" ht="15.75" thickBot="1" x14ac:dyDescent="0.3">
      <c r="A1473" s="4">
        <v>1467</v>
      </c>
      <c r="B1473" s="5" t="s">
        <v>1486</v>
      </c>
      <c r="C1473" s="8">
        <v>44506</v>
      </c>
      <c r="D1473" s="7">
        <v>98</v>
      </c>
      <c r="E1473" s="7">
        <v>2.9</v>
      </c>
      <c r="F1473" s="7">
        <v>87.86</v>
      </c>
      <c r="G1473" s="7">
        <v>89.653000000000006</v>
      </c>
      <c r="H1473" s="7">
        <v>106.342</v>
      </c>
      <c r="I1473" s="7">
        <v>108.512</v>
      </c>
      <c r="J1473" s="7">
        <v>0.18099999999999999</v>
      </c>
      <c r="K1473" s="7">
        <v>610.24099999999999</v>
      </c>
      <c r="L1473" s="7">
        <v>5.1999999999999998E-2</v>
      </c>
      <c r="M1473" s="7">
        <v>421.05599999999998</v>
      </c>
      <c r="N1473" s="7">
        <v>103.44199999999999</v>
      </c>
    </row>
    <row r="1474" spans="1:14" ht="15.75" thickBot="1" x14ac:dyDescent="0.3">
      <c r="A1474" s="4">
        <v>1468</v>
      </c>
      <c r="B1474" s="5" t="s">
        <v>1487</v>
      </c>
      <c r="C1474" s="8">
        <v>44507</v>
      </c>
      <c r="D1474" s="7">
        <v>98</v>
      </c>
      <c r="E1474" s="7">
        <v>2.9</v>
      </c>
      <c r="F1474" s="7">
        <v>87.34</v>
      </c>
      <c r="G1474" s="7">
        <v>89.122</v>
      </c>
      <c r="H1474" s="7">
        <v>106.342</v>
      </c>
      <c r="I1474" s="7">
        <v>108.512</v>
      </c>
      <c r="J1474" s="7">
        <v>0.185</v>
      </c>
      <c r="K1474" s="7">
        <v>610.42600000000004</v>
      </c>
      <c r="L1474" s="7">
        <v>5.1999999999999998E-2</v>
      </c>
      <c r="M1474" s="7">
        <v>421.108</v>
      </c>
      <c r="N1474" s="7">
        <v>103.44199999999999</v>
      </c>
    </row>
    <row r="1475" spans="1:14" ht="15.75" thickBot="1" x14ac:dyDescent="0.3">
      <c r="A1475" s="4">
        <v>1469</v>
      </c>
      <c r="B1475" s="5" t="s">
        <v>1488</v>
      </c>
      <c r="C1475" s="8">
        <v>44508</v>
      </c>
      <c r="D1475" s="7">
        <v>98</v>
      </c>
      <c r="E1475" s="7">
        <v>2.9</v>
      </c>
      <c r="F1475" s="7">
        <v>86.82</v>
      </c>
      <c r="G1475" s="7">
        <v>88.591999999999999</v>
      </c>
      <c r="H1475" s="7">
        <v>106.61799999999999</v>
      </c>
      <c r="I1475" s="7">
        <v>108.794</v>
      </c>
      <c r="J1475" s="7">
        <v>0.45900000000000002</v>
      </c>
      <c r="K1475" s="7">
        <v>610.88499999999999</v>
      </c>
      <c r="L1475" s="7">
        <v>5.1999999999999998E-2</v>
      </c>
      <c r="M1475" s="7">
        <v>421.16</v>
      </c>
      <c r="N1475" s="7">
        <v>103.718</v>
      </c>
    </row>
    <row r="1476" spans="1:14" ht="15.75" thickBot="1" x14ac:dyDescent="0.3">
      <c r="A1476" s="4">
        <v>1470</v>
      </c>
      <c r="B1476" s="5" t="s">
        <v>1489</v>
      </c>
      <c r="C1476" s="8">
        <v>44509</v>
      </c>
      <c r="D1476" s="7">
        <v>98</v>
      </c>
      <c r="E1476" s="7">
        <v>2.9</v>
      </c>
      <c r="F1476" s="7">
        <v>86.3</v>
      </c>
      <c r="G1476" s="7">
        <v>88.061000000000007</v>
      </c>
      <c r="H1476" s="7">
        <v>106.61799999999999</v>
      </c>
      <c r="I1476" s="7">
        <v>108.794</v>
      </c>
      <c r="J1476" s="7">
        <v>0.186</v>
      </c>
      <c r="K1476" s="7">
        <v>611.07100000000003</v>
      </c>
      <c r="L1476" s="7">
        <v>5.1999999999999998E-2</v>
      </c>
      <c r="M1476" s="7">
        <v>421.21199999999999</v>
      </c>
      <c r="N1476" s="7">
        <v>103.718</v>
      </c>
    </row>
    <row r="1477" spans="1:14" ht="15.75" thickBot="1" x14ac:dyDescent="0.3">
      <c r="A1477" s="4">
        <v>1471</v>
      </c>
      <c r="B1477" s="5" t="s">
        <v>1490</v>
      </c>
      <c r="C1477" s="8">
        <v>44510</v>
      </c>
      <c r="D1477" s="7">
        <v>98</v>
      </c>
      <c r="E1477" s="7">
        <v>2.9</v>
      </c>
      <c r="F1477" s="7">
        <v>85.78</v>
      </c>
      <c r="G1477" s="7">
        <v>87.531000000000006</v>
      </c>
      <c r="H1477" s="7">
        <v>106.61799999999999</v>
      </c>
      <c r="I1477" s="7">
        <v>108.794</v>
      </c>
      <c r="J1477" s="7">
        <v>0.184</v>
      </c>
      <c r="K1477" s="7">
        <v>611.255</v>
      </c>
      <c r="L1477" s="7">
        <v>5.1999999999999998E-2</v>
      </c>
      <c r="M1477" s="7">
        <v>421.26400000000001</v>
      </c>
      <c r="N1477" s="7">
        <v>103.718</v>
      </c>
    </row>
    <row r="1478" spans="1:14" ht="15.75" thickBot="1" x14ac:dyDescent="0.3">
      <c r="A1478" s="4">
        <v>1472</v>
      </c>
      <c r="B1478" s="5" t="s">
        <v>1491</v>
      </c>
      <c r="C1478" s="8">
        <v>44511</v>
      </c>
      <c r="D1478" s="7">
        <v>98</v>
      </c>
      <c r="E1478" s="7">
        <v>2.9</v>
      </c>
      <c r="F1478" s="7">
        <v>85.26</v>
      </c>
      <c r="G1478" s="7">
        <v>87</v>
      </c>
      <c r="H1478" s="7">
        <v>106.61799999999999</v>
      </c>
      <c r="I1478" s="7">
        <v>108.794</v>
      </c>
      <c r="J1478" s="7">
        <v>0.183</v>
      </c>
      <c r="K1478" s="7">
        <v>611.43799999999999</v>
      </c>
      <c r="L1478" s="7">
        <v>5.1999999999999998E-2</v>
      </c>
      <c r="M1478" s="7">
        <v>421.31599999999997</v>
      </c>
      <c r="N1478" s="7">
        <v>103.718</v>
      </c>
    </row>
    <row r="1479" spans="1:14" ht="15.75" thickBot="1" x14ac:dyDescent="0.3">
      <c r="A1479" s="4">
        <v>1473</v>
      </c>
      <c r="B1479" s="5" t="s">
        <v>1492</v>
      </c>
      <c r="C1479" s="8">
        <v>44512</v>
      </c>
      <c r="D1479" s="7">
        <v>98</v>
      </c>
      <c r="E1479" s="7">
        <v>2.9</v>
      </c>
      <c r="F1479" s="7">
        <v>85</v>
      </c>
      <c r="G1479" s="7">
        <v>86.734999999999999</v>
      </c>
      <c r="H1479" s="7">
        <v>106.89400000000001</v>
      </c>
      <c r="I1479" s="7">
        <v>109.07599999999999</v>
      </c>
      <c r="J1479" s="7">
        <v>0.46100000000000002</v>
      </c>
      <c r="K1479" s="7">
        <v>611.899</v>
      </c>
      <c r="L1479" s="7">
        <v>5.1999999999999998E-2</v>
      </c>
      <c r="M1479" s="7">
        <v>421.36799999999999</v>
      </c>
      <c r="N1479" s="7">
        <v>103.994</v>
      </c>
    </row>
    <row r="1480" spans="1:14" ht="15.75" thickBot="1" x14ac:dyDescent="0.3">
      <c r="A1480" s="4">
        <v>1474</v>
      </c>
      <c r="B1480" s="5" t="s">
        <v>1493</v>
      </c>
      <c r="C1480" s="8">
        <v>44513</v>
      </c>
      <c r="D1480" s="7">
        <v>98</v>
      </c>
      <c r="E1480" s="7">
        <v>2.9</v>
      </c>
      <c r="F1480" s="7">
        <v>84.77</v>
      </c>
      <c r="G1480" s="7">
        <v>86.5</v>
      </c>
      <c r="H1480" s="7">
        <v>106.89400000000001</v>
      </c>
      <c r="I1480" s="7">
        <v>109.07599999999999</v>
      </c>
      <c r="J1480" s="7">
        <v>0.183</v>
      </c>
      <c r="K1480" s="7">
        <v>612.08199999999999</v>
      </c>
      <c r="L1480" s="7">
        <v>5.1999999999999998E-2</v>
      </c>
      <c r="M1480" s="7">
        <v>421.42</v>
      </c>
      <c r="N1480" s="7">
        <v>103.994</v>
      </c>
    </row>
    <row r="1481" spans="1:14" ht="15.75" thickBot="1" x14ac:dyDescent="0.3">
      <c r="A1481" s="4">
        <v>1475</v>
      </c>
      <c r="B1481" s="5" t="s">
        <v>1494</v>
      </c>
      <c r="C1481" s="8">
        <v>44514</v>
      </c>
      <c r="D1481" s="7">
        <v>98</v>
      </c>
      <c r="E1481" s="7">
        <v>2.9</v>
      </c>
      <c r="F1481" s="7">
        <v>84.54</v>
      </c>
      <c r="G1481" s="7">
        <v>86.265000000000001</v>
      </c>
      <c r="H1481" s="7">
        <v>106.89400000000001</v>
      </c>
      <c r="I1481" s="7">
        <v>109.07599999999999</v>
      </c>
      <c r="J1481" s="7">
        <v>0.18099999999999999</v>
      </c>
      <c r="K1481" s="7">
        <v>612.26300000000003</v>
      </c>
      <c r="L1481" s="7">
        <v>5.1999999999999998E-2</v>
      </c>
      <c r="M1481" s="7">
        <v>421.47199999999998</v>
      </c>
      <c r="N1481" s="7">
        <v>103.994</v>
      </c>
    </row>
    <row r="1482" spans="1:14" ht="15.75" thickBot="1" x14ac:dyDescent="0.3">
      <c r="A1482" s="4">
        <v>1476</v>
      </c>
      <c r="B1482" s="5" t="s">
        <v>1495</v>
      </c>
      <c r="C1482" s="8">
        <v>44515</v>
      </c>
      <c r="D1482" s="7">
        <v>98</v>
      </c>
      <c r="E1482" s="7">
        <v>2.9</v>
      </c>
      <c r="F1482" s="7">
        <v>84.31</v>
      </c>
      <c r="G1482" s="7">
        <v>86.031000000000006</v>
      </c>
      <c r="H1482" s="7">
        <v>106.89400000000001</v>
      </c>
      <c r="I1482" s="7">
        <v>109.07599999999999</v>
      </c>
      <c r="J1482" s="7">
        <v>0.185</v>
      </c>
      <c r="K1482" s="7">
        <v>612.44799999999998</v>
      </c>
      <c r="L1482" s="7">
        <v>5.1999999999999998E-2</v>
      </c>
      <c r="M1482" s="7">
        <v>421.524</v>
      </c>
      <c r="N1482" s="7">
        <v>103.994</v>
      </c>
    </row>
    <row r="1483" spans="1:14" ht="15.75" thickBot="1" x14ac:dyDescent="0.3">
      <c r="A1483" s="4">
        <v>1477</v>
      </c>
      <c r="B1483" s="5" t="s">
        <v>1496</v>
      </c>
      <c r="C1483" s="8">
        <v>44516</v>
      </c>
      <c r="D1483" s="7">
        <v>98</v>
      </c>
      <c r="E1483" s="7">
        <v>2.9</v>
      </c>
      <c r="F1483" s="7">
        <v>84.08</v>
      </c>
      <c r="G1483" s="7">
        <v>85.796000000000006</v>
      </c>
      <c r="H1483" s="7">
        <v>106.89400000000001</v>
      </c>
      <c r="I1483" s="7">
        <v>109.07599999999999</v>
      </c>
      <c r="J1483" s="7">
        <v>0</v>
      </c>
      <c r="K1483" s="7">
        <v>612.44799999999998</v>
      </c>
      <c r="L1483" s="7">
        <v>5.1999999999999998E-2</v>
      </c>
      <c r="M1483" s="7">
        <v>421.57600000000002</v>
      </c>
      <c r="N1483" s="7">
        <v>103.994</v>
      </c>
    </row>
    <row r="1484" spans="1:14" ht="15.75" thickBot="1" x14ac:dyDescent="0.3">
      <c r="A1484" s="4">
        <v>1478</v>
      </c>
      <c r="B1484" s="5" t="s">
        <v>1497</v>
      </c>
      <c r="C1484" s="8">
        <v>44517</v>
      </c>
      <c r="D1484" s="7">
        <v>98</v>
      </c>
      <c r="E1484" s="7">
        <v>2.9</v>
      </c>
      <c r="F1484" s="7">
        <v>83.62</v>
      </c>
      <c r="G1484" s="7">
        <v>85.326999999999998</v>
      </c>
      <c r="H1484" s="7">
        <v>106.61799999999999</v>
      </c>
      <c r="I1484" s="7">
        <v>108.794</v>
      </c>
      <c r="J1484" s="7">
        <v>0.184</v>
      </c>
      <c r="K1484" s="7">
        <v>612.63199999999995</v>
      </c>
      <c r="L1484" s="7">
        <v>5.1999999999999998E-2</v>
      </c>
      <c r="M1484" s="7">
        <v>421.62799999999999</v>
      </c>
      <c r="N1484" s="7">
        <v>103.718</v>
      </c>
    </row>
    <row r="1485" spans="1:14" ht="15.75" thickBot="1" x14ac:dyDescent="0.3">
      <c r="A1485" s="4">
        <v>1479</v>
      </c>
      <c r="B1485" s="5" t="s">
        <v>1498</v>
      </c>
      <c r="C1485" s="8">
        <v>44518</v>
      </c>
      <c r="D1485" s="7">
        <v>98</v>
      </c>
      <c r="E1485" s="7">
        <v>2.9</v>
      </c>
      <c r="F1485" s="7">
        <v>83.39</v>
      </c>
      <c r="G1485" s="7">
        <v>85.091999999999999</v>
      </c>
      <c r="H1485" s="7">
        <v>106.61799999999999</v>
      </c>
      <c r="I1485" s="7">
        <v>108.794</v>
      </c>
      <c r="J1485" s="7">
        <v>0.185</v>
      </c>
      <c r="K1485" s="7">
        <v>612.81700000000001</v>
      </c>
      <c r="L1485" s="7">
        <v>5.1999999999999998E-2</v>
      </c>
      <c r="M1485" s="7">
        <v>421.68</v>
      </c>
      <c r="N1485" s="7">
        <v>103.718</v>
      </c>
    </row>
    <row r="1486" spans="1:14" ht="15.75" thickBot="1" x14ac:dyDescent="0.3">
      <c r="A1486" s="4">
        <v>1480</v>
      </c>
      <c r="B1486" s="5" t="s">
        <v>1499</v>
      </c>
      <c r="C1486" s="8">
        <v>44519</v>
      </c>
      <c r="D1486" s="7">
        <v>98</v>
      </c>
      <c r="E1486" s="7">
        <v>2.9</v>
      </c>
      <c r="F1486" s="7">
        <v>83.16</v>
      </c>
      <c r="G1486" s="7">
        <v>84.856999999999999</v>
      </c>
      <c r="H1486" s="7">
        <v>106.61799999999999</v>
      </c>
      <c r="I1486" s="7">
        <v>108.794</v>
      </c>
      <c r="J1486" s="7">
        <v>0.184</v>
      </c>
      <c r="K1486" s="7">
        <v>613.00099999999998</v>
      </c>
      <c r="L1486" s="7">
        <v>5.1999999999999998E-2</v>
      </c>
      <c r="M1486" s="7">
        <v>421.73200000000003</v>
      </c>
      <c r="N1486" s="7">
        <v>103.718</v>
      </c>
    </row>
    <row r="1487" spans="1:14" ht="15.75" thickBot="1" x14ac:dyDescent="0.3">
      <c r="A1487" s="4">
        <v>1481</v>
      </c>
      <c r="B1487" s="5" t="s">
        <v>1500</v>
      </c>
      <c r="C1487" s="8">
        <v>44520</v>
      </c>
      <c r="D1487" s="7">
        <v>98</v>
      </c>
      <c r="E1487" s="7">
        <v>2.9</v>
      </c>
      <c r="F1487" s="7">
        <v>82.93</v>
      </c>
      <c r="G1487" s="7">
        <v>84.622</v>
      </c>
      <c r="H1487" s="7">
        <v>106.61799999999999</v>
      </c>
      <c r="I1487" s="7">
        <v>108.794</v>
      </c>
      <c r="J1487" s="7">
        <v>0.18</v>
      </c>
      <c r="K1487" s="7">
        <v>613.18100000000004</v>
      </c>
      <c r="L1487" s="7">
        <v>5.1999999999999998E-2</v>
      </c>
      <c r="M1487" s="7">
        <v>421.78399999999999</v>
      </c>
      <c r="N1487" s="7">
        <v>103.718</v>
      </c>
    </row>
    <row r="1488" spans="1:14" ht="15.75" thickBot="1" x14ac:dyDescent="0.3">
      <c r="A1488" s="4">
        <v>1482</v>
      </c>
      <c r="B1488" s="5" t="s">
        <v>1501</v>
      </c>
      <c r="C1488" s="8">
        <v>44521</v>
      </c>
      <c r="D1488" s="7">
        <v>98</v>
      </c>
      <c r="E1488" s="7">
        <v>2.9</v>
      </c>
      <c r="F1488" s="7">
        <v>82.7</v>
      </c>
      <c r="G1488" s="7">
        <v>84.388000000000005</v>
      </c>
      <c r="H1488" s="7">
        <v>106.342</v>
      </c>
      <c r="I1488" s="7">
        <v>108.512</v>
      </c>
      <c r="J1488" s="7">
        <v>0</v>
      </c>
      <c r="K1488" s="7">
        <v>613.18100000000004</v>
      </c>
      <c r="L1488" s="7">
        <v>5.1999999999999998E-2</v>
      </c>
      <c r="M1488" s="7">
        <v>421.83600000000001</v>
      </c>
      <c r="N1488" s="7">
        <v>103.44199999999999</v>
      </c>
    </row>
    <row r="1489" spans="1:14" ht="15.75" thickBot="1" x14ac:dyDescent="0.3">
      <c r="A1489" s="4">
        <v>1483</v>
      </c>
      <c r="B1489" s="5" t="s">
        <v>1502</v>
      </c>
      <c r="C1489" s="8">
        <v>44522</v>
      </c>
      <c r="D1489" s="7">
        <v>98</v>
      </c>
      <c r="E1489" s="7">
        <v>2.9</v>
      </c>
      <c r="F1489" s="7">
        <v>82.47</v>
      </c>
      <c r="G1489" s="7">
        <v>84.153000000000006</v>
      </c>
      <c r="H1489" s="7">
        <v>106.342</v>
      </c>
      <c r="I1489" s="7">
        <v>108.512</v>
      </c>
      <c r="J1489" s="7">
        <v>0.182</v>
      </c>
      <c r="K1489" s="7">
        <v>613.36300000000006</v>
      </c>
      <c r="L1489" s="7">
        <v>5.1999999999999998E-2</v>
      </c>
      <c r="M1489" s="7">
        <v>421.88799999999998</v>
      </c>
      <c r="N1489" s="7">
        <v>103.44199999999999</v>
      </c>
    </row>
    <row r="1490" spans="1:14" ht="15.75" thickBot="1" x14ac:dyDescent="0.3">
      <c r="A1490" s="4">
        <v>1484</v>
      </c>
      <c r="B1490" s="5" t="s">
        <v>1503</v>
      </c>
      <c r="C1490" s="8">
        <v>44523</v>
      </c>
      <c r="D1490" s="7">
        <v>98</v>
      </c>
      <c r="E1490" s="7">
        <v>2.9</v>
      </c>
      <c r="F1490" s="7">
        <v>82.24</v>
      </c>
      <c r="G1490" s="7">
        <v>83.918000000000006</v>
      </c>
      <c r="H1490" s="7">
        <v>106.342</v>
      </c>
      <c r="I1490" s="7">
        <v>108.512</v>
      </c>
      <c r="J1490" s="7">
        <v>0.184</v>
      </c>
      <c r="K1490" s="7">
        <v>613.54700000000003</v>
      </c>
      <c r="L1490" s="7">
        <v>5.1999999999999998E-2</v>
      </c>
      <c r="M1490" s="7">
        <v>421.94</v>
      </c>
      <c r="N1490" s="7">
        <v>103.44199999999999</v>
      </c>
    </row>
    <row r="1491" spans="1:14" ht="15.75" thickBot="1" x14ac:dyDescent="0.3">
      <c r="A1491" s="4">
        <v>1485</v>
      </c>
      <c r="B1491" s="5" t="s">
        <v>1504</v>
      </c>
      <c r="C1491" s="8">
        <v>44524</v>
      </c>
      <c r="D1491" s="7">
        <v>98</v>
      </c>
      <c r="E1491" s="7">
        <v>2.9</v>
      </c>
      <c r="F1491" s="7">
        <v>82.01</v>
      </c>
      <c r="G1491" s="7">
        <v>83.683999999999997</v>
      </c>
      <c r="H1491" s="7">
        <v>106.342</v>
      </c>
      <c r="I1491" s="7">
        <v>108.512</v>
      </c>
      <c r="J1491" s="7">
        <v>0.184</v>
      </c>
      <c r="K1491" s="7">
        <v>613.73099999999999</v>
      </c>
      <c r="L1491" s="7">
        <v>5.1999999999999998E-2</v>
      </c>
      <c r="M1491" s="7">
        <v>421.99200000000002</v>
      </c>
      <c r="N1491" s="7">
        <v>103.44199999999999</v>
      </c>
    </row>
    <row r="1492" spans="1:14" ht="15.75" thickBot="1" x14ac:dyDescent="0.3">
      <c r="A1492" s="4">
        <v>1486</v>
      </c>
      <c r="B1492" s="5" t="s">
        <v>1505</v>
      </c>
      <c r="C1492" s="8">
        <v>44525</v>
      </c>
      <c r="D1492" s="7">
        <v>98</v>
      </c>
      <c r="E1492" s="7">
        <v>2.9</v>
      </c>
      <c r="F1492" s="7">
        <v>81.78</v>
      </c>
      <c r="G1492" s="7">
        <v>83.448999999999998</v>
      </c>
      <c r="H1492" s="7">
        <v>106.06699999999999</v>
      </c>
      <c r="I1492" s="7">
        <v>108.232</v>
      </c>
      <c r="J1492" s="7">
        <v>0</v>
      </c>
      <c r="K1492" s="7">
        <v>613.73099999999999</v>
      </c>
      <c r="L1492" s="7">
        <v>5.1999999999999998E-2</v>
      </c>
      <c r="M1492" s="7">
        <v>422.04399999999998</v>
      </c>
      <c r="N1492" s="7">
        <v>103.167</v>
      </c>
    </row>
    <row r="1493" spans="1:14" ht="15.75" thickBot="1" x14ac:dyDescent="0.3">
      <c r="A1493" s="4">
        <v>1487</v>
      </c>
      <c r="B1493" s="5" t="s">
        <v>1506</v>
      </c>
      <c r="C1493" s="8">
        <v>44526</v>
      </c>
      <c r="D1493" s="7">
        <v>98</v>
      </c>
      <c r="E1493" s="7">
        <v>2.9</v>
      </c>
      <c r="F1493" s="7">
        <v>81.55</v>
      </c>
      <c r="G1493" s="7">
        <v>83.213999999999999</v>
      </c>
      <c r="H1493" s="7">
        <v>106.06699999999999</v>
      </c>
      <c r="I1493" s="7">
        <v>108.232</v>
      </c>
      <c r="J1493" s="7">
        <v>0.186</v>
      </c>
      <c r="K1493" s="7">
        <v>613.91700000000003</v>
      </c>
      <c r="L1493" s="7">
        <v>5.1999999999999998E-2</v>
      </c>
      <c r="M1493" s="7">
        <v>422.096</v>
      </c>
      <c r="N1493" s="7">
        <v>103.167</v>
      </c>
    </row>
    <row r="1494" spans="1:14" ht="15.75" thickBot="1" x14ac:dyDescent="0.3">
      <c r="A1494" s="4">
        <v>1488</v>
      </c>
      <c r="B1494" s="5" t="s">
        <v>1507</v>
      </c>
      <c r="C1494" s="8">
        <v>44527</v>
      </c>
      <c r="D1494" s="7">
        <v>98</v>
      </c>
      <c r="E1494" s="7">
        <v>2.9</v>
      </c>
      <c r="F1494" s="7">
        <v>81.319999999999993</v>
      </c>
      <c r="G1494" s="7">
        <v>82.98</v>
      </c>
      <c r="H1494" s="7">
        <v>105.791</v>
      </c>
      <c r="I1494" s="7">
        <v>107.95</v>
      </c>
      <c r="J1494" s="7">
        <v>0</v>
      </c>
      <c r="K1494" s="7">
        <v>613.91700000000003</v>
      </c>
      <c r="L1494" s="7">
        <v>5.1999999999999998E-2</v>
      </c>
      <c r="M1494" s="7">
        <v>422.14800000000002</v>
      </c>
      <c r="N1494" s="7">
        <v>102.89100000000001</v>
      </c>
    </row>
    <row r="1495" spans="1:14" ht="15.75" thickBot="1" x14ac:dyDescent="0.3">
      <c r="A1495" s="4">
        <v>1489</v>
      </c>
      <c r="B1495" s="5" t="s">
        <v>1508</v>
      </c>
      <c r="C1495" s="8">
        <v>44528</v>
      </c>
      <c r="D1495" s="7">
        <v>98</v>
      </c>
      <c r="E1495" s="7">
        <v>2.9</v>
      </c>
      <c r="F1495" s="7">
        <v>81.09</v>
      </c>
      <c r="G1495" s="7">
        <v>82.745000000000005</v>
      </c>
      <c r="H1495" s="7">
        <v>105.791</v>
      </c>
      <c r="I1495" s="7">
        <v>107.95</v>
      </c>
      <c r="J1495" s="7">
        <v>0.182</v>
      </c>
      <c r="K1495" s="7">
        <v>614.09900000000005</v>
      </c>
      <c r="L1495" s="7">
        <v>5.1999999999999998E-2</v>
      </c>
      <c r="M1495" s="7">
        <v>422.2</v>
      </c>
      <c r="N1495" s="7">
        <v>102.89100000000001</v>
      </c>
    </row>
    <row r="1496" spans="1:14" ht="15.75" thickBot="1" x14ac:dyDescent="0.3">
      <c r="A1496" s="4">
        <v>1490</v>
      </c>
      <c r="B1496" s="5" t="s">
        <v>1509</v>
      </c>
      <c r="C1496" s="8">
        <v>44529</v>
      </c>
      <c r="D1496" s="7">
        <v>98</v>
      </c>
      <c r="E1496" s="7">
        <v>2.9</v>
      </c>
      <c r="F1496" s="7">
        <v>80.86</v>
      </c>
      <c r="G1496" s="7">
        <v>82.51</v>
      </c>
      <c r="H1496" s="7">
        <v>105.791</v>
      </c>
      <c r="I1496" s="7">
        <v>107.95</v>
      </c>
      <c r="J1496" s="7">
        <v>0.183</v>
      </c>
      <c r="K1496" s="7">
        <v>614.28200000000004</v>
      </c>
      <c r="L1496" s="7">
        <v>5.1999999999999998E-2</v>
      </c>
      <c r="M1496" s="7">
        <v>422.25200000000001</v>
      </c>
      <c r="N1496" s="7">
        <v>102.89100000000001</v>
      </c>
    </row>
    <row r="1497" spans="1:14" ht="15.75" thickBot="1" x14ac:dyDescent="0.3">
      <c r="A1497" s="4">
        <v>1491</v>
      </c>
      <c r="B1497" s="5" t="s">
        <v>1510</v>
      </c>
      <c r="C1497" s="8">
        <v>44530</v>
      </c>
      <c r="D1497" s="7">
        <v>98</v>
      </c>
      <c r="E1497" s="7">
        <v>2.9</v>
      </c>
      <c r="F1497" s="7">
        <v>80.63</v>
      </c>
      <c r="G1497" s="7">
        <v>82.275999999999996</v>
      </c>
      <c r="H1497" s="7">
        <v>105.791</v>
      </c>
      <c r="I1497" s="7">
        <v>107.95</v>
      </c>
      <c r="J1497" s="7">
        <v>0.182</v>
      </c>
      <c r="K1497" s="7">
        <v>614.46400000000006</v>
      </c>
      <c r="L1497" s="7">
        <v>5.1999999999999998E-2</v>
      </c>
      <c r="M1497" s="7">
        <v>422.30399999999997</v>
      </c>
      <c r="N1497" s="7">
        <v>102.89100000000001</v>
      </c>
    </row>
    <row r="1498" spans="1:14" ht="15.75" thickBot="1" x14ac:dyDescent="0.3">
      <c r="A1498" s="4">
        <v>1492</v>
      </c>
      <c r="B1498" s="5" t="s">
        <v>1511</v>
      </c>
      <c r="C1498" s="8">
        <v>44531</v>
      </c>
      <c r="D1498" s="7">
        <v>98</v>
      </c>
      <c r="E1498" s="7">
        <v>2.9</v>
      </c>
      <c r="F1498" s="7">
        <v>80.400000000000006</v>
      </c>
      <c r="G1498" s="7">
        <v>82.040999999999997</v>
      </c>
      <c r="H1498" s="7">
        <v>105.791</v>
      </c>
      <c r="I1498" s="7">
        <v>107.95</v>
      </c>
      <c r="J1498" s="7">
        <v>0.192</v>
      </c>
      <c r="K1498" s="7">
        <v>614.65599999999995</v>
      </c>
      <c r="L1498" s="7">
        <v>5.1999999999999998E-2</v>
      </c>
      <c r="M1498" s="7">
        <v>422.35599999999999</v>
      </c>
      <c r="N1498" s="7">
        <v>102.89100000000001</v>
      </c>
    </row>
    <row r="1499" spans="1:14" ht="15.75" thickBot="1" x14ac:dyDescent="0.3">
      <c r="A1499" s="4">
        <v>1493</v>
      </c>
      <c r="B1499" s="5" t="s">
        <v>1512</v>
      </c>
      <c r="C1499" s="8">
        <v>44532</v>
      </c>
      <c r="D1499" s="7">
        <v>98</v>
      </c>
      <c r="E1499" s="7">
        <v>2.9</v>
      </c>
      <c r="F1499" s="7">
        <v>79.94</v>
      </c>
      <c r="G1499" s="7">
        <v>81.570999999999998</v>
      </c>
      <c r="H1499" s="7">
        <v>105.51600000000001</v>
      </c>
      <c r="I1499" s="7">
        <v>107.669</v>
      </c>
      <c r="J1499" s="7">
        <v>0</v>
      </c>
      <c r="K1499" s="7">
        <v>614.65599999999995</v>
      </c>
      <c r="L1499" s="7">
        <v>5.1999999999999998E-2</v>
      </c>
      <c r="M1499" s="7">
        <v>422.40800000000002</v>
      </c>
      <c r="N1499" s="7">
        <v>102.616</v>
      </c>
    </row>
    <row r="1500" spans="1:14" ht="15.75" thickBot="1" x14ac:dyDescent="0.3">
      <c r="A1500" s="4">
        <v>1494</v>
      </c>
      <c r="B1500" s="5" t="s">
        <v>1513</v>
      </c>
      <c r="C1500" s="8">
        <v>44533</v>
      </c>
      <c r="D1500" s="7">
        <v>98</v>
      </c>
      <c r="E1500" s="7">
        <v>2.9</v>
      </c>
      <c r="F1500" s="7">
        <v>79.25</v>
      </c>
      <c r="G1500" s="7">
        <v>80.867000000000004</v>
      </c>
      <c r="H1500" s="7">
        <v>105.51600000000001</v>
      </c>
      <c r="I1500" s="7">
        <v>107.669</v>
      </c>
      <c r="J1500" s="7">
        <v>0.191</v>
      </c>
      <c r="K1500" s="7">
        <v>614.84699999999998</v>
      </c>
      <c r="L1500" s="7">
        <v>5.1999999999999998E-2</v>
      </c>
      <c r="M1500" s="7">
        <v>422.46</v>
      </c>
      <c r="N1500" s="7">
        <v>102.616</v>
      </c>
    </row>
    <row r="1501" spans="1:14" ht="15.75" thickBot="1" x14ac:dyDescent="0.3">
      <c r="A1501" s="4">
        <v>1495</v>
      </c>
      <c r="B1501" s="5" t="s">
        <v>1514</v>
      </c>
      <c r="C1501" s="8">
        <v>44534</v>
      </c>
      <c r="D1501" s="7">
        <v>98</v>
      </c>
      <c r="E1501" s="7">
        <v>2.9</v>
      </c>
      <c r="F1501" s="7">
        <v>78.56</v>
      </c>
      <c r="G1501" s="7">
        <v>80.162999999999997</v>
      </c>
      <c r="H1501" s="7">
        <v>104.964</v>
      </c>
      <c r="I1501" s="7">
        <v>107.10599999999999</v>
      </c>
      <c r="J1501" s="7">
        <v>0</v>
      </c>
      <c r="K1501" s="7">
        <v>614.84699999999998</v>
      </c>
      <c r="L1501" s="7">
        <v>5.1999999999999998E-2</v>
      </c>
      <c r="M1501" s="7">
        <v>422.512</v>
      </c>
      <c r="N1501" s="7">
        <v>102.06399999999999</v>
      </c>
    </row>
    <row r="1502" spans="1:14" ht="15.75" thickBot="1" x14ac:dyDescent="0.3">
      <c r="A1502" s="4">
        <v>1496</v>
      </c>
      <c r="B1502" s="5" t="s">
        <v>1515</v>
      </c>
      <c r="C1502" s="8">
        <v>44535</v>
      </c>
      <c r="D1502" s="7">
        <v>98</v>
      </c>
      <c r="E1502" s="7">
        <v>2.9</v>
      </c>
      <c r="F1502" s="7">
        <v>77.87</v>
      </c>
      <c r="G1502" s="7">
        <v>79.459000000000003</v>
      </c>
      <c r="H1502" s="7">
        <v>103.33</v>
      </c>
      <c r="I1502" s="7">
        <v>105.43899999999999</v>
      </c>
      <c r="J1502" s="7">
        <v>0</v>
      </c>
      <c r="K1502" s="7">
        <v>614.84699999999998</v>
      </c>
      <c r="L1502" s="7">
        <v>1.256</v>
      </c>
      <c r="M1502" s="7">
        <v>423.76799999999997</v>
      </c>
      <c r="N1502" s="7">
        <v>100.43</v>
      </c>
    </row>
    <row r="1503" spans="1:14" ht="15.75" thickBot="1" x14ac:dyDescent="0.3">
      <c r="A1503" s="4">
        <v>1497</v>
      </c>
      <c r="B1503" s="5" t="s">
        <v>1516</v>
      </c>
      <c r="C1503" s="8">
        <v>44536</v>
      </c>
      <c r="D1503" s="7">
        <v>98</v>
      </c>
      <c r="E1503" s="7">
        <v>2.9</v>
      </c>
      <c r="F1503" s="7">
        <v>77.180000000000007</v>
      </c>
      <c r="G1503" s="7">
        <v>78.754999999999995</v>
      </c>
      <c r="H1503" s="7">
        <v>101.971</v>
      </c>
      <c r="I1503" s="7">
        <v>104.05200000000001</v>
      </c>
      <c r="J1503" s="7">
        <v>2.3E-2</v>
      </c>
      <c r="K1503" s="7">
        <v>614.87</v>
      </c>
      <c r="L1503" s="7">
        <v>1.2490000000000001</v>
      </c>
      <c r="M1503" s="7">
        <v>425.017</v>
      </c>
      <c r="N1503" s="7">
        <v>99.070999999999998</v>
      </c>
    </row>
    <row r="1504" spans="1:14" ht="15.75" thickBot="1" x14ac:dyDescent="0.3">
      <c r="A1504" s="4">
        <v>1498</v>
      </c>
      <c r="B1504" s="5" t="s">
        <v>1517</v>
      </c>
      <c r="C1504" s="8">
        <v>44537</v>
      </c>
      <c r="D1504" s="7">
        <v>98</v>
      </c>
      <c r="E1504" s="7">
        <v>2.9</v>
      </c>
      <c r="F1504" s="7">
        <v>76.489999999999995</v>
      </c>
      <c r="G1504" s="7">
        <v>78.051000000000002</v>
      </c>
      <c r="H1504" s="7">
        <v>100.899</v>
      </c>
      <c r="I1504" s="7">
        <v>102.958</v>
      </c>
      <c r="J1504" s="7">
        <v>0.311</v>
      </c>
      <c r="K1504" s="7">
        <v>615.18100000000004</v>
      </c>
      <c r="L1504" s="7">
        <v>1.246</v>
      </c>
      <c r="M1504" s="7">
        <v>426.26299999999998</v>
      </c>
      <c r="N1504" s="7">
        <v>97.998999999999995</v>
      </c>
    </row>
    <row r="1505" spans="1:14" ht="15.75" thickBot="1" x14ac:dyDescent="0.3">
      <c r="A1505" s="4">
        <v>1499</v>
      </c>
      <c r="B1505" s="5" t="s">
        <v>1518</v>
      </c>
      <c r="C1505" s="8">
        <v>44538</v>
      </c>
      <c r="D1505" s="7">
        <v>98</v>
      </c>
      <c r="E1505" s="7">
        <v>2.9</v>
      </c>
      <c r="F1505" s="7">
        <v>75.8</v>
      </c>
      <c r="G1505" s="7">
        <v>77.346999999999994</v>
      </c>
      <c r="H1505" s="7">
        <v>99.826999999999998</v>
      </c>
      <c r="I1505" s="7">
        <v>101.864</v>
      </c>
      <c r="J1505" s="7">
        <v>0.30299999999999999</v>
      </c>
      <c r="K1505" s="7">
        <v>615.48400000000004</v>
      </c>
      <c r="L1505" s="7">
        <v>1.244</v>
      </c>
      <c r="M1505" s="7">
        <v>427.50700000000001</v>
      </c>
      <c r="N1505" s="7">
        <v>96.927000000000007</v>
      </c>
    </row>
    <row r="1506" spans="1:14" ht="15.75" thickBot="1" x14ac:dyDescent="0.3">
      <c r="A1506" s="4">
        <v>1500</v>
      </c>
      <c r="B1506" s="5" t="s">
        <v>1519</v>
      </c>
      <c r="C1506" s="8">
        <v>44539</v>
      </c>
      <c r="D1506" s="7">
        <v>98</v>
      </c>
      <c r="E1506" s="7">
        <v>2.9</v>
      </c>
      <c r="F1506" s="7">
        <v>75.11</v>
      </c>
      <c r="G1506" s="7">
        <v>76.643000000000001</v>
      </c>
      <c r="H1506" s="7">
        <v>98.5</v>
      </c>
      <c r="I1506" s="7">
        <v>100.51</v>
      </c>
      <c r="J1506" s="7">
        <v>0.05</v>
      </c>
      <c r="K1506" s="7">
        <v>615.53399999999999</v>
      </c>
      <c r="L1506" s="7">
        <v>1.24</v>
      </c>
      <c r="M1506" s="7">
        <v>428.74700000000001</v>
      </c>
      <c r="N1506" s="7">
        <v>95.6</v>
      </c>
    </row>
    <row r="1507" spans="1:14" ht="15.75" thickBot="1" x14ac:dyDescent="0.3">
      <c r="A1507" s="4">
        <v>1501</v>
      </c>
      <c r="B1507" s="5" t="s">
        <v>1520</v>
      </c>
      <c r="C1507" s="8">
        <v>44540</v>
      </c>
      <c r="D1507" s="7">
        <v>98</v>
      </c>
      <c r="E1507" s="7">
        <v>2.9</v>
      </c>
      <c r="F1507" s="7">
        <v>74.42</v>
      </c>
      <c r="G1507" s="7">
        <v>75.938999999999993</v>
      </c>
      <c r="H1507" s="7">
        <v>97.180999999999997</v>
      </c>
      <c r="I1507" s="7">
        <v>99.164000000000001</v>
      </c>
      <c r="J1507" s="7">
        <v>4.9000000000000002E-2</v>
      </c>
      <c r="K1507" s="7">
        <v>615.58299999999997</v>
      </c>
      <c r="L1507" s="7">
        <v>0.51700000000000002</v>
      </c>
      <c r="M1507" s="7">
        <v>429.26400000000001</v>
      </c>
      <c r="N1507" s="7">
        <v>94.281000000000006</v>
      </c>
    </row>
    <row r="1508" spans="1:14" ht="15.75" thickBot="1" x14ac:dyDescent="0.3">
      <c r="A1508" s="4">
        <v>1502</v>
      </c>
      <c r="B1508" s="5" t="s">
        <v>1521</v>
      </c>
      <c r="C1508" s="8">
        <v>44541</v>
      </c>
      <c r="D1508" s="7">
        <v>98</v>
      </c>
      <c r="E1508" s="7">
        <v>2.9</v>
      </c>
      <c r="F1508" s="7">
        <v>73.959999999999994</v>
      </c>
      <c r="G1508" s="7">
        <v>75.468999999999994</v>
      </c>
      <c r="H1508" s="7">
        <v>96.653999999999996</v>
      </c>
      <c r="I1508" s="7">
        <v>98.626999999999995</v>
      </c>
      <c r="J1508" s="7">
        <v>0.11700000000000001</v>
      </c>
      <c r="K1508" s="7">
        <v>615.70000000000005</v>
      </c>
      <c r="L1508" s="7">
        <v>0.51</v>
      </c>
      <c r="M1508" s="7">
        <v>429.774</v>
      </c>
      <c r="N1508" s="7">
        <v>93.754000000000005</v>
      </c>
    </row>
    <row r="1509" spans="1:14" ht="15.75" thickBot="1" x14ac:dyDescent="0.3">
      <c r="A1509" s="4">
        <v>1503</v>
      </c>
      <c r="B1509" s="5" t="s">
        <v>1522</v>
      </c>
      <c r="C1509" s="8">
        <v>44542</v>
      </c>
      <c r="D1509" s="7">
        <v>98</v>
      </c>
      <c r="E1509" s="7">
        <v>2.9</v>
      </c>
      <c r="F1509" s="7">
        <v>73.5</v>
      </c>
      <c r="G1509" s="7">
        <v>75</v>
      </c>
      <c r="H1509" s="7">
        <v>96.134</v>
      </c>
      <c r="I1509" s="7">
        <v>98.096000000000004</v>
      </c>
      <c r="J1509" s="7">
        <v>0.11600000000000001</v>
      </c>
      <c r="K1509" s="7">
        <v>615.81600000000003</v>
      </c>
      <c r="L1509" s="7">
        <v>0.503</v>
      </c>
      <c r="M1509" s="7">
        <v>430.27699999999999</v>
      </c>
      <c r="N1509" s="7">
        <v>93.233999999999995</v>
      </c>
    </row>
    <row r="1510" spans="1:14" ht="15.75" thickBot="1" x14ac:dyDescent="0.3">
      <c r="A1510" s="4">
        <v>1504</v>
      </c>
      <c r="B1510" s="5" t="s">
        <v>1523</v>
      </c>
      <c r="C1510" s="8">
        <v>44543</v>
      </c>
      <c r="D1510" s="7">
        <v>98</v>
      </c>
      <c r="E1510" s="7">
        <v>2.9</v>
      </c>
      <c r="F1510" s="7">
        <v>73.040000000000006</v>
      </c>
      <c r="G1510" s="7">
        <v>74.531000000000006</v>
      </c>
      <c r="H1510" s="7">
        <v>95.355000000000004</v>
      </c>
      <c r="I1510" s="7">
        <v>97.301000000000002</v>
      </c>
      <c r="J1510" s="7">
        <v>0</v>
      </c>
      <c r="K1510" s="7">
        <v>615.81600000000003</v>
      </c>
      <c r="L1510" s="7">
        <v>0.49299999999999999</v>
      </c>
      <c r="M1510" s="7">
        <v>430.77</v>
      </c>
      <c r="N1510" s="7">
        <v>92.454999999999998</v>
      </c>
    </row>
    <row r="1511" spans="1:14" ht="15.75" thickBot="1" x14ac:dyDescent="0.3">
      <c r="A1511" s="4">
        <v>1505</v>
      </c>
      <c r="B1511" s="5" t="s">
        <v>1524</v>
      </c>
      <c r="C1511" s="8">
        <v>44544</v>
      </c>
      <c r="D1511" s="7">
        <v>98</v>
      </c>
      <c r="E1511" s="7">
        <v>2.9</v>
      </c>
      <c r="F1511" s="7">
        <v>72.58</v>
      </c>
      <c r="G1511" s="7">
        <v>74.061000000000007</v>
      </c>
      <c r="H1511" s="7">
        <v>95.094999999999999</v>
      </c>
      <c r="I1511" s="7">
        <v>97.036000000000001</v>
      </c>
      <c r="J1511" s="7">
        <v>0</v>
      </c>
      <c r="K1511" s="7">
        <v>615.81600000000003</v>
      </c>
      <c r="L1511" s="7">
        <v>5.0999999999999997E-2</v>
      </c>
      <c r="M1511" s="7">
        <v>430.82100000000003</v>
      </c>
      <c r="N1511" s="7">
        <v>92.194999999999993</v>
      </c>
    </row>
    <row r="1512" spans="1:14" ht="15.75" thickBot="1" x14ac:dyDescent="0.3">
      <c r="A1512" s="4">
        <v>1506</v>
      </c>
      <c r="B1512" s="5" t="s">
        <v>1525</v>
      </c>
      <c r="C1512" s="8">
        <v>44545</v>
      </c>
      <c r="D1512" s="7">
        <v>98</v>
      </c>
      <c r="E1512" s="7">
        <v>2.9</v>
      </c>
      <c r="F1512" s="7">
        <v>72.12</v>
      </c>
      <c r="G1512" s="7">
        <v>73.591999999999999</v>
      </c>
      <c r="H1512" s="7">
        <v>94.834999999999994</v>
      </c>
      <c r="I1512" s="7">
        <v>96.77</v>
      </c>
      <c r="J1512" s="7">
        <v>0</v>
      </c>
      <c r="K1512" s="7">
        <v>615.81600000000003</v>
      </c>
      <c r="L1512" s="7">
        <v>5.0999999999999997E-2</v>
      </c>
      <c r="M1512" s="7">
        <v>430.87200000000001</v>
      </c>
      <c r="N1512" s="7">
        <v>91.935000000000002</v>
      </c>
    </row>
    <row r="1513" spans="1:14" ht="15.75" thickBot="1" x14ac:dyDescent="0.3">
      <c r="A1513" s="4">
        <v>1507</v>
      </c>
      <c r="B1513" s="5" t="s">
        <v>1526</v>
      </c>
      <c r="C1513" s="8">
        <v>44546</v>
      </c>
      <c r="D1513" s="7">
        <v>98</v>
      </c>
      <c r="E1513" s="7">
        <v>2.9</v>
      </c>
      <c r="F1513" s="7">
        <v>71.66</v>
      </c>
      <c r="G1513" s="7">
        <v>73.122</v>
      </c>
      <c r="H1513" s="7">
        <v>94.575000000000003</v>
      </c>
      <c r="I1513" s="7">
        <v>96.504999999999995</v>
      </c>
      <c r="J1513" s="7">
        <v>0</v>
      </c>
      <c r="K1513" s="7">
        <v>615.81600000000003</v>
      </c>
      <c r="L1513" s="7">
        <v>5.0999999999999997E-2</v>
      </c>
      <c r="M1513" s="7">
        <v>430.923</v>
      </c>
      <c r="N1513" s="7">
        <v>91.674999999999997</v>
      </c>
    </row>
    <row r="1514" spans="1:14" ht="15.75" thickBot="1" x14ac:dyDescent="0.3">
      <c r="A1514" s="4">
        <v>1508</v>
      </c>
      <c r="B1514" s="5" t="s">
        <v>1527</v>
      </c>
      <c r="C1514" s="8">
        <v>44547</v>
      </c>
      <c r="D1514" s="7">
        <v>98</v>
      </c>
      <c r="E1514" s="7">
        <v>2.9</v>
      </c>
      <c r="F1514" s="7">
        <v>71.430000000000007</v>
      </c>
      <c r="G1514" s="7">
        <v>72.888000000000005</v>
      </c>
      <c r="H1514" s="7">
        <v>94.316000000000003</v>
      </c>
      <c r="I1514" s="7">
        <v>96.241</v>
      </c>
      <c r="J1514" s="7">
        <v>0</v>
      </c>
      <c r="K1514" s="7">
        <v>615.81600000000003</v>
      </c>
      <c r="L1514" s="7">
        <v>5.0999999999999997E-2</v>
      </c>
      <c r="M1514" s="7">
        <v>430.97399999999999</v>
      </c>
      <c r="N1514" s="7">
        <v>91.415999999999997</v>
      </c>
    </row>
    <row r="1515" spans="1:14" ht="15.75" thickBot="1" x14ac:dyDescent="0.3">
      <c r="A1515" s="4">
        <v>1509</v>
      </c>
      <c r="B1515" s="5" t="s">
        <v>1528</v>
      </c>
      <c r="C1515" s="8">
        <v>44548</v>
      </c>
      <c r="D1515" s="7">
        <v>98</v>
      </c>
      <c r="E1515" s="7">
        <v>2.9</v>
      </c>
      <c r="F1515" s="7">
        <v>71.2</v>
      </c>
      <c r="G1515" s="7">
        <v>72.653000000000006</v>
      </c>
      <c r="H1515" s="7">
        <v>94.316000000000003</v>
      </c>
      <c r="I1515" s="7">
        <v>96.241</v>
      </c>
      <c r="J1515" s="7">
        <v>0.182</v>
      </c>
      <c r="K1515" s="7">
        <v>615.99800000000005</v>
      </c>
      <c r="L1515" s="7">
        <v>5.0999999999999997E-2</v>
      </c>
      <c r="M1515" s="7">
        <v>431.02499999999998</v>
      </c>
      <c r="N1515" s="7">
        <v>91.415999999999997</v>
      </c>
    </row>
    <row r="1516" spans="1:14" ht="15.75" thickBot="1" x14ac:dyDescent="0.3">
      <c r="A1516" s="4">
        <v>1510</v>
      </c>
      <c r="B1516" s="5" t="s">
        <v>1529</v>
      </c>
      <c r="C1516" s="8">
        <v>44549</v>
      </c>
      <c r="D1516" s="7">
        <v>98</v>
      </c>
      <c r="E1516" s="7">
        <v>2.9</v>
      </c>
      <c r="F1516" s="7">
        <v>70.97</v>
      </c>
      <c r="G1516" s="7">
        <v>72.418000000000006</v>
      </c>
      <c r="H1516" s="7">
        <v>94.06</v>
      </c>
      <c r="I1516" s="7">
        <v>95.98</v>
      </c>
      <c r="J1516" s="7">
        <v>0</v>
      </c>
      <c r="K1516" s="7">
        <v>615.99800000000005</v>
      </c>
      <c r="L1516" s="7">
        <v>0.05</v>
      </c>
      <c r="M1516" s="7">
        <v>431.07499999999999</v>
      </c>
      <c r="N1516" s="7">
        <v>91.16</v>
      </c>
    </row>
    <row r="1517" spans="1:14" ht="15.75" thickBot="1" x14ac:dyDescent="0.3">
      <c r="A1517" s="4">
        <v>1511</v>
      </c>
      <c r="B1517" s="5" t="s">
        <v>1530</v>
      </c>
      <c r="C1517" s="8">
        <v>44550</v>
      </c>
      <c r="D1517" s="7">
        <v>98</v>
      </c>
      <c r="E1517" s="7">
        <v>2.9</v>
      </c>
      <c r="F1517" s="7">
        <v>70.739999999999995</v>
      </c>
      <c r="G1517" s="7">
        <v>72.183999999999997</v>
      </c>
      <c r="H1517" s="7">
        <v>94.06</v>
      </c>
      <c r="I1517" s="7">
        <v>95.98</v>
      </c>
      <c r="J1517" s="7">
        <v>0.182</v>
      </c>
      <c r="K1517" s="7">
        <v>616.17999999999995</v>
      </c>
      <c r="L1517" s="7">
        <v>5.0999999999999997E-2</v>
      </c>
      <c r="M1517" s="7">
        <v>431.12599999999998</v>
      </c>
      <c r="N1517" s="7">
        <v>91.16</v>
      </c>
    </row>
    <row r="1518" spans="1:14" ht="15.75" thickBot="1" x14ac:dyDescent="0.3">
      <c r="A1518" s="4">
        <v>1512</v>
      </c>
      <c r="B1518" s="5" t="s">
        <v>1531</v>
      </c>
      <c r="C1518" s="8">
        <v>44551</v>
      </c>
      <c r="D1518" s="7">
        <v>98</v>
      </c>
      <c r="E1518" s="7">
        <v>2.9</v>
      </c>
      <c r="F1518" s="7">
        <v>70.510000000000005</v>
      </c>
      <c r="G1518" s="7">
        <v>71.948999999999998</v>
      </c>
      <c r="H1518" s="7">
        <v>93.8</v>
      </c>
      <c r="I1518" s="7">
        <v>95.713999999999999</v>
      </c>
      <c r="J1518" s="7">
        <v>0</v>
      </c>
      <c r="K1518" s="7">
        <v>616.17999999999995</v>
      </c>
      <c r="L1518" s="7">
        <v>5.0999999999999997E-2</v>
      </c>
      <c r="M1518" s="7">
        <v>431.17700000000002</v>
      </c>
      <c r="N1518" s="7">
        <v>90.9</v>
      </c>
    </row>
    <row r="1519" spans="1:14" ht="15.75" thickBot="1" x14ac:dyDescent="0.3">
      <c r="A1519" s="4">
        <v>1513</v>
      </c>
      <c r="B1519" s="5" t="s">
        <v>1532</v>
      </c>
      <c r="C1519" s="8">
        <v>44552</v>
      </c>
      <c r="D1519" s="7">
        <v>98</v>
      </c>
      <c r="E1519" s="7">
        <v>2.9</v>
      </c>
      <c r="F1519" s="7">
        <v>70.28</v>
      </c>
      <c r="G1519" s="7">
        <v>71.713999999999999</v>
      </c>
      <c r="H1519" s="7">
        <v>93.8</v>
      </c>
      <c r="I1519" s="7">
        <v>95.713999999999999</v>
      </c>
      <c r="J1519" s="7">
        <v>0.184</v>
      </c>
      <c r="K1519" s="7">
        <v>616.36400000000003</v>
      </c>
      <c r="L1519" s="7">
        <v>5.0999999999999997E-2</v>
      </c>
      <c r="M1519" s="7">
        <v>431.22800000000001</v>
      </c>
      <c r="N1519" s="7">
        <v>90.9</v>
      </c>
    </row>
    <row r="1520" spans="1:14" ht="15.75" thickBot="1" x14ac:dyDescent="0.3">
      <c r="A1520" s="4">
        <v>1514</v>
      </c>
      <c r="B1520" s="5" t="s">
        <v>1533</v>
      </c>
      <c r="C1520" s="8">
        <v>44553</v>
      </c>
      <c r="D1520" s="7">
        <v>98</v>
      </c>
      <c r="E1520" s="7">
        <v>2.9</v>
      </c>
      <c r="F1520" s="7">
        <v>69.819999999999993</v>
      </c>
      <c r="G1520" s="7">
        <v>71.245000000000005</v>
      </c>
      <c r="H1520" s="7">
        <v>93.543999999999997</v>
      </c>
      <c r="I1520" s="7">
        <v>95.453000000000003</v>
      </c>
      <c r="J1520" s="7">
        <v>0</v>
      </c>
      <c r="K1520" s="7">
        <v>616.36400000000003</v>
      </c>
      <c r="L1520" s="7">
        <v>5.0999999999999997E-2</v>
      </c>
      <c r="M1520" s="7">
        <v>431.279</v>
      </c>
      <c r="N1520" s="7">
        <v>90.644000000000005</v>
      </c>
    </row>
    <row r="1521" spans="1:14" ht="15.75" thickBot="1" x14ac:dyDescent="0.3">
      <c r="A1521" s="4">
        <v>1515</v>
      </c>
      <c r="B1521" s="5" t="s">
        <v>1534</v>
      </c>
      <c r="C1521" s="8">
        <v>44554</v>
      </c>
      <c r="D1521" s="7">
        <v>98</v>
      </c>
      <c r="E1521" s="7">
        <v>2.9</v>
      </c>
      <c r="F1521" s="7">
        <v>69.39</v>
      </c>
      <c r="G1521" s="7">
        <v>70.805999999999997</v>
      </c>
      <c r="H1521" s="7">
        <v>93.543999999999997</v>
      </c>
      <c r="I1521" s="7">
        <v>95.453000000000003</v>
      </c>
      <c r="J1521" s="7">
        <v>0.183</v>
      </c>
      <c r="K1521" s="7">
        <v>616.54700000000003</v>
      </c>
      <c r="L1521" s="7">
        <v>5.0999999999999997E-2</v>
      </c>
      <c r="M1521" s="7">
        <v>431.33</v>
      </c>
      <c r="N1521" s="7">
        <v>90.644000000000005</v>
      </c>
    </row>
    <row r="1522" spans="1:14" ht="15.75" thickBot="1" x14ac:dyDescent="0.3">
      <c r="A1522" s="4">
        <v>1516</v>
      </c>
      <c r="B1522" s="5" t="s">
        <v>1535</v>
      </c>
      <c r="C1522" s="8">
        <v>44555</v>
      </c>
      <c r="D1522" s="7">
        <v>98</v>
      </c>
      <c r="E1522" s="7">
        <v>2.9</v>
      </c>
      <c r="F1522" s="7">
        <v>68.900000000000006</v>
      </c>
      <c r="G1522" s="7">
        <v>70.305999999999997</v>
      </c>
      <c r="H1522" s="7">
        <v>92.775999999999996</v>
      </c>
      <c r="I1522" s="7">
        <v>94.668999999999997</v>
      </c>
      <c r="J1522" s="7">
        <v>0</v>
      </c>
      <c r="K1522" s="7">
        <v>616.54700000000003</v>
      </c>
      <c r="L1522" s="7">
        <v>0.504</v>
      </c>
      <c r="M1522" s="7">
        <v>431.834</v>
      </c>
      <c r="N1522" s="7">
        <v>89.876000000000005</v>
      </c>
    </row>
    <row r="1523" spans="1:14" ht="15.75" thickBot="1" x14ac:dyDescent="0.3">
      <c r="A1523" s="4">
        <v>1517</v>
      </c>
      <c r="B1523" s="5" t="s">
        <v>1536</v>
      </c>
      <c r="C1523" s="8">
        <v>44556</v>
      </c>
      <c r="D1523" s="7">
        <v>98</v>
      </c>
      <c r="E1523" s="7">
        <v>2.9</v>
      </c>
      <c r="F1523" s="7">
        <v>68.44</v>
      </c>
      <c r="G1523" s="7">
        <v>69.837000000000003</v>
      </c>
      <c r="H1523" s="7">
        <v>92.007999999999996</v>
      </c>
      <c r="I1523" s="7">
        <v>93.885999999999996</v>
      </c>
      <c r="J1523" s="7">
        <v>0</v>
      </c>
      <c r="K1523" s="7">
        <v>616.54700000000003</v>
      </c>
      <c r="L1523" s="7">
        <v>0.49099999999999999</v>
      </c>
      <c r="M1523" s="7">
        <v>432.32499999999999</v>
      </c>
      <c r="N1523" s="7">
        <v>89.108000000000004</v>
      </c>
    </row>
    <row r="1524" spans="1:14" ht="15.75" thickBot="1" x14ac:dyDescent="0.3">
      <c r="A1524" s="4">
        <v>1518</v>
      </c>
      <c r="B1524" s="5" t="s">
        <v>1537</v>
      </c>
      <c r="C1524" s="8">
        <v>44557</v>
      </c>
      <c r="D1524" s="7">
        <v>98</v>
      </c>
      <c r="E1524" s="7">
        <v>2.9</v>
      </c>
      <c r="F1524" s="7">
        <v>67.75</v>
      </c>
      <c r="G1524" s="7">
        <v>69.132999999999996</v>
      </c>
      <c r="H1524" s="7">
        <v>91.242999999999995</v>
      </c>
      <c r="I1524" s="7">
        <v>93.105000000000004</v>
      </c>
      <c r="J1524" s="7">
        <v>0</v>
      </c>
      <c r="K1524" s="7">
        <v>616.54700000000003</v>
      </c>
      <c r="L1524" s="7">
        <v>0.47899999999999998</v>
      </c>
      <c r="M1524" s="7">
        <v>432.80399999999997</v>
      </c>
      <c r="N1524" s="7">
        <v>88.343000000000004</v>
      </c>
    </row>
    <row r="1525" spans="1:14" ht="15.75" thickBot="1" x14ac:dyDescent="0.3">
      <c r="A1525" s="4">
        <v>1519</v>
      </c>
      <c r="B1525" s="5" t="s">
        <v>1538</v>
      </c>
      <c r="C1525" s="8">
        <v>44558</v>
      </c>
      <c r="D1525" s="7">
        <v>98</v>
      </c>
      <c r="E1525" s="7">
        <v>2.9</v>
      </c>
      <c r="F1525" s="7">
        <v>67.06</v>
      </c>
      <c r="G1525" s="7">
        <v>68.429000000000002</v>
      </c>
      <c r="H1525" s="7">
        <v>89.73</v>
      </c>
      <c r="I1525" s="7">
        <v>91.561000000000007</v>
      </c>
      <c r="J1525" s="7">
        <v>0.11899999999999999</v>
      </c>
      <c r="K1525" s="7">
        <v>616.66600000000005</v>
      </c>
      <c r="L1525" s="7">
        <v>1.5</v>
      </c>
      <c r="M1525" s="7">
        <v>434.30399999999997</v>
      </c>
      <c r="N1525" s="7">
        <v>86.83</v>
      </c>
    </row>
    <row r="1526" spans="1:14" ht="15.75" thickBot="1" x14ac:dyDescent="0.3">
      <c r="A1526" s="4">
        <v>1520</v>
      </c>
      <c r="B1526" s="5" t="s">
        <v>1539</v>
      </c>
      <c r="C1526" s="8">
        <v>44559</v>
      </c>
      <c r="D1526" s="7">
        <v>98</v>
      </c>
      <c r="E1526" s="7">
        <v>2.9</v>
      </c>
      <c r="F1526" s="7">
        <v>66.37</v>
      </c>
      <c r="G1526" s="7">
        <v>67.724000000000004</v>
      </c>
      <c r="H1526" s="7">
        <v>88.227999999999994</v>
      </c>
      <c r="I1526" s="7">
        <v>90.028999999999996</v>
      </c>
      <c r="J1526" s="7">
        <v>0.13</v>
      </c>
      <c r="K1526" s="7">
        <v>616.79600000000005</v>
      </c>
      <c r="L1526" s="7">
        <v>1.4950000000000001</v>
      </c>
      <c r="M1526" s="7">
        <v>435.79899999999998</v>
      </c>
      <c r="N1526" s="7">
        <v>85.328000000000003</v>
      </c>
    </row>
    <row r="1527" spans="1:14" ht="15.75" thickBot="1" x14ac:dyDescent="0.3">
      <c r="A1527" s="4">
        <v>1521</v>
      </c>
      <c r="B1527" s="5" t="s">
        <v>1540</v>
      </c>
      <c r="C1527" s="8">
        <v>44560</v>
      </c>
      <c r="D1527" s="7">
        <v>98</v>
      </c>
      <c r="E1527" s="7">
        <v>2.9</v>
      </c>
      <c r="F1527" s="7">
        <v>65.22</v>
      </c>
      <c r="G1527" s="7">
        <v>66.551000000000002</v>
      </c>
      <c r="H1527" s="7">
        <v>86.49</v>
      </c>
      <c r="I1527" s="7">
        <v>88.254999999999995</v>
      </c>
      <c r="J1527" s="7">
        <v>0</v>
      </c>
      <c r="K1527" s="7">
        <v>616.79600000000005</v>
      </c>
      <c r="L1527" s="7">
        <v>1.4890000000000001</v>
      </c>
      <c r="M1527" s="7">
        <v>437.28800000000001</v>
      </c>
      <c r="N1527" s="7">
        <v>83.59</v>
      </c>
    </row>
    <row r="1528" spans="1:14" ht="15.75" thickBot="1" x14ac:dyDescent="0.3">
      <c r="A1528" s="4">
        <v>1522</v>
      </c>
      <c r="B1528" s="5" t="s">
        <v>1541</v>
      </c>
      <c r="C1528" s="8">
        <v>44561</v>
      </c>
      <c r="D1528" s="7">
        <v>98</v>
      </c>
      <c r="E1528" s="7">
        <v>2.9</v>
      </c>
      <c r="F1528" s="7">
        <v>65.22</v>
      </c>
      <c r="G1528" s="7">
        <v>66.551000000000002</v>
      </c>
      <c r="H1528" s="7">
        <v>85.024000000000001</v>
      </c>
      <c r="I1528" s="7">
        <v>86.759</v>
      </c>
      <c r="J1528" s="7">
        <v>0.152</v>
      </c>
      <c r="K1528" s="7">
        <v>616.94799999999998</v>
      </c>
      <c r="L1528" s="7">
        <v>1.484</v>
      </c>
      <c r="M1528" s="7">
        <v>438.77199999999999</v>
      </c>
      <c r="N1528" s="7">
        <v>82.123999999999995</v>
      </c>
    </row>
    <row r="1529" spans="1:14" ht="15.75" thickBot="1" x14ac:dyDescent="0.3">
      <c r="A1529" s="4">
        <v>1523</v>
      </c>
      <c r="B1529" s="5" t="s">
        <v>1542</v>
      </c>
      <c r="C1529" s="8">
        <v>44562</v>
      </c>
      <c r="D1529" s="7">
        <v>98</v>
      </c>
      <c r="E1529" s="7">
        <v>2.9</v>
      </c>
      <c r="F1529" s="7">
        <v>62.92</v>
      </c>
      <c r="G1529" s="7">
        <v>64.203999999999994</v>
      </c>
      <c r="H1529" s="7">
        <v>84.534999999999997</v>
      </c>
      <c r="I1529" s="7">
        <v>86.26</v>
      </c>
      <c r="J1529" s="7">
        <v>0.13</v>
      </c>
      <c r="K1529" s="7">
        <v>617.07799999999997</v>
      </c>
      <c r="L1529" s="7">
        <v>0.49399999999999999</v>
      </c>
      <c r="M1529" s="7">
        <v>439.26600000000002</v>
      </c>
      <c r="N1529" s="7">
        <v>81.635000000000005</v>
      </c>
    </row>
    <row r="1530" spans="1:14" ht="15.75" thickBot="1" x14ac:dyDescent="0.3">
      <c r="A1530" s="4">
        <v>1524</v>
      </c>
      <c r="B1530" s="5" t="s">
        <v>1543</v>
      </c>
      <c r="C1530" s="8">
        <v>44563</v>
      </c>
      <c r="D1530" s="7">
        <v>98</v>
      </c>
      <c r="E1530" s="7">
        <v>2.9</v>
      </c>
      <c r="F1530" s="7">
        <v>61.64</v>
      </c>
      <c r="G1530" s="7">
        <v>62.898000000000003</v>
      </c>
      <c r="H1530" s="7">
        <v>84.29</v>
      </c>
      <c r="I1530" s="7">
        <v>86.01</v>
      </c>
      <c r="J1530" s="7">
        <v>0.127</v>
      </c>
      <c r="K1530" s="7">
        <v>617.20500000000004</v>
      </c>
      <c r="L1530" s="7">
        <v>0.249</v>
      </c>
      <c r="M1530" s="7">
        <v>439.51499999999999</v>
      </c>
      <c r="N1530" s="7">
        <v>81.39</v>
      </c>
    </row>
    <row r="1531" spans="1:14" ht="15.75" thickBot="1" x14ac:dyDescent="0.3">
      <c r="A1531" s="4">
        <v>1525</v>
      </c>
      <c r="B1531" s="5" t="s">
        <v>1544</v>
      </c>
      <c r="C1531" s="8">
        <v>44564</v>
      </c>
      <c r="D1531" s="7">
        <v>98</v>
      </c>
      <c r="E1531" s="7">
        <v>2.9</v>
      </c>
      <c r="F1531" s="7">
        <v>60.38</v>
      </c>
      <c r="G1531" s="7">
        <v>61.612000000000002</v>
      </c>
      <c r="H1531" s="7">
        <v>84.046000000000006</v>
      </c>
      <c r="I1531" s="7">
        <v>85.760999999999996</v>
      </c>
      <c r="J1531" s="7">
        <v>0.129</v>
      </c>
      <c r="K1531" s="7">
        <v>617.33399999999995</v>
      </c>
      <c r="L1531" s="7">
        <v>0.249</v>
      </c>
      <c r="M1531" s="7">
        <v>439.76400000000001</v>
      </c>
      <c r="N1531" s="7">
        <v>81.146000000000001</v>
      </c>
    </row>
    <row r="1532" spans="1:14" ht="15.75" thickBot="1" x14ac:dyDescent="0.3">
      <c r="A1532" s="4">
        <v>1526</v>
      </c>
      <c r="B1532" s="5" t="s">
        <v>1545</v>
      </c>
      <c r="C1532" s="8">
        <v>44565</v>
      </c>
      <c r="D1532" s="7">
        <v>98</v>
      </c>
      <c r="E1532" s="7">
        <v>2.9</v>
      </c>
      <c r="F1532" s="7">
        <v>59.3</v>
      </c>
      <c r="G1532" s="7">
        <v>60.51</v>
      </c>
      <c r="H1532" s="7">
        <v>83.805999999999997</v>
      </c>
      <c r="I1532" s="7">
        <v>85.516000000000005</v>
      </c>
      <c r="J1532" s="7">
        <v>0.13400000000000001</v>
      </c>
      <c r="K1532" s="7">
        <v>617.46799999999996</v>
      </c>
      <c r="L1532" s="7">
        <v>0.249</v>
      </c>
      <c r="M1532" s="7">
        <v>440.01299999999998</v>
      </c>
      <c r="N1532" s="7">
        <v>80.906000000000006</v>
      </c>
    </row>
    <row r="1533" spans="1:14" ht="15.75" thickBot="1" x14ac:dyDescent="0.3">
      <c r="A1533" s="4">
        <v>1527</v>
      </c>
      <c r="B1533" s="5" t="s">
        <v>1546</v>
      </c>
      <c r="C1533" s="8">
        <v>44566</v>
      </c>
      <c r="D1533" s="7">
        <v>98</v>
      </c>
      <c r="E1533" s="7">
        <v>2.9</v>
      </c>
      <c r="F1533" s="7">
        <v>58.22</v>
      </c>
      <c r="G1533" s="7">
        <v>59.408000000000001</v>
      </c>
      <c r="H1533" s="7">
        <v>83.805999999999997</v>
      </c>
      <c r="I1533" s="7">
        <v>85.516000000000005</v>
      </c>
      <c r="J1533" s="7">
        <v>0.17499999999999999</v>
      </c>
      <c r="K1533" s="7">
        <v>617.64300000000003</v>
      </c>
      <c r="L1533" s="7">
        <v>0.05</v>
      </c>
      <c r="M1533" s="7">
        <v>440.06299999999999</v>
      </c>
      <c r="N1533" s="7">
        <v>80.906000000000006</v>
      </c>
    </row>
    <row r="1534" spans="1:14" ht="15.75" thickBot="1" x14ac:dyDescent="0.3">
      <c r="A1534" s="4">
        <v>1528</v>
      </c>
      <c r="B1534" s="5" t="s">
        <v>1547</v>
      </c>
      <c r="C1534" s="8">
        <v>44567</v>
      </c>
      <c r="D1534" s="7">
        <v>98</v>
      </c>
      <c r="E1534" s="7">
        <v>2.9</v>
      </c>
      <c r="F1534" s="7">
        <v>57.68</v>
      </c>
      <c r="G1534" s="7">
        <v>58.856999999999999</v>
      </c>
      <c r="H1534" s="7">
        <v>83.805999999999997</v>
      </c>
      <c r="I1534" s="7">
        <v>85.516000000000005</v>
      </c>
      <c r="J1534" s="7">
        <v>0.17499999999999999</v>
      </c>
      <c r="K1534" s="7">
        <v>617.81799999999998</v>
      </c>
      <c r="L1534" s="7">
        <v>0.05</v>
      </c>
      <c r="M1534" s="7">
        <v>440.113</v>
      </c>
      <c r="N1534" s="7">
        <v>80.906000000000006</v>
      </c>
    </row>
    <row r="1535" spans="1:14" ht="15.75" thickBot="1" x14ac:dyDescent="0.3">
      <c r="A1535" s="4">
        <v>1529</v>
      </c>
      <c r="B1535" s="5" t="s">
        <v>1548</v>
      </c>
      <c r="C1535" s="8">
        <v>44568</v>
      </c>
      <c r="D1535" s="7">
        <v>98</v>
      </c>
      <c r="E1535" s="7">
        <v>2.9</v>
      </c>
      <c r="F1535" s="7">
        <v>57.14</v>
      </c>
      <c r="G1535" s="7">
        <v>58.305999999999997</v>
      </c>
      <c r="H1535" s="7">
        <v>83.564999999999998</v>
      </c>
      <c r="I1535" s="7">
        <v>85.27</v>
      </c>
      <c r="J1535" s="7">
        <v>0</v>
      </c>
      <c r="K1535" s="7">
        <v>617.81799999999998</v>
      </c>
      <c r="L1535" s="7">
        <v>0.05</v>
      </c>
      <c r="M1535" s="7">
        <v>440.16300000000001</v>
      </c>
      <c r="N1535" s="7">
        <v>80.665000000000006</v>
      </c>
    </row>
    <row r="1536" spans="1:14" ht="15.75" thickBot="1" x14ac:dyDescent="0.3">
      <c r="A1536" s="4">
        <v>1530</v>
      </c>
      <c r="B1536" s="5" t="s">
        <v>1549</v>
      </c>
      <c r="C1536" s="8">
        <v>44569</v>
      </c>
      <c r="D1536" s="7">
        <v>98</v>
      </c>
      <c r="E1536" s="7">
        <v>2.9</v>
      </c>
      <c r="F1536" s="7">
        <v>56.96</v>
      </c>
      <c r="G1536" s="7">
        <v>58.122</v>
      </c>
      <c r="H1536" s="7">
        <v>83.564999999999998</v>
      </c>
      <c r="I1536" s="7">
        <v>85.27</v>
      </c>
      <c r="J1536" s="7">
        <v>0.17299999999999999</v>
      </c>
      <c r="K1536" s="7">
        <v>617.99099999999999</v>
      </c>
      <c r="L1536" s="7">
        <v>0.05</v>
      </c>
      <c r="M1536" s="7">
        <v>440.21300000000002</v>
      </c>
      <c r="N1536" s="7">
        <v>80.665000000000006</v>
      </c>
    </row>
    <row r="1537" spans="1:14" ht="15.75" thickBot="1" x14ac:dyDescent="0.3">
      <c r="A1537" s="4">
        <v>1531</v>
      </c>
      <c r="B1537" s="5" t="s">
        <v>1550</v>
      </c>
      <c r="C1537" s="8">
        <v>44570</v>
      </c>
      <c r="D1537" s="7">
        <v>98</v>
      </c>
      <c r="E1537" s="7">
        <v>2.9</v>
      </c>
      <c r="F1537" s="7">
        <v>56.78</v>
      </c>
      <c r="G1537" s="7">
        <v>57.939</v>
      </c>
      <c r="H1537" s="7">
        <v>83.564999999999998</v>
      </c>
      <c r="I1537" s="7">
        <v>85.27</v>
      </c>
      <c r="J1537" s="7">
        <v>0.17100000000000001</v>
      </c>
      <c r="K1537" s="7">
        <v>618.16200000000003</v>
      </c>
      <c r="L1537" s="7">
        <v>0.05</v>
      </c>
      <c r="M1537" s="7">
        <v>440.26299999999998</v>
      </c>
      <c r="N1537" s="7">
        <v>80.665000000000006</v>
      </c>
    </row>
    <row r="1538" spans="1:14" ht="15.75" thickBot="1" x14ac:dyDescent="0.3">
      <c r="A1538" s="4">
        <v>1532</v>
      </c>
      <c r="B1538" s="5" t="s">
        <v>1551</v>
      </c>
      <c r="C1538" s="8">
        <v>44571</v>
      </c>
      <c r="D1538" s="7">
        <v>98</v>
      </c>
      <c r="E1538" s="7">
        <v>2.9</v>
      </c>
      <c r="F1538" s="7">
        <v>56.6</v>
      </c>
      <c r="G1538" s="7">
        <v>57.755000000000003</v>
      </c>
      <c r="H1538" s="7">
        <v>83.325000000000003</v>
      </c>
      <c r="I1538" s="7">
        <v>85.025999999999996</v>
      </c>
      <c r="J1538" s="7">
        <v>0</v>
      </c>
      <c r="K1538" s="7">
        <v>618.16200000000003</v>
      </c>
      <c r="L1538" s="7">
        <v>0.05</v>
      </c>
      <c r="M1538" s="7">
        <v>440.31299999999999</v>
      </c>
      <c r="N1538" s="7">
        <v>80.424999999999997</v>
      </c>
    </row>
    <row r="1539" spans="1:14" ht="15.75" thickBot="1" x14ac:dyDescent="0.3">
      <c r="A1539" s="4">
        <v>1533</v>
      </c>
      <c r="B1539" s="5" t="s">
        <v>1552</v>
      </c>
      <c r="C1539" s="8">
        <v>44572</v>
      </c>
      <c r="D1539" s="7">
        <v>98</v>
      </c>
      <c r="E1539" s="7">
        <v>2.9</v>
      </c>
      <c r="F1539" s="7">
        <v>56.42</v>
      </c>
      <c r="G1539" s="7">
        <v>57.570999999999998</v>
      </c>
      <c r="H1539" s="7">
        <v>83.325000000000003</v>
      </c>
      <c r="I1539" s="7">
        <v>85.025999999999996</v>
      </c>
      <c r="J1539" s="7">
        <v>0.17399999999999999</v>
      </c>
      <c r="K1539" s="7">
        <v>618.33600000000001</v>
      </c>
      <c r="L1539" s="7">
        <v>0.05</v>
      </c>
      <c r="M1539" s="7">
        <v>440.363</v>
      </c>
      <c r="N1539" s="7">
        <v>80.424999999999997</v>
      </c>
    </row>
    <row r="1540" spans="1:14" ht="15.75" thickBot="1" x14ac:dyDescent="0.3">
      <c r="A1540" s="4">
        <v>1534</v>
      </c>
      <c r="B1540" s="5" t="s">
        <v>1553</v>
      </c>
      <c r="C1540" s="8">
        <v>44573</v>
      </c>
      <c r="D1540" s="7">
        <v>98</v>
      </c>
      <c r="E1540" s="7">
        <v>2.9</v>
      </c>
      <c r="F1540" s="7">
        <v>56.24</v>
      </c>
      <c r="G1540" s="7">
        <v>57.387999999999998</v>
      </c>
      <c r="H1540" s="7">
        <v>83.325000000000003</v>
      </c>
      <c r="I1540" s="7">
        <v>85.025999999999996</v>
      </c>
      <c r="J1540" s="7">
        <v>0.17399999999999999</v>
      </c>
      <c r="K1540" s="7">
        <v>618.51</v>
      </c>
      <c r="L1540" s="7">
        <v>0.05</v>
      </c>
      <c r="M1540" s="7">
        <v>440.41300000000001</v>
      </c>
      <c r="N1540" s="7">
        <v>80.424999999999997</v>
      </c>
    </row>
    <row r="1541" spans="1:14" ht="15.75" thickBot="1" x14ac:dyDescent="0.3">
      <c r="A1541" s="4">
        <v>1535</v>
      </c>
      <c r="B1541" s="5" t="s">
        <v>1554</v>
      </c>
      <c r="C1541" s="8">
        <v>44574</v>
      </c>
      <c r="D1541" s="7">
        <v>98</v>
      </c>
      <c r="E1541" s="7">
        <v>2.9</v>
      </c>
      <c r="F1541" s="7">
        <v>56.06</v>
      </c>
      <c r="G1541" s="7">
        <v>57.204000000000001</v>
      </c>
      <c r="H1541" s="7">
        <v>82.603999999999999</v>
      </c>
      <c r="I1541" s="7">
        <v>84.29</v>
      </c>
      <c r="J1541" s="7">
        <v>1.0999999999999999E-2</v>
      </c>
      <c r="K1541" s="7">
        <v>618.52099999999996</v>
      </c>
      <c r="L1541" s="7">
        <v>0.60899999999999999</v>
      </c>
      <c r="M1541" s="7">
        <v>441.02199999999999</v>
      </c>
      <c r="N1541" s="7">
        <v>79.703999999999994</v>
      </c>
    </row>
    <row r="1542" spans="1:14" ht="15.75" thickBot="1" x14ac:dyDescent="0.3">
      <c r="A1542" s="4">
        <v>1536</v>
      </c>
      <c r="B1542" s="5" t="s">
        <v>1555</v>
      </c>
      <c r="C1542" s="8">
        <v>44575</v>
      </c>
      <c r="D1542" s="7">
        <v>98</v>
      </c>
      <c r="E1542" s="7">
        <v>2.9</v>
      </c>
      <c r="F1542" s="7">
        <v>55.88</v>
      </c>
      <c r="G1542" s="7">
        <v>57.02</v>
      </c>
      <c r="H1542" s="7">
        <v>80.697000000000003</v>
      </c>
      <c r="I1542" s="7">
        <v>82.343999999999994</v>
      </c>
      <c r="J1542" s="7">
        <v>0</v>
      </c>
      <c r="K1542" s="7">
        <v>618.52099999999996</v>
      </c>
      <c r="L1542" s="7">
        <v>1.698</v>
      </c>
      <c r="M1542" s="7">
        <v>442.72</v>
      </c>
      <c r="N1542" s="7">
        <v>77.796999999999997</v>
      </c>
    </row>
    <row r="1543" spans="1:14" ht="15.75" thickBot="1" x14ac:dyDescent="0.3">
      <c r="A1543" s="4">
        <v>1537</v>
      </c>
      <c r="B1543" s="5" t="s">
        <v>1556</v>
      </c>
      <c r="C1543" s="8">
        <v>44576</v>
      </c>
      <c r="D1543" s="7">
        <v>98</v>
      </c>
      <c r="E1543" s="7">
        <v>2.9</v>
      </c>
      <c r="F1543" s="7">
        <v>55.7</v>
      </c>
      <c r="G1543" s="7">
        <v>56.837000000000003</v>
      </c>
      <c r="H1543" s="7">
        <v>78.814999999999998</v>
      </c>
      <c r="I1543" s="7">
        <v>80.423000000000002</v>
      </c>
      <c r="J1543" s="7">
        <v>0</v>
      </c>
      <c r="K1543" s="7">
        <v>618.52099999999996</v>
      </c>
      <c r="L1543" s="7">
        <v>1.6919999999999999</v>
      </c>
      <c r="M1543" s="7">
        <v>444.41199999999998</v>
      </c>
      <c r="N1543" s="7">
        <v>75.915000000000006</v>
      </c>
    </row>
    <row r="1544" spans="1:14" ht="15.75" thickBot="1" x14ac:dyDescent="0.3">
      <c r="A1544" s="4">
        <v>1538</v>
      </c>
      <c r="B1544" s="5" t="s">
        <v>1557</v>
      </c>
      <c r="C1544" s="8">
        <v>44577</v>
      </c>
      <c r="D1544" s="7">
        <v>98</v>
      </c>
      <c r="E1544" s="7">
        <v>2.9</v>
      </c>
      <c r="F1544" s="7">
        <v>55.52</v>
      </c>
      <c r="G1544" s="7">
        <v>56.652999999999999</v>
      </c>
      <c r="H1544" s="7">
        <v>77.42</v>
      </c>
      <c r="I1544" s="7">
        <v>79</v>
      </c>
      <c r="J1544" s="7">
        <v>0</v>
      </c>
      <c r="K1544" s="7">
        <v>618.52099999999996</v>
      </c>
      <c r="L1544" s="7">
        <v>1.212</v>
      </c>
      <c r="M1544" s="7">
        <v>445.62400000000002</v>
      </c>
      <c r="N1544" s="7">
        <v>74.52</v>
      </c>
    </row>
    <row r="1545" spans="1:14" ht="15.75" thickBot="1" x14ac:dyDescent="0.3">
      <c r="A1545" s="4">
        <v>1539</v>
      </c>
      <c r="B1545" s="5" t="s">
        <v>1558</v>
      </c>
      <c r="C1545" s="8">
        <v>44578</v>
      </c>
      <c r="D1545" s="7">
        <v>98</v>
      </c>
      <c r="E1545" s="7">
        <v>2.9</v>
      </c>
      <c r="F1545" s="7">
        <v>55.34</v>
      </c>
      <c r="G1545" s="7">
        <v>56.469000000000001</v>
      </c>
      <c r="H1545" s="7">
        <v>76.27</v>
      </c>
      <c r="I1545" s="7">
        <v>77.826999999999998</v>
      </c>
      <c r="J1545" s="7">
        <v>0.18099999999999999</v>
      </c>
      <c r="K1545" s="7">
        <v>618.702</v>
      </c>
      <c r="L1545" s="7">
        <v>1.2090000000000001</v>
      </c>
      <c r="M1545" s="7">
        <v>446.83300000000003</v>
      </c>
      <c r="N1545" s="7">
        <v>73.37</v>
      </c>
    </row>
    <row r="1546" spans="1:14" ht="15.75" thickBot="1" x14ac:dyDescent="0.3">
      <c r="A1546" s="4">
        <v>1540</v>
      </c>
      <c r="B1546" s="5" t="s">
        <v>1559</v>
      </c>
      <c r="C1546" s="8">
        <v>44579</v>
      </c>
      <c r="D1546" s="7">
        <v>98</v>
      </c>
      <c r="E1546" s="7">
        <v>2.9</v>
      </c>
      <c r="F1546" s="7">
        <v>55.16</v>
      </c>
      <c r="G1546" s="7">
        <v>56.286000000000001</v>
      </c>
      <c r="H1546" s="7">
        <v>74.899000000000001</v>
      </c>
      <c r="I1546" s="7">
        <v>76.427999999999997</v>
      </c>
      <c r="J1546" s="7">
        <v>0</v>
      </c>
      <c r="K1546" s="7">
        <v>618.702</v>
      </c>
      <c r="L1546" s="7">
        <v>1.2050000000000001</v>
      </c>
      <c r="M1546" s="7">
        <v>448.03800000000001</v>
      </c>
      <c r="N1546" s="7">
        <v>71.998999999999995</v>
      </c>
    </row>
    <row r="1547" spans="1:14" ht="15.75" thickBot="1" x14ac:dyDescent="0.3">
      <c r="A1547" s="4">
        <v>1541</v>
      </c>
      <c r="B1547" s="5" t="s">
        <v>1560</v>
      </c>
      <c r="C1547" s="8">
        <v>44580</v>
      </c>
      <c r="D1547" s="7">
        <v>98</v>
      </c>
      <c r="E1547" s="7">
        <v>2.9</v>
      </c>
      <c r="F1547" s="7">
        <v>54.08</v>
      </c>
      <c r="G1547" s="7">
        <v>55.183999999999997</v>
      </c>
      <c r="H1547" s="7">
        <v>73.548000000000002</v>
      </c>
      <c r="I1547" s="7">
        <v>75.049000000000007</v>
      </c>
      <c r="J1547" s="7">
        <v>0</v>
      </c>
      <c r="K1547" s="7">
        <v>618.702</v>
      </c>
      <c r="L1547" s="7">
        <v>1.2010000000000001</v>
      </c>
      <c r="M1547" s="7">
        <v>449.23899999999998</v>
      </c>
      <c r="N1547" s="7">
        <v>70.647999999999996</v>
      </c>
    </row>
    <row r="1548" spans="1:14" ht="15.75" thickBot="1" x14ac:dyDescent="0.3">
      <c r="A1548" s="4">
        <v>1542</v>
      </c>
      <c r="B1548" s="5" t="s">
        <v>1561</v>
      </c>
      <c r="C1548" s="8">
        <v>44581</v>
      </c>
      <c r="D1548" s="7">
        <v>98</v>
      </c>
      <c r="E1548" s="7">
        <v>2.9</v>
      </c>
      <c r="F1548" s="7">
        <v>53.18</v>
      </c>
      <c r="G1548" s="7">
        <v>54.265000000000001</v>
      </c>
      <c r="H1548" s="7">
        <v>72.203999999999994</v>
      </c>
      <c r="I1548" s="7">
        <v>73.677999999999997</v>
      </c>
      <c r="J1548" s="7">
        <v>0</v>
      </c>
      <c r="K1548" s="7">
        <v>618.702</v>
      </c>
      <c r="L1548" s="7">
        <v>1.196</v>
      </c>
      <c r="M1548" s="7">
        <v>450.435</v>
      </c>
      <c r="N1548" s="7">
        <v>69.304000000000002</v>
      </c>
    </row>
    <row r="1549" spans="1:14" ht="15.75" thickBot="1" x14ac:dyDescent="0.3">
      <c r="A1549" s="4">
        <v>1543</v>
      </c>
      <c r="B1549" s="5" t="s">
        <v>1562</v>
      </c>
      <c r="C1549" s="8">
        <v>44582</v>
      </c>
      <c r="D1549" s="7">
        <v>98</v>
      </c>
      <c r="E1549" s="7">
        <v>2.9</v>
      </c>
      <c r="F1549" s="7">
        <v>51.56</v>
      </c>
      <c r="G1549" s="7">
        <v>52.612000000000002</v>
      </c>
      <c r="H1549" s="7">
        <v>71.542000000000002</v>
      </c>
      <c r="I1549" s="7">
        <v>73.001999999999995</v>
      </c>
      <c r="J1549" s="7">
        <v>7.5999999999999998E-2</v>
      </c>
      <c r="K1549" s="7">
        <v>618.77800000000002</v>
      </c>
      <c r="L1549" s="7">
        <v>0.61899999999999999</v>
      </c>
      <c r="M1549" s="7">
        <v>451.05399999999997</v>
      </c>
      <c r="N1549" s="7">
        <v>68.641999999999996</v>
      </c>
    </row>
    <row r="1550" spans="1:14" ht="15.75" thickBot="1" x14ac:dyDescent="0.3">
      <c r="A1550" s="4">
        <v>1544</v>
      </c>
      <c r="B1550" s="5" t="s">
        <v>1563</v>
      </c>
      <c r="C1550" s="8">
        <v>44583</v>
      </c>
      <c r="D1550" s="7">
        <v>98</v>
      </c>
      <c r="E1550" s="7">
        <v>2.9</v>
      </c>
      <c r="F1550" s="7">
        <v>49.94</v>
      </c>
      <c r="G1550" s="7">
        <v>50.959000000000003</v>
      </c>
      <c r="H1550" s="7">
        <v>71.542000000000002</v>
      </c>
      <c r="I1550" s="7">
        <v>73.001999999999995</v>
      </c>
      <c r="J1550" s="7">
        <v>0.16700000000000001</v>
      </c>
      <c r="K1550" s="7">
        <v>618.94500000000005</v>
      </c>
      <c r="L1550" s="7">
        <v>4.9000000000000002E-2</v>
      </c>
      <c r="M1550" s="7">
        <v>451.10300000000001</v>
      </c>
      <c r="N1550" s="7">
        <v>68.641999999999996</v>
      </c>
    </row>
    <row r="1551" spans="1:14" ht="15.75" thickBot="1" x14ac:dyDescent="0.3">
      <c r="A1551" s="4">
        <v>1545</v>
      </c>
      <c r="B1551" s="5" t="s">
        <v>1564</v>
      </c>
      <c r="C1551" s="8">
        <v>44584</v>
      </c>
      <c r="D1551" s="7">
        <v>98</v>
      </c>
      <c r="E1551" s="7">
        <v>2.9</v>
      </c>
      <c r="F1551" s="7">
        <v>48.32</v>
      </c>
      <c r="G1551" s="7">
        <v>49.305999999999997</v>
      </c>
      <c r="H1551" s="7">
        <v>71.542000000000002</v>
      </c>
      <c r="I1551" s="7">
        <v>73.001999999999995</v>
      </c>
      <c r="J1551" s="7">
        <v>0.193</v>
      </c>
      <c r="K1551" s="7">
        <v>619.13800000000003</v>
      </c>
      <c r="L1551" s="7">
        <v>4.9000000000000002E-2</v>
      </c>
      <c r="M1551" s="7">
        <v>451.15199999999999</v>
      </c>
      <c r="N1551" s="7">
        <v>68.641999999999996</v>
      </c>
    </row>
    <row r="1552" spans="1:14" ht="15.75" thickBot="1" x14ac:dyDescent="0.3">
      <c r="A1552" s="4">
        <v>1546</v>
      </c>
      <c r="B1552" s="5" t="s">
        <v>1565</v>
      </c>
      <c r="C1552" s="8">
        <v>44585</v>
      </c>
      <c r="D1552" s="7">
        <v>98</v>
      </c>
      <c r="E1552" s="7">
        <v>2.9</v>
      </c>
      <c r="F1552" s="7">
        <v>47.24</v>
      </c>
      <c r="G1552" s="7">
        <v>48.204000000000001</v>
      </c>
      <c r="H1552" s="7">
        <v>71.320999999999998</v>
      </c>
      <c r="I1552" s="7">
        <v>72.777000000000001</v>
      </c>
      <c r="J1552" s="7">
        <v>0</v>
      </c>
      <c r="K1552" s="7">
        <v>619.13800000000003</v>
      </c>
      <c r="L1552" s="7">
        <v>4.9000000000000002E-2</v>
      </c>
      <c r="M1552" s="7">
        <v>451.20100000000002</v>
      </c>
      <c r="N1552" s="7">
        <v>68.421000000000006</v>
      </c>
    </row>
    <row r="1553" spans="1:14" ht="15.75" thickBot="1" x14ac:dyDescent="0.3">
      <c r="A1553" s="4">
        <v>1547</v>
      </c>
      <c r="B1553" s="5" t="s">
        <v>1566</v>
      </c>
      <c r="C1553" s="8">
        <v>44586</v>
      </c>
      <c r="D1553" s="7">
        <v>98</v>
      </c>
      <c r="E1553" s="7">
        <v>2.9</v>
      </c>
      <c r="F1553" s="7">
        <v>46.16</v>
      </c>
      <c r="G1553" s="7">
        <v>47.101999999999997</v>
      </c>
      <c r="H1553" s="7">
        <v>71.320999999999998</v>
      </c>
      <c r="I1553" s="7">
        <v>72.777000000000001</v>
      </c>
      <c r="J1553" s="7">
        <v>0.16200000000000001</v>
      </c>
      <c r="K1553" s="7">
        <v>619.29999999999995</v>
      </c>
      <c r="L1553" s="7">
        <v>4.9000000000000002E-2</v>
      </c>
      <c r="M1553" s="7">
        <v>451.25</v>
      </c>
      <c r="N1553" s="7">
        <v>68.421000000000006</v>
      </c>
    </row>
    <row r="1554" spans="1:14" ht="15.75" thickBot="1" x14ac:dyDescent="0.3">
      <c r="A1554" s="4">
        <v>1548</v>
      </c>
      <c r="B1554" s="5" t="s">
        <v>1567</v>
      </c>
      <c r="C1554" s="8">
        <v>44587</v>
      </c>
      <c r="D1554" s="7">
        <v>98</v>
      </c>
      <c r="E1554" s="7">
        <v>2.9</v>
      </c>
      <c r="F1554" s="7">
        <v>45.08</v>
      </c>
      <c r="G1554" s="7">
        <v>46</v>
      </c>
      <c r="H1554" s="7">
        <v>71.320999999999998</v>
      </c>
      <c r="I1554" s="7">
        <v>72.777000000000001</v>
      </c>
      <c r="J1554" s="7">
        <v>0.155</v>
      </c>
      <c r="K1554" s="7">
        <v>619.45500000000004</v>
      </c>
      <c r="L1554" s="7">
        <v>4.9000000000000002E-2</v>
      </c>
      <c r="M1554" s="7">
        <v>451.29899999999998</v>
      </c>
      <c r="N1554" s="7">
        <v>68.421000000000006</v>
      </c>
    </row>
    <row r="1555" spans="1:14" ht="15.75" thickBot="1" x14ac:dyDescent="0.3">
      <c r="A1555" s="4">
        <v>1549</v>
      </c>
      <c r="B1555" s="5" t="s">
        <v>1568</v>
      </c>
      <c r="C1555" s="8">
        <v>44588</v>
      </c>
      <c r="D1555" s="7">
        <v>98</v>
      </c>
      <c r="E1555" s="7">
        <v>2.9</v>
      </c>
      <c r="F1555" s="7">
        <v>44</v>
      </c>
      <c r="G1555" s="7">
        <v>44.898000000000003</v>
      </c>
      <c r="H1555" s="7">
        <v>71.099999999999994</v>
      </c>
      <c r="I1555" s="7">
        <v>72.551000000000002</v>
      </c>
      <c r="J1555" s="7">
        <v>0</v>
      </c>
      <c r="K1555" s="7">
        <v>619.45500000000004</v>
      </c>
      <c r="L1555" s="7">
        <v>4.9000000000000002E-2</v>
      </c>
      <c r="M1555" s="7">
        <v>451.34800000000001</v>
      </c>
      <c r="N1555" s="7">
        <v>68.2</v>
      </c>
    </row>
    <row r="1556" spans="1:14" ht="15.75" thickBot="1" x14ac:dyDescent="0.3">
      <c r="A1556" s="4">
        <v>1550</v>
      </c>
      <c r="B1556" s="5" t="s">
        <v>1569</v>
      </c>
      <c r="C1556" s="8">
        <v>44589</v>
      </c>
      <c r="D1556" s="7">
        <v>98</v>
      </c>
      <c r="E1556" s="7">
        <v>2.9</v>
      </c>
      <c r="F1556" s="7">
        <v>43.02</v>
      </c>
      <c r="G1556" s="7">
        <v>43.898000000000003</v>
      </c>
      <c r="H1556" s="7">
        <v>71.099999999999994</v>
      </c>
      <c r="I1556" s="7">
        <v>72.551000000000002</v>
      </c>
      <c r="J1556" s="7">
        <v>0.16600000000000001</v>
      </c>
      <c r="K1556" s="7">
        <v>619.62099999999998</v>
      </c>
      <c r="L1556" s="7">
        <v>4.9000000000000002E-2</v>
      </c>
      <c r="M1556" s="7">
        <v>451.39699999999999</v>
      </c>
      <c r="N1556" s="7">
        <v>68.2</v>
      </c>
    </row>
    <row r="1557" spans="1:14" ht="15.75" thickBot="1" x14ac:dyDescent="0.3">
      <c r="A1557" s="4">
        <v>1551</v>
      </c>
      <c r="B1557" s="5" t="s">
        <v>1570</v>
      </c>
      <c r="C1557" s="8">
        <v>44590</v>
      </c>
      <c r="D1557" s="7">
        <v>98</v>
      </c>
      <c r="E1557" s="7">
        <v>2.9</v>
      </c>
      <c r="F1557" s="7">
        <v>42.46</v>
      </c>
      <c r="G1557" s="7">
        <v>43.326999999999998</v>
      </c>
      <c r="H1557" s="7">
        <v>70.88</v>
      </c>
      <c r="I1557" s="7">
        <v>72.326999999999998</v>
      </c>
      <c r="J1557" s="7">
        <v>0</v>
      </c>
      <c r="K1557" s="7">
        <v>619.62099999999998</v>
      </c>
      <c r="L1557" s="7">
        <v>4.9000000000000002E-2</v>
      </c>
      <c r="M1557" s="7">
        <v>451.44600000000003</v>
      </c>
      <c r="N1557" s="7">
        <v>67.98</v>
      </c>
    </row>
    <row r="1558" spans="1:14" ht="15.75" thickBot="1" x14ac:dyDescent="0.3">
      <c r="A1558" s="4">
        <v>1552</v>
      </c>
      <c r="B1558" s="5" t="s">
        <v>1571</v>
      </c>
      <c r="C1558" s="8">
        <v>44591</v>
      </c>
      <c r="D1558" s="7">
        <v>98</v>
      </c>
      <c r="E1558" s="7">
        <v>2.9</v>
      </c>
      <c r="F1558" s="7">
        <v>41.9</v>
      </c>
      <c r="G1558" s="7">
        <v>42.755000000000003</v>
      </c>
      <c r="H1558" s="7">
        <v>70.88</v>
      </c>
      <c r="I1558" s="7">
        <v>72.326999999999998</v>
      </c>
      <c r="J1558" s="7">
        <v>0.16700000000000001</v>
      </c>
      <c r="K1558" s="7">
        <v>619.78800000000001</v>
      </c>
      <c r="L1558" s="7">
        <v>4.9000000000000002E-2</v>
      </c>
      <c r="M1558" s="7">
        <v>451.495</v>
      </c>
      <c r="N1558" s="7">
        <v>67.98</v>
      </c>
    </row>
    <row r="1559" spans="1:14" ht="15.75" thickBot="1" x14ac:dyDescent="0.3">
      <c r="A1559" s="4">
        <v>1553</v>
      </c>
      <c r="B1559" s="5" t="s">
        <v>1572</v>
      </c>
      <c r="C1559" s="8">
        <v>44592</v>
      </c>
      <c r="D1559" s="7">
        <v>98</v>
      </c>
      <c r="E1559" s="7">
        <v>2.9</v>
      </c>
      <c r="F1559" s="7">
        <v>41.34</v>
      </c>
      <c r="G1559" s="7">
        <v>42.183999999999997</v>
      </c>
      <c r="H1559" s="7">
        <v>70.659000000000006</v>
      </c>
      <c r="I1559" s="7">
        <v>72.100999999999999</v>
      </c>
      <c r="J1559" s="7">
        <v>0</v>
      </c>
      <c r="K1559" s="7">
        <v>619.78800000000001</v>
      </c>
      <c r="L1559" s="7">
        <v>4.9000000000000002E-2</v>
      </c>
      <c r="M1559" s="7">
        <v>451.54399999999998</v>
      </c>
      <c r="N1559" s="7">
        <v>67.759</v>
      </c>
    </row>
    <row r="1560" spans="1:14" ht="15.75" thickBot="1" x14ac:dyDescent="0.3">
      <c r="A1560" s="4">
        <v>1554</v>
      </c>
      <c r="B1560" s="5" t="s">
        <v>1573</v>
      </c>
      <c r="C1560" s="8">
        <v>44593</v>
      </c>
      <c r="D1560" s="7">
        <v>98</v>
      </c>
      <c r="E1560" s="7">
        <v>2.9</v>
      </c>
      <c r="F1560" s="7">
        <v>40.78</v>
      </c>
      <c r="G1560" s="7">
        <v>41.612000000000002</v>
      </c>
      <c r="H1560" s="7">
        <v>70.001000000000005</v>
      </c>
      <c r="I1560" s="7">
        <v>71.430000000000007</v>
      </c>
      <c r="J1560" s="7">
        <v>5.2999999999999999E-2</v>
      </c>
      <c r="K1560" s="7">
        <v>619.84100000000001</v>
      </c>
      <c r="L1560" s="7">
        <v>0.59399999999999997</v>
      </c>
      <c r="M1560" s="7">
        <v>452.13799999999998</v>
      </c>
      <c r="N1560" s="7">
        <v>67.100999999999999</v>
      </c>
    </row>
    <row r="1561" spans="1:14" ht="15.75" thickBot="1" x14ac:dyDescent="0.3">
      <c r="A1561" s="4">
        <v>1555</v>
      </c>
      <c r="B1561" s="5" t="s">
        <v>1574</v>
      </c>
      <c r="C1561" s="8">
        <v>44594</v>
      </c>
      <c r="D1561" s="7">
        <v>98</v>
      </c>
      <c r="E1561" s="7">
        <v>2.9</v>
      </c>
      <c r="F1561" s="7">
        <v>40.22</v>
      </c>
      <c r="G1561" s="7">
        <v>41.040999999999997</v>
      </c>
      <c r="H1561" s="7">
        <v>68.915999999999997</v>
      </c>
      <c r="I1561" s="7">
        <v>70.322000000000003</v>
      </c>
      <c r="J1561" s="7">
        <v>9.7000000000000003E-2</v>
      </c>
      <c r="K1561" s="7">
        <v>619.93799999999999</v>
      </c>
      <c r="L1561" s="7">
        <v>1.1819999999999999</v>
      </c>
      <c r="M1561" s="7">
        <v>453.32</v>
      </c>
      <c r="N1561" s="7">
        <v>66.016000000000005</v>
      </c>
    </row>
    <row r="1562" spans="1:14" ht="15.75" thickBot="1" x14ac:dyDescent="0.3">
      <c r="A1562" s="4">
        <v>1556</v>
      </c>
      <c r="B1562" s="5" t="s">
        <v>1575</v>
      </c>
      <c r="C1562" s="8">
        <v>44595</v>
      </c>
      <c r="D1562" s="7">
        <v>98</v>
      </c>
      <c r="E1562" s="7">
        <v>2.9</v>
      </c>
      <c r="F1562" s="7">
        <v>40.08</v>
      </c>
      <c r="G1562" s="7">
        <v>40.898000000000003</v>
      </c>
      <c r="H1562" s="7">
        <v>67.835999999999999</v>
      </c>
      <c r="I1562" s="7">
        <v>69.22</v>
      </c>
      <c r="J1562" s="7">
        <v>0.104</v>
      </c>
      <c r="K1562" s="7">
        <v>620.04200000000003</v>
      </c>
      <c r="L1562" s="7">
        <v>1.06</v>
      </c>
      <c r="M1562" s="7">
        <v>454.38</v>
      </c>
      <c r="N1562" s="7">
        <v>64.936000000000007</v>
      </c>
    </row>
    <row r="1563" spans="1:14" ht="15.75" thickBot="1" x14ac:dyDescent="0.3">
      <c r="A1563" s="4">
        <v>1557</v>
      </c>
      <c r="B1563" s="5" t="s">
        <v>1576</v>
      </c>
      <c r="C1563" s="8">
        <v>44596</v>
      </c>
      <c r="D1563" s="7">
        <v>98</v>
      </c>
      <c r="E1563" s="7">
        <v>2.9</v>
      </c>
      <c r="F1563" s="7">
        <v>40.08</v>
      </c>
      <c r="G1563" s="7">
        <v>40.898000000000003</v>
      </c>
      <c r="H1563" s="7">
        <v>67.197000000000003</v>
      </c>
      <c r="I1563" s="7">
        <v>68.567999999999998</v>
      </c>
      <c r="J1563" s="7">
        <v>2.8000000000000001E-2</v>
      </c>
      <c r="K1563" s="7">
        <v>620.07000000000005</v>
      </c>
      <c r="L1563" s="7">
        <v>0.54500000000000004</v>
      </c>
      <c r="M1563" s="7">
        <v>454.92500000000001</v>
      </c>
      <c r="N1563" s="7">
        <v>64.296999999999997</v>
      </c>
    </row>
    <row r="1564" spans="1:14" ht="15.75" thickBot="1" x14ac:dyDescent="0.3">
      <c r="A1564" s="4">
        <v>1558</v>
      </c>
      <c r="B1564" s="5" t="s">
        <v>1577</v>
      </c>
      <c r="C1564" s="8">
        <v>44597</v>
      </c>
      <c r="D1564" s="7">
        <v>98</v>
      </c>
      <c r="E1564" s="7">
        <v>2.9</v>
      </c>
      <c r="F1564" s="7">
        <v>39.94</v>
      </c>
      <c r="G1564" s="7">
        <v>40.755000000000003</v>
      </c>
      <c r="H1564" s="7">
        <v>66.98</v>
      </c>
      <c r="I1564" s="7">
        <v>68.346999999999994</v>
      </c>
      <c r="J1564" s="7">
        <v>0</v>
      </c>
      <c r="K1564" s="7">
        <v>620.07000000000005</v>
      </c>
      <c r="L1564" s="7">
        <v>4.8000000000000001E-2</v>
      </c>
      <c r="M1564" s="7">
        <v>454.97300000000001</v>
      </c>
      <c r="N1564" s="7">
        <v>64.08</v>
      </c>
    </row>
    <row r="1565" spans="1:14" ht="15.75" thickBot="1" x14ac:dyDescent="0.3">
      <c r="A1565" s="4">
        <v>1559</v>
      </c>
      <c r="B1565" s="5" t="s">
        <v>1578</v>
      </c>
      <c r="C1565" s="8">
        <v>44598</v>
      </c>
      <c r="D1565" s="7">
        <v>98</v>
      </c>
      <c r="E1565" s="7">
        <v>2.9</v>
      </c>
      <c r="F1565" s="7">
        <v>39.94</v>
      </c>
      <c r="G1565" s="7">
        <v>40.755000000000003</v>
      </c>
      <c r="H1565" s="7">
        <v>66.98</v>
      </c>
      <c r="I1565" s="7">
        <v>68.346999999999994</v>
      </c>
      <c r="J1565" s="7">
        <v>0.16800000000000001</v>
      </c>
      <c r="K1565" s="7">
        <v>620.23800000000006</v>
      </c>
      <c r="L1565" s="7">
        <v>4.8000000000000001E-2</v>
      </c>
      <c r="M1565" s="7">
        <v>455.02100000000002</v>
      </c>
      <c r="N1565" s="7">
        <v>64.08</v>
      </c>
    </row>
    <row r="1566" spans="1:14" ht="15.75" thickBot="1" x14ac:dyDescent="0.3">
      <c r="A1566" s="4">
        <v>1560</v>
      </c>
      <c r="B1566" s="5" t="s">
        <v>1579</v>
      </c>
      <c r="C1566" s="8">
        <v>44599</v>
      </c>
      <c r="D1566" s="7">
        <v>98</v>
      </c>
      <c r="E1566" s="7">
        <v>2.9</v>
      </c>
      <c r="F1566" s="7">
        <v>39.799999999999997</v>
      </c>
      <c r="G1566" s="7">
        <v>40.612000000000002</v>
      </c>
      <c r="H1566" s="7">
        <v>66.77</v>
      </c>
      <c r="I1566" s="7">
        <v>68.132999999999996</v>
      </c>
      <c r="J1566" s="7">
        <v>0</v>
      </c>
      <c r="K1566" s="7">
        <v>620.23800000000006</v>
      </c>
      <c r="L1566" s="7">
        <v>4.8000000000000001E-2</v>
      </c>
      <c r="M1566" s="7">
        <v>455.06900000000002</v>
      </c>
      <c r="N1566" s="7">
        <v>63.87</v>
      </c>
    </row>
    <row r="1567" spans="1:14" ht="15.75" thickBot="1" x14ac:dyDescent="0.3">
      <c r="A1567" s="4">
        <v>1561</v>
      </c>
      <c r="B1567" s="5" t="s">
        <v>1580</v>
      </c>
      <c r="C1567" s="8">
        <v>44600</v>
      </c>
      <c r="D1567" s="7">
        <v>98</v>
      </c>
      <c r="E1567" s="7">
        <v>2.9</v>
      </c>
      <c r="F1567" s="7">
        <v>39.799999999999997</v>
      </c>
      <c r="G1567" s="7">
        <v>40.612000000000002</v>
      </c>
      <c r="H1567" s="7">
        <v>66.77</v>
      </c>
      <c r="I1567" s="7">
        <v>68.132999999999996</v>
      </c>
      <c r="J1567" s="7">
        <v>0.17199999999999999</v>
      </c>
      <c r="K1567" s="7">
        <v>620.41</v>
      </c>
      <c r="L1567" s="7">
        <v>4.8000000000000001E-2</v>
      </c>
      <c r="M1567" s="7">
        <v>455.11700000000002</v>
      </c>
      <c r="N1567" s="7">
        <v>63.87</v>
      </c>
    </row>
    <row r="1568" spans="1:14" ht="15.75" thickBot="1" x14ac:dyDescent="0.3">
      <c r="A1568" s="4">
        <v>1562</v>
      </c>
      <c r="B1568" s="5" t="s">
        <v>1581</v>
      </c>
      <c r="C1568" s="8">
        <v>44601</v>
      </c>
      <c r="D1568" s="7">
        <v>98</v>
      </c>
      <c r="E1568" s="7">
        <v>2.9</v>
      </c>
      <c r="F1568" s="7">
        <v>40.08</v>
      </c>
      <c r="G1568" s="7">
        <v>40.898000000000003</v>
      </c>
      <c r="H1568" s="7">
        <v>66.56</v>
      </c>
      <c r="I1568" s="7">
        <v>67.918000000000006</v>
      </c>
      <c r="J1568" s="7">
        <v>0</v>
      </c>
      <c r="K1568" s="7">
        <v>620.41</v>
      </c>
      <c r="L1568" s="7">
        <v>4.8000000000000001E-2</v>
      </c>
      <c r="M1568" s="7">
        <v>455.16500000000002</v>
      </c>
      <c r="N1568" s="7">
        <v>63.66</v>
      </c>
    </row>
    <row r="1569" spans="1:14" ht="15.75" thickBot="1" x14ac:dyDescent="0.3">
      <c r="A1569" s="4">
        <v>1563</v>
      </c>
      <c r="B1569" s="5" t="s">
        <v>1582</v>
      </c>
      <c r="C1569" s="8">
        <v>44602</v>
      </c>
      <c r="D1569" s="7">
        <v>98</v>
      </c>
      <c r="E1569" s="7">
        <v>2.9</v>
      </c>
      <c r="F1569" s="7">
        <v>40.36</v>
      </c>
      <c r="G1569" s="7">
        <v>41.183999999999997</v>
      </c>
      <c r="H1569" s="7">
        <v>66.56</v>
      </c>
      <c r="I1569" s="7">
        <v>67.918000000000006</v>
      </c>
      <c r="J1569" s="7">
        <v>0.16900000000000001</v>
      </c>
      <c r="K1569" s="7">
        <v>620.57899999999995</v>
      </c>
      <c r="L1569" s="7">
        <v>4.8000000000000001E-2</v>
      </c>
      <c r="M1569" s="7">
        <v>455.21300000000002</v>
      </c>
      <c r="N1569" s="7">
        <v>63.66</v>
      </c>
    </row>
    <row r="1570" spans="1:14" ht="15.75" thickBot="1" x14ac:dyDescent="0.3">
      <c r="A1570" s="4">
        <v>1564</v>
      </c>
      <c r="B1570" s="5" t="s">
        <v>1583</v>
      </c>
      <c r="C1570" s="8">
        <v>44603</v>
      </c>
      <c r="D1570" s="7">
        <v>98</v>
      </c>
      <c r="E1570" s="7">
        <v>2.9</v>
      </c>
      <c r="F1570" s="7">
        <v>40.64</v>
      </c>
      <c r="G1570" s="7">
        <v>41.469000000000001</v>
      </c>
      <c r="H1570" s="7">
        <v>66.34</v>
      </c>
      <c r="I1570" s="7">
        <v>67.694000000000003</v>
      </c>
      <c r="J1570" s="7">
        <v>0</v>
      </c>
      <c r="K1570" s="7">
        <v>620.57899999999995</v>
      </c>
      <c r="L1570" s="7">
        <v>4.8000000000000001E-2</v>
      </c>
      <c r="M1570" s="7">
        <v>455.26100000000002</v>
      </c>
      <c r="N1570" s="7">
        <v>63.44</v>
      </c>
    </row>
    <row r="1571" spans="1:14" ht="15.75" thickBot="1" x14ac:dyDescent="0.3">
      <c r="A1571" s="4">
        <v>1565</v>
      </c>
      <c r="B1571" s="5" t="s">
        <v>1584</v>
      </c>
      <c r="C1571" s="8">
        <v>44604</v>
      </c>
      <c r="D1571" s="7">
        <v>98</v>
      </c>
      <c r="E1571" s="7">
        <v>2.9</v>
      </c>
      <c r="F1571" s="7">
        <v>40.78</v>
      </c>
      <c r="G1571" s="7">
        <v>41.612000000000002</v>
      </c>
      <c r="H1571" s="7">
        <v>65.709999999999994</v>
      </c>
      <c r="I1571" s="7">
        <v>67.051000000000002</v>
      </c>
      <c r="J1571" s="7">
        <v>7.4999999999999997E-2</v>
      </c>
      <c r="K1571" s="7">
        <v>620.654</v>
      </c>
      <c r="L1571" s="7">
        <v>0.58899999999999997</v>
      </c>
      <c r="M1571" s="7">
        <v>455.85</v>
      </c>
      <c r="N1571" s="7">
        <v>62.81</v>
      </c>
    </row>
    <row r="1572" spans="1:14" ht="15.75" thickBot="1" x14ac:dyDescent="0.3">
      <c r="A1572" s="4">
        <v>1566</v>
      </c>
      <c r="B1572" s="5" t="s">
        <v>1585</v>
      </c>
      <c r="C1572" s="8">
        <v>44605</v>
      </c>
      <c r="D1572" s="7">
        <v>98</v>
      </c>
      <c r="E1572" s="7">
        <v>2.9</v>
      </c>
      <c r="F1572" s="7">
        <v>40.78</v>
      </c>
      <c r="G1572" s="7">
        <v>41.612000000000002</v>
      </c>
      <c r="H1572" s="7">
        <v>64.040000000000006</v>
      </c>
      <c r="I1572" s="7">
        <v>65.346999999999994</v>
      </c>
      <c r="J1572" s="7">
        <v>3.2000000000000001E-2</v>
      </c>
      <c r="K1572" s="7">
        <v>620.68600000000004</v>
      </c>
      <c r="L1572" s="7">
        <v>1.5780000000000001</v>
      </c>
      <c r="M1572" s="7">
        <v>457.428</v>
      </c>
      <c r="N1572" s="7">
        <v>61.14</v>
      </c>
    </row>
    <row r="1573" spans="1:14" ht="15.75" thickBot="1" x14ac:dyDescent="0.3">
      <c r="A1573" s="4">
        <v>1567</v>
      </c>
      <c r="B1573" s="5" t="s">
        <v>1586</v>
      </c>
      <c r="C1573" s="8">
        <v>44606</v>
      </c>
      <c r="D1573" s="7">
        <v>98</v>
      </c>
      <c r="E1573" s="7">
        <v>2.9</v>
      </c>
      <c r="F1573" s="7">
        <v>40.64</v>
      </c>
      <c r="G1573" s="7">
        <v>41.469000000000001</v>
      </c>
      <c r="H1573" s="7">
        <v>62.39</v>
      </c>
      <c r="I1573" s="7">
        <v>63.662999999999997</v>
      </c>
      <c r="J1573" s="7">
        <v>0.05</v>
      </c>
      <c r="K1573" s="7">
        <v>620.73599999999999</v>
      </c>
      <c r="L1573" s="7">
        <v>1.573</v>
      </c>
      <c r="M1573" s="7">
        <v>459.00099999999998</v>
      </c>
      <c r="N1573" s="7">
        <v>59.49</v>
      </c>
    </row>
    <row r="1574" spans="1:14" ht="15.75" thickBot="1" x14ac:dyDescent="0.3">
      <c r="A1574" s="4">
        <v>1568</v>
      </c>
      <c r="B1574" s="5" t="s">
        <v>1587</v>
      </c>
      <c r="C1574" s="8">
        <v>44607</v>
      </c>
      <c r="D1574" s="7">
        <v>98</v>
      </c>
      <c r="E1574" s="7">
        <v>2.9</v>
      </c>
      <c r="F1574" s="7">
        <v>40.5</v>
      </c>
      <c r="G1574" s="7">
        <v>41.326999999999998</v>
      </c>
      <c r="H1574" s="7">
        <v>60.972000000000001</v>
      </c>
      <c r="I1574" s="7">
        <v>62.216000000000001</v>
      </c>
      <c r="J1574" s="7">
        <v>0.26600000000000001</v>
      </c>
      <c r="K1574" s="7">
        <v>621.00199999999995</v>
      </c>
      <c r="L1574" s="7">
        <v>1.5680000000000001</v>
      </c>
      <c r="M1574" s="7">
        <v>460.56900000000002</v>
      </c>
      <c r="N1574" s="7">
        <v>58.072000000000003</v>
      </c>
    </row>
    <row r="1575" spans="1:14" ht="15.75" thickBot="1" x14ac:dyDescent="0.3">
      <c r="A1575" s="4">
        <v>1569</v>
      </c>
      <c r="B1575" s="5" t="s">
        <v>1588</v>
      </c>
      <c r="C1575" s="8">
        <v>44608</v>
      </c>
      <c r="D1575" s="7">
        <v>98</v>
      </c>
      <c r="E1575" s="7">
        <v>2.9</v>
      </c>
      <c r="F1575" s="7">
        <v>40.5</v>
      </c>
      <c r="G1575" s="7">
        <v>41.326999999999998</v>
      </c>
      <c r="H1575" s="7">
        <v>60.17</v>
      </c>
      <c r="I1575" s="7">
        <v>61.398000000000003</v>
      </c>
      <c r="J1575" s="7">
        <v>4.2999999999999997E-2</v>
      </c>
      <c r="K1575" s="7">
        <v>621.04499999999996</v>
      </c>
      <c r="L1575" s="7">
        <v>0.73399999999999999</v>
      </c>
      <c r="M1575" s="7">
        <v>461.303</v>
      </c>
      <c r="N1575" s="7">
        <v>57.27</v>
      </c>
    </row>
    <row r="1576" spans="1:14" ht="15.75" thickBot="1" x14ac:dyDescent="0.3">
      <c r="A1576" s="4">
        <v>1570</v>
      </c>
      <c r="B1576" s="5" t="s">
        <v>1589</v>
      </c>
      <c r="C1576" s="8">
        <v>44609</v>
      </c>
      <c r="D1576" s="7">
        <v>98</v>
      </c>
      <c r="E1576" s="7">
        <v>2.9</v>
      </c>
      <c r="F1576" s="7">
        <v>40.78</v>
      </c>
      <c r="G1576" s="7">
        <v>41.612000000000002</v>
      </c>
      <c r="H1576" s="7">
        <v>59.97</v>
      </c>
      <c r="I1576" s="7">
        <v>61.194000000000003</v>
      </c>
      <c r="J1576" s="7">
        <v>0</v>
      </c>
      <c r="K1576" s="7">
        <v>621.04499999999996</v>
      </c>
      <c r="L1576" s="7">
        <v>4.7E-2</v>
      </c>
      <c r="M1576" s="7">
        <v>461.35</v>
      </c>
      <c r="N1576" s="7">
        <v>57.07</v>
      </c>
    </row>
    <row r="1577" spans="1:14" ht="15.75" thickBot="1" x14ac:dyDescent="0.3">
      <c r="A1577" s="4">
        <v>1571</v>
      </c>
      <c r="B1577" s="5" t="s">
        <v>1590</v>
      </c>
      <c r="C1577" s="8">
        <v>44610</v>
      </c>
      <c r="D1577" s="7">
        <v>98</v>
      </c>
      <c r="E1577" s="7">
        <v>2.9</v>
      </c>
      <c r="F1577" s="7">
        <v>40.36</v>
      </c>
      <c r="G1577" s="7">
        <v>41.183999999999997</v>
      </c>
      <c r="H1577" s="7">
        <v>59.97</v>
      </c>
      <c r="I1577" s="7">
        <v>61.194000000000003</v>
      </c>
      <c r="J1577" s="7">
        <v>0.161</v>
      </c>
      <c r="K1577" s="7">
        <v>621.20600000000002</v>
      </c>
      <c r="L1577" s="7">
        <v>4.7E-2</v>
      </c>
      <c r="M1577" s="7">
        <v>461.39699999999999</v>
      </c>
      <c r="N1577" s="7">
        <v>57.07</v>
      </c>
    </row>
    <row r="1578" spans="1:14" ht="15.75" thickBot="1" x14ac:dyDescent="0.3">
      <c r="A1578" s="4">
        <v>1572</v>
      </c>
      <c r="B1578" s="5" t="s">
        <v>1591</v>
      </c>
      <c r="C1578" s="8">
        <v>44611</v>
      </c>
      <c r="D1578" s="7">
        <v>98</v>
      </c>
      <c r="E1578" s="7">
        <v>2.9</v>
      </c>
      <c r="F1578" s="7">
        <v>40.08</v>
      </c>
      <c r="G1578" s="7">
        <v>40.898000000000003</v>
      </c>
      <c r="H1578" s="7">
        <v>59.97</v>
      </c>
      <c r="I1578" s="7">
        <v>61.194000000000003</v>
      </c>
      <c r="J1578" s="7">
        <v>0.161</v>
      </c>
      <c r="K1578" s="7">
        <v>621.36699999999996</v>
      </c>
      <c r="L1578" s="7">
        <v>4.7E-2</v>
      </c>
      <c r="M1578" s="7">
        <v>461.44400000000002</v>
      </c>
      <c r="N1578" s="7">
        <v>57.07</v>
      </c>
    </row>
    <row r="1579" spans="1:14" ht="15.75" thickBot="1" x14ac:dyDescent="0.3">
      <c r="A1579" s="4">
        <v>1573</v>
      </c>
      <c r="B1579" s="5" t="s">
        <v>1592</v>
      </c>
      <c r="C1579" s="8">
        <v>44612</v>
      </c>
      <c r="D1579" s="7">
        <v>98</v>
      </c>
      <c r="E1579" s="7">
        <v>2.9</v>
      </c>
      <c r="F1579" s="7">
        <v>39.799999999999997</v>
      </c>
      <c r="G1579" s="7">
        <v>40.612000000000002</v>
      </c>
      <c r="H1579" s="7">
        <v>59.97</v>
      </c>
      <c r="I1579" s="7">
        <v>61.194000000000003</v>
      </c>
      <c r="J1579" s="7">
        <v>0.156</v>
      </c>
      <c r="K1579" s="7">
        <v>621.52300000000002</v>
      </c>
      <c r="L1579" s="7">
        <v>4.7E-2</v>
      </c>
      <c r="M1579" s="7">
        <v>461.49099999999999</v>
      </c>
      <c r="N1579" s="7">
        <v>57.07</v>
      </c>
    </row>
    <row r="1580" spans="1:14" ht="15.75" thickBot="1" x14ac:dyDescent="0.3">
      <c r="A1580" s="4">
        <v>1574</v>
      </c>
      <c r="B1580" s="5" t="s">
        <v>1593</v>
      </c>
      <c r="C1580" s="8">
        <v>44613</v>
      </c>
      <c r="D1580" s="7">
        <v>98</v>
      </c>
      <c r="E1580" s="7">
        <v>2.9</v>
      </c>
      <c r="F1580" s="7">
        <v>39.520000000000003</v>
      </c>
      <c r="G1580" s="7">
        <v>40.326999999999998</v>
      </c>
      <c r="H1580" s="7">
        <v>59.97</v>
      </c>
      <c r="I1580" s="7">
        <v>61.194000000000003</v>
      </c>
      <c r="J1580" s="7">
        <v>0.16200000000000001</v>
      </c>
      <c r="K1580" s="7">
        <v>621.68499999999995</v>
      </c>
      <c r="L1580" s="7">
        <v>4.7E-2</v>
      </c>
      <c r="M1580" s="7">
        <v>461.53800000000001</v>
      </c>
      <c r="N1580" s="7">
        <v>57.07</v>
      </c>
    </row>
    <row r="1581" spans="1:14" ht="15.75" thickBot="1" x14ac:dyDescent="0.3">
      <c r="A1581" s="4">
        <v>1575</v>
      </c>
      <c r="B1581" s="5" t="s">
        <v>1594</v>
      </c>
      <c r="C1581" s="8">
        <v>44614</v>
      </c>
      <c r="D1581" s="7">
        <v>98</v>
      </c>
      <c r="E1581" s="7">
        <v>2.9</v>
      </c>
      <c r="F1581" s="7">
        <v>39.1</v>
      </c>
      <c r="G1581" s="7">
        <v>39.898000000000003</v>
      </c>
      <c r="H1581" s="7">
        <v>59.97</v>
      </c>
      <c r="I1581" s="7">
        <v>61.194000000000003</v>
      </c>
      <c r="J1581" s="7">
        <v>0.16400000000000001</v>
      </c>
      <c r="K1581" s="7">
        <v>621.84900000000005</v>
      </c>
      <c r="L1581" s="7">
        <v>4.7E-2</v>
      </c>
      <c r="M1581" s="7">
        <v>461.58499999999998</v>
      </c>
      <c r="N1581" s="7">
        <v>57.07</v>
      </c>
    </row>
    <row r="1582" spans="1:14" ht="15.75" thickBot="1" x14ac:dyDescent="0.3">
      <c r="A1582" s="4">
        <v>1576</v>
      </c>
      <c r="B1582" s="5" t="s">
        <v>1595</v>
      </c>
      <c r="C1582" s="8">
        <v>44615</v>
      </c>
      <c r="D1582" s="7">
        <v>98</v>
      </c>
      <c r="E1582" s="7">
        <v>2.9</v>
      </c>
      <c r="F1582" s="7">
        <v>38.68</v>
      </c>
      <c r="G1582" s="7">
        <v>39.469000000000001</v>
      </c>
      <c r="H1582" s="7">
        <v>59.97</v>
      </c>
      <c r="I1582" s="7">
        <v>61.194000000000003</v>
      </c>
      <c r="J1582" s="7">
        <v>0.158</v>
      </c>
      <c r="K1582" s="7">
        <v>622.00699999999995</v>
      </c>
      <c r="L1582" s="7">
        <v>4.7E-2</v>
      </c>
      <c r="M1582" s="7">
        <v>461.63200000000001</v>
      </c>
      <c r="N1582" s="7">
        <v>57.07</v>
      </c>
    </row>
    <row r="1583" spans="1:14" ht="15.75" thickBot="1" x14ac:dyDescent="0.3">
      <c r="A1583" s="4">
        <v>1577</v>
      </c>
      <c r="B1583" s="5" t="s">
        <v>1596</v>
      </c>
      <c r="C1583" s="8">
        <v>44616</v>
      </c>
      <c r="D1583" s="7">
        <v>98</v>
      </c>
      <c r="E1583" s="7">
        <v>2.9</v>
      </c>
      <c r="F1583" s="7">
        <v>38.119999999999997</v>
      </c>
      <c r="G1583" s="7">
        <v>38.898000000000003</v>
      </c>
      <c r="H1583" s="7">
        <v>59.76</v>
      </c>
      <c r="I1583" s="7">
        <v>60.98</v>
      </c>
      <c r="J1583" s="7">
        <v>0</v>
      </c>
      <c r="K1583" s="7">
        <v>622.00699999999995</v>
      </c>
      <c r="L1583" s="7">
        <v>4.7E-2</v>
      </c>
      <c r="M1583" s="7">
        <v>461.67899999999997</v>
      </c>
      <c r="N1583" s="7">
        <v>56.86</v>
      </c>
    </row>
    <row r="1584" spans="1:14" ht="15.75" thickBot="1" x14ac:dyDescent="0.3">
      <c r="A1584" s="4">
        <v>1578</v>
      </c>
      <c r="B1584" s="5" t="s">
        <v>1597</v>
      </c>
      <c r="C1584" s="8">
        <v>44617</v>
      </c>
      <c r="D1584" s="7">
        <v>98</v>
      </c>
      <c r="E1584" s="7">
        <v>2.9</v>
      </c>
      <c r="F1584" s="7">
        <v>37.42</v>
      </c>
      <c r="G1584" s="7">
        <v>38.183999999999997</v>
      </c>
      <c r="H1584" s="7">
        <v>59.76</v>
      </c>
      <c r="I1584" s="7">
        <v>60.98</v>
      </c>
      <c r="J1584" s="7">
        <v>0.157</v>
      </c>
      <c r="K1584" s="7">
        <v>622.16399999999999</v>
      </c>
      <c r="L1584" s="7">
        <v>4.7E-2</v>
      </c>
      <c r="M1584" s="7">
        <v>461.726</v>
      </c>
      <c r="N1584" s="7">
        <v>56.86</v>
      </c>
    </row>
    <row r="1585" spans="1:14" ht="15.75" thickBot="1" x14ac:dyDescent="0.3">
      <c r="A1585" s="4">
        <v>1579</v>
      </c>
      <c r="B1585" s="5" t="s">
        <v>1598</v>
      </c>
      <c r="C1585" s="8">
        <v>44618</v>
      </c>
      <c r="D1585" s="7">
        <v>98</v>
      </c>
      <c r="E1585" s="7">
        <v>2.9</v>
      </c>
      <c r="F1585" s="7">
        <v>36.299999999999997</v>
      </c>
      <c r="G1585" s="7">
        <v>37.040999999999997</v>
      </c>
      <c r="H1585" s="7">
        <v>59.57</v>
      </c>
      <c r="I1585" s="7">
        <v>60.786000000000001</v>
      </c>
      <c r="J1585" s="7">
        <v>0</v>
      </c>
      <c r="K1585" s="7">
        <v>622.16399999999999</v>
      </c>
      <c r="L1585" s="7">
        <v>4.7E-2</v>
      </c>
      <c r="M1585" s="7">
        <v>461.77300000000002</v>
      </c>
      <c r="N1585" s="7">
        <v>56.67</v>
      </c>
    </row>
    <row r="1586" spans="1:14" ht="15.75" thickBot="1" x14ac:dyDescent="0.3">
      <c r="A1586" s="4">
        <v>1580</v>
      </c>
      <c r="B1586" s="5" t="s">
        <v>1599</v>
      </c>
      <c r="C1586" s="8">
        <v>44619</v>
      </c>
      <c r="D1586" s="7">
        <v>98</v>
      </c>
      <c r="E1586" s="7">
        <v>2.9</v>
      </c>
      <c r="F1586" s="7">
        <v>34.9</v>
      </c>
      <c r="G1586" s="7">
        <v>35.612000000000002</v>
      </c>
      <c r="H1586" s="7">
        <v>59.57</v>
      </c>
      <c r="I1586" s="7">
        <v>60.786000000000001</v>
      </c>
      <c r="J1586" s="7">
        <v>0.161</v>
      </c>
      <c r="K1586" s="7">
        <v>622.32500000000005</v>
      </c>
      <c r="L1586" s="7">
        <v>4.7E-2</v>
      </c>
      <c r="M1586" s="7">
        <v>461.82</v>
      </c>
      <c r="N1586" s="7">
        <v>56.67</v>
      </c>
    </row>
    <row r="1587" spans="1:14" ht="15.75" thickBot="1" x14ac:dyDescent="0.3">
      <c r="A1587" s="4">
        <v>1581</v>
      </c>
      <c r="B1587" s="5" t="s">
        <v>1600</v>
      </c>
      <c r="C1587" s="8">
        <v>44620</v>
      </c>
      <c r="D1587" s="7">
        <v>98</v>
      </c>
      <c r="E1587" s="7">
        <v>2.9</v>
      </c>
      <c r="F1587" s="7">
        <v>33.36</v>
      </c>
      <c r="G1587" s="7">
        <v>34.040999999999997</v>
      </c>
      <c r="H1587" s="7">
        <v>59.37</v>
      </c>
      <c r="I1587" s="7">
        <v>60.582000000000001</v>
      </c>
      <c r="J1587" s="7">
        <v>0</v>
      </c>
      <c r="K1587" s="7">
        <v>622.32500000000005</v>
      </c>
      <c r="L1587" s="7">
        <v>4.7E-2</v>
      </c>
      <c r="M1587" s="7">
        <v>461.86700000000002</v>
      </c>
      <c r="N1587" s="7">
        <v>56.47</v>
      </c>
    </row>
    <row r="1588" spans="1:14" ht="15.75" thickBot="1" x14ac:dyDescent="0.3">
      <c r="A1588" s="4">
        <v>1582</v>
      </c>
      <c r="B1588" s="5" t="s">
        <v>1601</v>
      </c>
      <c r="C1588" s="8">
        <v>44621</v>
      </c>
      <c r="D1588" s="7">
        <v>98</v>
      </c>
      <c r="E1588" s="7">
        <v>2.9</v>
      </c>
      <c r="F1588" s="7">
        <v>31.82</v>
      </c>
      <c r="G1588" s="7">
        <v>32.469000000000001</v>
      </c>
      <c r="H1588" s="7">
        <v>58.58</v>
      </c>
      <c r="I1588" s="7">
        <v>59.776000000000003</v>
      </c>
      <c r="J1588" s="7">
        <v>0</v>
      </c>
      <c r="K1588" s="7">
        <v>622.32500000000005</v>
      </c>
      <c r="L1588" s="7">
        <v>0.57699999999999996</v>
      </c>
      <c r="M1588" s="7">
        <v>462.44400000000002</v>
      </c>
      <c r="N1588" s="7">
        <v>55.68</v>
      </c>
    </row>
    <row r="1589" spans="1:14" ht="15.75" thickBot="1" x14ac:dyDescent="0.3">
      <c r="A1589" s="4">
        <v>1583</v>
      </c>
      <c r="B1589" s="5" t="s">
        <v>1602</v>
      </c>
      <c r="C1589" s="8">
        <v>44622</v>
      </c>
      <c r="D1589" s="7">
        <v>98</v>
      </c>
      <c r="E1589" s="7">
        <v>2.9</v>
      </c>
      <c r="F1589" s="7">
        <v>31.4</v>
      </c>
      <c r="G1589" s="7">
        <v>32.040999999999997</v>
      </c>
      <c r="H1589" s="7">
        <v>57.02</v>
      </c>
      <c r="I1589" s="7">
        <v>58.183999999999997</v>
      </c>
      <c r="J1589" s="7">
        <v>0</v>
      </c>
      <c r="K1589" s="7">
        <v>622.32500000000005</v>
      </c>
      <c r="L1589" s="7">
        <v>1.381</v>
      </c>
      <c r="M1589" s="7">
        <v>463.82499999999999</v>
      </c>
      <c r="N1589" s="7">
        <v>54.12</v>
      </c>
    </row>
    <row r="1590" spans="1:14" ht="15.75" thickBot="1" x14ac:dyDescent="0.3">
      <c r="A1590" s="4">
        <v>1584</v>
      </c>
      <c r="B1590" s="5" t="s">
        <v>1603</v>
      </c>
      <c r="C1590" s="8">
        <v>44623</v>
      </c>
      <c r="D1590" s="7">
        <v>98</v>
      </c>
      <c r="E1590" s="7">
        <v>2.9</v>
      </c>
      <c r="F1590" s="7">
        <v>30.98</v>
      </c>
      <c r="G1590" s="7">
        <v>31.611999999999998</v>
      </c>
      <c r="H1590" s="7">
        <v>55.59</v>
      </c>
      <c r="I1590" s="7">
        <v>56.723999999999997</v>
      </c>
      <c r="J1590" s="7">
        <v>7.8E-2</v>
      </c>
      <c r="K1590" s="7">
        <v>622.40300000000002</v>
      </c>
      <c r="L1590" s="7">
        <v>1.375</v>
      </c>
      <c r="M1590" s="7">
        <v>465.2</v>
      </c>
      <c r="N1590" s="7">
        <v>52.69</v>
      </c>
    </row>
    <row r="1591" spans="1:14" ht="15.75" thickBot="1" x14ac:dyDescent="0.3">
      <c r="A1591" s="4">
        <v>1585</v>
      </c>
      <c r="B1591" s="5" t="s">
        <v>1604</v>
      </c>
      <c r="C1591" s="8">
        <v>44624</v>
      </c>
      <c r="D1591" s="7">
        <v>98</v>
      </c>
      <c r="E1591" s="7">
        <v>2.9</v>
      </c>
      <c r="F1591" s="7">
        <v>30.84</v>
      </c>
      <c r="G1591" s="7">
        <v>31.469000000000001</v>
      </c>
      <c r="H1591" s="7">
        <v>53.99</v>
      </c>
      <c r="I1591" s="7">
        <v>55.091999999999999</v>
      </c>
      <c r="J1591" s="7">
        <v>0</v>
      </c>
      <c r="K1591" s="7">
        <v>622.40300000000002</v>
      </c>
      <c r="L1591" s="7">
        <v>1.37</v>
      </c>
      <c r="M1591" s="7">
        <v>466.57</v>
      </c>
      <c r="N1591" s="7">
        <v>51.09</v>
      </c>
    </row>
    <row r="1592" spans="1:14" ht="15.75" thickBot="1" x14ac:dyDescent="0.3">
      <c r="A1592" s="4">
        <v>1586</v>
      </c>
      <c r="B1592" s="5" t="s">
        <v>1605</v>
      </c>
      <c r="C1592" s="8">
        <v>44625</v>
      </c>
      <c r="D1592" s="7">
        <v>98</v>
      </c>
      <c r="E1592" s="7">
        <v>2.9</v>
      </c>
      <c r="F1592" s="7">
        <v>30.56</v>
      </c>
      <c r="G1592" s="7">
        <v>31.184000000000001</v>
      </c>
      <c r="H1592" s="7">
        <v>53.2</v>
      </c>
      <c r="I1592" s="7">
        <v>54.286000000000001</v>
      </c>
      <c r="J1592" s="7">
        <v>0</v>
      </c>
      <c r="K1592" s="7">
        <v>622.40300000000002</v>
      </c>
      <c r="L1592" s="7">
        <v>0.56899999999999995</v>
      </c>
      <c r="M1592" s="7">
        <v>467.13900000000001</v>
      </c>
      <c r="N1592" s="7">
        <v>50.3</v>
      </c>
    </row>
    <row r="1593" spans="1:14" ht="15.75" thickBot="1" x14ac:dyDescent="0.3">
      <c r="A1593" s="4">
        <v>1587</v>
      </c>
      <c r="B1593" s="5" t="s">
        <v>1606</v>
      </c>
      <c r="C1593" s="8">
        <v>44626</v>
      </c>
      <c r="D1593" s="7">
        <v>98</v>
      </c>
      <c r="E1593" s="7">
        <v>2.9</v>
      </c>
      <c r="F1593" s="7">
        <v>30.42</v>
      </c>
      <c r="G1593" s="7">
        <v>31.041</v>
      </c>
      <c r="H1593" s="7">
        <v>53.73</v>
      </c>
      <c r="I1593" s="7">
        <v>54.826999999999998</v>
      </c>
      <c r="J1593" s="7">
        <v>0.69899999999999995</v>
      </c>
      <c r="K1593" s="7">
        <v>623.10199999999998</v>
      </c>
      <c r="L1593" s="7">
        <v>4.5999999999999999E-2</v>
      </c>
      <c r="M1593" s="7">
        <v>467.185</v>
      </c>
      <c r="N1593" s="7">
        <v>50.83</v>
      </c>
    </row>
    <row r="1594" spans="1:14" ht="15.75" thickBot="1" x14ac:dyDescent="0.3">
      <c r="A1594" s="4">
        <v>1588</v>
      </c>
      <c r="B1594" s="5" t="s">
        <v>1607</v>
      </c>
      <c r="C1594" s="8">
        <v>44627</v>
      </c>
      <c r="D1594" s="7">
        <v>98</v>
      </c>
      <c r="E1594" s="7">
        <v>2.9</v>
      </c>
      <c r="F1594" s="7">
        <v>30.42</v>
      </c>
      <c r="G1594" s="7">
        <v>31.041</v>
      </c>
      <c r="H1594" s="7">
        <v>53.99</v>
      </c>
      <c r="I1594" s="7">
        <v>55.091999999999999</v>
      </c>
      <c r="J1594" s="7">
        <v>0.436</v>
      </c>
      <c r="K1594" s="7">
        <v>623.53800000000001</v>
      </c>
      <c r="L1594" s="7">
        <v>4.7E-2</v>
      </c>
      <c r="M1594" s="7">
        <v>467.23200000000003</v>
      </c>
      <c r="N1594" s="7">
        <v>51.09</v>
      </c>
    </row>
    <row r="1595" spans="1:14" ht="15.75" thickBot="1" x14ac:dyDescent="0.3">
      <c r="A1595" s="4">
        <v>1589</v>
      </c>
      <c r="B1595" s="5" t="s">
        <v>1608</v>
      </c>
      <c r="C1595" s="8">
        <v>44628</v>
      </c>
      <c r="D1595" s="7">
        <v>98</v>
      </c>
      <c r="E1595" s="7">
        <v>2.9</v>
      </c>
      <c r="F1595" s="7">
        <v>30.28</v>
      </c>
      <c r="G1595" s="7">
        <v>30.898</v>
      </c>
      <c r="H1595" s="7">
        <v>54.53</v>
      </c>
      <c r="I1595" s="7">
        <v>55.643000000000001</v>
      </c>
      <c r="J1595" s="7">
        <v>0.69699999999999995</v>
      </c>
      <c r="K1595" s="7">
        <v>624.23500000000001</v>
      </c>
      <c r="L1595" s="7">
        <v>4.7E-2</v>
      </c>
      <c r="M1595" s="7">
        <v>467.279</v>
      </c>
      <c r="N1595" s="7">
        <v>51.63</v>
      </c>
    </row>
    <row r="1596" spans="1:14" ht="15.75" thickBot="1" x14ac:dyDescent="0.3">
      <c r="A1596" s="4">
        <v>1590</v>
      </c>
      <c r="B1596" s="5" t="s">
        <v>1609</v>
      </c>
      <c r="C1596" s="8">
        <v>44629</v>
      </c>
      <c r="D1596" s="7">
        <v>98</v>
      </c>
      <c r="E1596" s="7">
        <v>2.9</v>
      </c>
      <c r="F1596" s="7">
        <v>30.28</v>
      </c>
      <c r="G1596" s="7">
        <v>30.898</v>
      </c>
      <c r="H1596" s="7">
        <v>54.53</v>
      </c>
      <c r="I1596" s="7">
        <v>55.643000000000001</v>
      </c>
      <c r="J1596" s="7">
        <v>0.16</v>
      </c>
      <c r="K1596" s="7">
        <v>624.39499999999998</v>
      </c>
      <c r="L1596" s="7">
        <v>4.7E-2</v>
      </c>
      <c r="M1596" s="7">
        <v>467.32600000000002</v>
      </c>
      <c r="N1596" s="7">
        <v>51.63</v>
      </c>
    </row>
    <row r="1597" spans="1:14" ht="15.75" thickBot="1" x14ac:dyDescent="0.3">
      <c r="A1597" s="4">
        <v>1591</v>
      </c>
      <c r="B1597" s="5" t="s">
        <v>1610</v>
      </c>
      <c r="C1597" s="8">
        <v>44630</v>
      </c>
      <c r="D1597" s="7">
        <v>98</v>
      </c>
      <c r="E1597" s="7">
        <v>2.9</v>
      </c>
      <c r="F1597" s="7">
        <v>30.14</v>
      </c>
      <c r="G1597" s="7">
        <v>30.754999999999999</v>
      </c>
      <c r="H1597" s="7">
        <v>54.53</v>
      </c>
      <c r="I1597" s="7">
        <v>55.643000000000001</v>
      </c>
      <c r="J1597" s="7">
        <v>0.16400000000000001</v>
      </c>
      <c r="K1597" s="7">
        <v>624.55899999999997</v>
      </c>
      <c r="L1597" s="7">
        <v>4.7E-2</v>
      </c>
      <c r="M1597" s="7">
        <v>467.37299999999999</v>
      </c>
      <c r="N1597" s="7">
        <v>51.63</v>
      </c>
    </row>
    <row r="1598" spans="1:14" ht="15.75" thickBot="1" x14ac:dyDescent="0.3">
      <c r="A1598" s="4">
        <v>1592</v>
      </c>
      <c r="B1598" s="5" t="s">
        <v>1611</v>
      </c>
      <c r="C1598" s="8">
        <v>44631</v>
      </c>
      <c r="D1598" s="7">
        <v>98</v>
      </c>
      <c r="E1598" s="7">
        <v>2.9</v>
      </c>
      <c r="F1598" s="7">
        <v>30.28</v>
      </c>
      <c r="G1598" s="7">
        <v>30.898</v>
      </c>
      <c r="H1598" s="7">
        <v>54.53</v>
      </c>
      <c r="I1598" s="7">
        <v>55.643000000000001</v>
      </c>
      <c r="J1598" s="7">
        <v>0.16600000000000001</v>
      </c>
      <c r="K1598" s="7">
        <v>624.72500000000002</v>
      </c>
      <c r="L1598" s="7">
        <v>4.7E-2</v>
      </c>
      <c r="M1598" s="7">
        <v>467.42</v>
      </c>
      <c r="N1598" s="7">
        <v>51.63</v>
      </c>
    </row>
    <row r="1599" spans="1:14" ht="15.75" thickBot="1" x14ac:dyDescent="0.3">
      <c r="A1599" s="4">
        <v>1593</v>
      </c>
      <c r="B1599" s="5" t="s">
        <v>1612</v>
      </c>
      <c r="C1599" s="8">
        <v>44632</v>
      </c>
      <c r="D1599" s="7">
        <v>98</v>
      </c>
      <c r="E1599" s="7">
        <v>2.9</v>
      </c>
      <c r="F1599" s="7">
        <v>30.28</v>
      </c>
      <c r="G1599" s="7">
        <v>30.898</v>
      </c>
      <c r="H1599" s="7">
        <v>54.53</v>
      </c>
      <c r="I1599" s="7">
        <v>55.643000000000001</v>
      </c>
      <c r="J1599" s="7">
        <v>0.17</v>
      </c>
      <c r="K1599" s="7">
        <v>624.89499999999998</v>
      </c>
      <c r="L1599" s="7">
        <v>4.7E-2</v>
      </c>
      <c r="M1599" s="7">
        <v>467.46699999999998</v>
      </c>
      <c r="N1599" s="7">
        <v>51.63</v>
      </c>
    </row>
    <row r="1600" spans="1:14" ht="15.75" thickBot="1" x14ac:dyDescent="0.3">
      <c r="A1600" s="4">
        <v>1594</v>
      </c>
      <c r="B1600" s="5" t="s">
        <v>1613</v>
      </c>
      <c r="C1600" s="8">
        <v>44633</v>
      </c>
      <c r="D1600" s="7">
        <v>98</v>
      </c>
      <c r="E1600" s="7">
        <v>2.9</v>
      </c>
      <c r="F1600" s="7">
        <v>30.28</v>
      </c>
      <c r="G1600" s="7">
        <v>30.898</v>
      </c>
      <c r="H1600" s="7">
        <v>54.53</v>
      </c>
      <c r="I1600" s="7">
        <v>55.643000000000001</v>
      </c>
      <c r="J1600" s="7">
        <v>0.16500000000000001</v>
      </c>
      <c r="K1600" s="7">
        <v>625.05999999999995</v>
      </c>
      <c r="L1600" s="7">
        <v>4.7E-2</v>
      </c>
      <c r="M1600" s="7">
        <v>467.51400000000001</v>
      </c>
      <c r="N1600" s="7">
        <v>51.63</v>
      </c>
    </row>
    <row r="1601" spans="1:14" ht="15.75" thickBot="1" x14ac:dyDescent="0.3">
      <c r="A1601" s="4">
        <v>1595</v>
      </c>
      <c r="B1601" s="5" t="s">
        <v>1614</v>
      </c>
      <c r="C1601" s="8">
        <v>44634</v>
      </c>
      <c r="D1601" s="7">
        <v>98</v>
      </c>
      <c r="E1601" s="7">
        <v>2.9</v>
      </c>
      <c r="F1601" s="7">
        <v>30.14</v>
      </c>
      <c r="G1601" s="7">
        <v>30.754999999999999</v>
      </c>
      <c r="H1601" s="7">
        <v>54.53</v>
      </c>
      <c r="I1601" s="7">
        <v>55.643000000000001</v>
      </c>
      <c r="J1601" s="7">
        <v>0.16700000000000001</v>
      </c>
      <c r="K1601" s="7">
        <v>625.22699999999998</v>
      </c>
      <c r="L1601" s="7">
        <v>4.7E-2</v>
      </c>
      <c r="M1601" s="7">
        <v>467.56099999999998</v>
      </c>
      <c r="N1601" s="7">
        <v>51.63</v>
      </c>
    </row>
    <row r="1602" spans="1:14" ht="15.75" thickBot="1" x14ac:dyDescent="0.3">
      <c r="A1602" s="4">
        <v>1596</v>
      </c>
      <c r="B1602" s="5" t="s">
        <v>1615</v>
      </c>
      <c r="C1602" s="8">
        <v>44635</v>
      </c>
      <c r="D1602" s="7">
        <v>98</v>
      </c>
      <c r="E1602" s="7">
        <v>2.9</v>
      </c>
      <c r="F1602" s="7">
        <v>30.28</v>
      </c>
      <c r="G1602" s="7">
        <v>30.898</v>
      </c>
      <c r="H1602" s="7">
        <v>54.26</v>
      </c>
      <c r="I1602" s="7">
        <v>55.366999999999997</v>
      </c>
      <c r="J1602" s="7">
        <v>0</v>
      </c>
      <c r="K1602" s="7">
        <v>625.22699999999998</v>
      </c>
      <c r="L1602" s="7">
        <v>4.7E-2</v>
      </c>
      <c r="M1602" s="7">
        <v>467.608</v>
      </c>
      <c r="N1602" s="7">
        <v>51.36</v>
      </c>
    </row>
    <row r="1603" spans="1:14" ht="15.75" thickBot="1" x14ac:dyDescent="0.3">
      <c r="A1603" s="4">
        <v>1597</v>
      </c>
      <c r="B1603" s="5" t="s">
        <v>1616</v>
      </c>
      <c r="C1603" s="8">
        <v>44636</v>
      </c>
      <c r="D1603" s="7">
        <v>98</v>
      </c>
      <c r="E1603" s="7">
        <v>2.9</v>
      </c>
      <c r="F1603" s="7">
        <v>30.28</v>
      </c>
      <c r="G1603" s="7">
        <v>30.898</v>
      </c>
      <c r="H1603" s="7">
        <v>54.26</v>
      </c>
      <c r="I1603" s="7">
        <v>55.366999999999997</v>
      </c>
      <c r="J1603" s="7">
        <v>0.16200000000000001</v>
      </c>
      <c r="K1603" s="7">
        <v>625.38900000000001</v>
      </c>
      <c r="L1603" s="7">
        <v>4.7E-2</v>
      </c>
      <c r="M1603" s="7">
        <v>467.65499999999997</v>
      </c>
      <c r="N1603" s="7">
        <v>51.36</v>
      </c>
    </row>
    <row r="1604" spans="1:14" ht="15.75" thickBot="1" x14ac:dyDescent="0.3">
      <c r="A1604" s="4">
        <v>1598</v>
      </c>
      <c r="B1604" s="5" t="s">
        <v>1617</v>
      </c>
      <c r="C1604" s="8">
        <v>44637</v>
      </c>
      <c r="D1604" s="7">
        <v>98</v>
      </c>
      <c r="E1604" s="7">
        <v>2.9</v>
      </c>
      <c r="F1604" s="7">
        <v>30.14</v>
      </c>
      <c r="G1604" s="7">
        <v>30.754999999999999</v>
      </c>
      <c r="H1604" s="7">
        <v>53.99</v>
      </c>
      <c r="I1604" s="7">
        <v>55.091999999999999</v>
      </c>
      <c r="J1604" s="7">
        <v>0</v>
      </c>
      <c r="K1604" s="7">
        <v>625.38900000000001</v>
      </c>
      <c r="L1604" s="7">
        <v>4.7E-2</v>
      </c>
      <c r="M1604" s="7">
        <v>467.702</v>
      </c>
      <c r="N1604" s="7">
        <v>51.09</v>
      </c>
    </row>
    <row r="1605" spans="1:14" ht="15.75" thickBot="1" x14ac:dyDescent="0.3">
      <c r="A1605" s="4">
        <v>1599</v>
      </c>
      <c r="B1605" s="5" t="s">
        <v>1618</v>
      </c>
      <c r="C1605" s="8">
        <v>44638</v>
      </c>
      <c r="D1605" s="7">
        <v>98</v>
      </c>
      <c r="E1605" s="7">
        <v>2.9</v>
      </c>
      <c r="F1605" s="7">
        <v>30</v>
      </c>
      <c r="G1605" s="7">
        <v>30.611999999999998</v>
      </c>
      <c r="H1605" s="7">
        <v>53.99</v>
      </c>
      <c r="I1605" s="7">
        <v>55.091999999999999</v>
      </c>
      <c r="J1605" s="7">
        <v>0.16600000000000001</v>
      </c>
      <c r="K1605" s="7">
        <v>625.55499999999995</v>
      </c>
      <c r="L1605" s="7">
        <v>4.7E-2</v>
      </c>
      <c r="M1605" s="7">
        <v>467.74900000000002</v>
      </c>
      <c r="N1605" s="7">
        <v>51.09</v>
      </c>
    </row>
    <row r="1606" spans="1:14" ht="15.75" thickBot="1" x14ac:dyDescent="0.3">
      <c r="A1606" s="4">
        <v>1600</v>
      </c>
      <c r="B1606" s="5" t="s">
        <v>1619</v>
      </c>
      <c r="C1606" s="8">
        <v>44639</v>
      </c>
      <c r="D1606" s="7">
        <v>98</v>
      </c>
      <c r="E1606" s="7">
        <v>2.9</v>
      </c>
      <c r="F1606" s="7">
        <v>29.9</v>
      </c>
      <c r="G1606" s="7">
        <v>30.51</v>
      </c>
      <c r="H1606" s="7">
        <v>53.99</v>
      </c>
      <c r="I1606" s="7">
        <v>55.091999999999999</v>
      </c>
      <c r="J1606" s="7">
        <v>0.17100000000000001</v>
      </c>
      <c r="K1606" s="7">
        <v>625.726</v>
      </c>
      <c r="L1606" s="7">
        <v>4.7E-2</v>
      </c>
      <c r="M1606" s="7">
        <v>467.79599999999999</v>
      </c>
      <c r="N1606" s="7">
        <v>51.09</v>
      </c>
    </row>
    <row r="1607" spans="1:14" ht="15.75" thickBot="1" x14ac:dyDescent="0.3">
      <c r="A1607" s="4">
        <v>1601</v>
      </c>
      <c r="B1607" s="5" t="s">
        <v>1620</v>
      </c>
      <c r="C1607" s="8">
        <v>44640</v>
      </c>
      <c r="D1607" s="7">
        <v>98</v>
      </c>
      <c r="E1607" s="7">
        <v>2.9</v>
      </c>
      <c r="F1607" s="7">
        <v>29.8</v>
      </c>
      <c r="G1607" s="7">
        <v>30.408000000000001</v>
      </c>
      <c r="H1607" s="7">
        <v>53.99</v>
      </c>
      <c r="I1607" s="7">
        <v>55.091999999999999</v>
      </c>
      <c r="J1607" s="7">
        <v>0.16600000000000001</v>
      </c>
      <c r="K1607" s="7">
        <v>625.89200000000005</v>
      </c>
      <c r="L1607" s="7">
        <v>4.7E-2</v>
      </c>
      <c r="M1607" s="7">
        <v>467.84300000000002</v>
      </c>
      <c r="N1607" s="7">
        <v>51.09</v>
      </c>
    </row>
    <row r="1608" spans="1:14" ht="15.75" thickBot="1" x14ac:dyDescent="0.3">
      <c r="A1608" s="4">
        <v>1602</v>
      </c>
      <c r="B1608" s="5" t="s">
        <v>1621</v>
      </c>
      <c r="C1608" s="8">
        <v>44641</v>
      </c>
      <c r="D1608" s="7">
        <v>98</v>
      </c>
      <c r="E1608" s="7">
        <v>2.9</v>
      </c>
      <c r="F1608" s="7">
        <v>29.8</v>
      </c>
      <c r="G1608" s="7">
        <v>30.408000000000001</v>
      </c>
      <c r="H1608" s="7">
        <v>53.99</v>
      </c>
      <c r="I1608" s="7">
        <v>55.091999999999999</v>
      </c>
      <c r="J1608" s="7">
        <v>0.16800000000000001</v>
      </c>
      <c r="K1608" s="7">
        <v>626.05999999999995</v>
      </c>
      <c r="L1608" s="7">
        <v>4.7E-2</v>
      </c>
      <c r="M1608" s="7">
        <v>467.89</v>
      </c>
      <c r="N1608" s="7">
        <v>51.09</v>
      </c>
    </row>
    <row r="1609" spans="1:14" ht="15.75" thickBot="1" x14ac:dyDescent="0.3">
      <c r="A1609" s="4">
        <v>1603</v>
      </c>
      <c r="B1609" s="5" t="s">
        <v>1622</v>
      </c>
      <c r="C1609" s="8">
        <v>44642</v>
      </c>
      <c r="D1609" s="7">
        <v>98</v>
      </c>
      <c r="E1609" s="7">
        <v>2.9</v>
      </c>
      <c r="F1609" s="7">
        <v>29.9</v>
      </c>
      <c r="G1609" s="7">
        <v>30.51</v>
      </c>
      <c r="H1609" s="7">
        <v>54.26</v>
      </c>
      <c r="I1609" s="7">
        <v>55.366999999999997</v>
      </c>
      <c r="J1609" s="7">
        <v>0.432</v>
      </c>
      <c r="K1609" s="7">
        <v>626.49199999999996</v>
      </c>
      <c r="L1609" s="7">
        <v>4.7E-2</v>
      </c>
      <c r="M1609" s="7">
        <v>467.93700000000001</v>
      </c>
      <c r="N1609" s="7">
        <v>51.36</v>
      </c>
    </row>
    <row r="1610" spans="1:14" ht="15.75" thickBot="1" x14ac:dyDescent="0.3">
      <c r="A1610" s="4">
        <v>1604</v>
      </c>
      <c r="B1610" s="5" t="s">
        <v>1623</v>
      </c>
      <c r="C1610" s="8">
        <v>44643</v>
      </c>
      <c r="D1610" s="7">
        <v>98</v>
      </c>
      <c r="E1610" s="7">
        <v>2.9</v>
      </c>
      <c r="F1610" s="7">
        <v>29.9</v>
      </c>
      <c r="G1610" s="7">
        <v>30.51</v>
      </c>
      <c r="H1610" s="7">
        <v>55.06</v>
      </c>
      <c r="I1610" s="7">
        <v>56.183999999999997</v>
      </c>
      <c r="J1610" s="7">
        <v>0.96499999999999997</v>
      </c>
      <c r="K1610" s="7">
        <v>627.45699999999999</v>
      </c>
      <c r="L1610" s="7">
        <v>4.7E-2</v>
      </c>
      <c r="M1610" s="7">
        <v>467.98399999999998</v>
      </c>
      <c r="N1610" s="7">
        <v>52.16</v>
      </c>
    </row>
    <row r="1611" spans="1:14" ht="15.75" thickBot="1" x14ac:dyDescent="0.3">
      <c r="A1611" s="4">
        <v>1605</v>
      </c>
      <c r="B1611" s="5" t="s">
        <v>1624</v>
      </c>
      <c r="C1611" s="8">
        <v>44644</v>
      </c>
      <c r="D1611" s="7">
        <v>98</v>
      </c>
      <c r="E1611" s="7">
        <v>2.9</v>
      </c>
      <c r="F1611" s="7">
        <v>29.8</v>
      </c>
      <c r="G1611" s="7">
        <v>30.408000000000001</v>
      </c>
      <c r="H1611" s="7">
        <v>55.86</v>
      </c>
      <c r="I1611" s="7">
        <v>57</v>
      </c>
      <c r="J1611" s="7">
        <v>0.96799999999999997</v>
      </c>
      <c r="K1611" s="7">
        <v>628.42499999999995</v>
      </c>
      <c r="L1611" s="7">
        <v>4.7E-2</v>
      </c>
      <c r="M1611" s="7">
        <v>468.03100000000001</v>
      </c>
      <c r="N1611" s="7">
        <v>52.96</v>
      </c>
    </row>
    <row r="1612" spans="1:14" ht="15.75" thickBot="1" x14ac:dyDescent="0.3">
      <c r="A1612" s="4">
        <v>1606</v>
      </c>
      <c r="B1612" s="5" t="s">
        <v>1625</v>
      </c>
      <c r="C1612" s="8">
        <v>44645</v>
      </c>
      <c r="D1612" s="7">
        <v>98</v>
      </c>
      <c r="E1612" s="7">
        <v>2.9</v>
      </c>
      <c r="F1612" s="7">
        <v>29.6</v>
      </c>
      <c r="G1612" s="7">
        <v>30.204000000000001</v>
      </c>
      <c r="H1612" s="7">
        <v>56.24</v>
      </c>
      <c r="I1612" s="7">
        <v>57.387999999999998</v>
      </c>
      <c r="J1612" s="7">
        <v>0.55500000000000005</v>
      </c>
      <c r="K1612" s="7">
        <v>628.98</v>
      </c>
      <c r="L1612" s="7">
        <v>4.7E-2</v>
      </c>
      <c r="M1612" s="7">
        <v>468.07799999999997</v>
      </c>
      <c r="N1612" s="7">
        <v>53.34</v>
      </c>
    </row>
    <row r="1613" spans="1:14" ht="15.75" thickBot="1" x14ac:dyDescent="0.3">
      <c r="A1613" s="4">
        <v>1607</v>
      </c>
      <c r="B1613" s="5" t="s">
        <v>1626</v>
      </c>
      <c r="C1613" s="8">
        <v>44646</v>
      </c>
      <c r="D1613" s="7">
        <v>98</v>
      </c>
      <c r="E1613" s="7">
        <v>2.9</v>
      </c>
      <c r="F1613" s="7">
        <v>29.4</v>
      </c>
      <c r="G1613" s="7">
        <v>30</v>
      </c>
      <c r="H1613" s="7">
        <v>56.24</v>
      </c>
      <c r="I1613" s="7">
        <v>57.387999999999998</v>
      </c>
      <c r="J1613" s="7">
        <v>0.16800000000000001</v>
      </c>
      <c r="K1613" s="7">
        <v>629.14800000000002</v>
      </c>
      <c r="L1613" s="7">
        <v>4.7E-2</v>
      </c>
      <c r="M1613" s="7">
        <v>468.125</v>
      </c>
      <c r="N1613" s="7">
        <v>53.34</v>
      </c>
    </row>
    <row r="1614" spans="1:14" ht="15.75" thickBot="1" x14ac:dyDescent="0.3">
      <c r="A1614" s="4">
        <v>1608</v>
      </c>
      <c r="B1614" s="5" t="s">
        <v>1655</v>
      </c>
      <c r="C1614" s="8">
        <v>44647</v>
      </c>
      <c r="D1614" s="7">
        <v>98</v>
      </c>
      <c r="E1614" s="7">
        <v>2.9</v>
      </c>
      <c r="F1614" s="7">
        <v>29.3</v>
      </c>
      <c r="G1614" s="7">
        <v>29.898</v>
      </c>
      <c r="H1614" s="7">
        <v>56.24</v>
      </c>
      <c r="I1614" s="7">
        <v>57.387999999999998</v>
      </c>
      <c r="J1614" s="7">
        <v>0.17100000000000001</v>
      </c>
      <c r="K1614" s="7">
        <v>12.371</v>
      </c>
      <c r="L1614" s="7">
        <v>4.7E-2</v>
      </c>
      <c r="M1614" s="7">
        <v>29.4</v>
      </c>
      <c r="N1614" s="7">
        <v>53.34</v>
      </c>
    </row>
    <row r="1615" spans="1:14" ht="15.75" thickBot="1" x14ac:dyDescent="0.3">
      <c r="A1615" s="4">
        <v>1609</v>
      </c>
      <c r="B1615" s="5" t="s">
        <v>1656</v>
      </c>
      <c r="C1615" s="8">
        <v>44648</v>
      </c>
      <c r="D1615" s="7">
        <v>98</v>
      </c>
      <c r="E1615" s="7">
        <v>2.9</v>
      </c>
      <c r="F1615" s="7">
        <v>29</v>
      </c>
      <c r="G1615" s="7">
        <v>29.591999999999999</v>
      </c>
      <c r="H1615" s="7">
        <v>56.24</v>
      </c>
      <c r="I1615" s="7">
        <v>57.387999999999998</v>
      </c>
      <c r="J1615" s="7">
        <v>0.17199999999999999</v>
      </c>
      <c r="K1615" s="7">
        <v>12.542999999999999</v>
      </c>
      <c r="L1615" s="7">
        <v>4.7E-2</v>
      </c>
      <c r="M1615" s="7">
        <v>29.446999999999999</v>
      </c>
      <c r="N1615" s="7">
        <v>53.34</v>
      </c>
    </row>
    <row r="1616" spans="1:14" ht="15.75" thickBot="1" x14ac:dyDescent="0.3">
      <c r="A1616" s="4">
        <v>1610</v>
      </c>
      <c r="B1616" s="5" t="s">
        <v>1657</v>
      </c>
      <c r="C1616" s="8">
        <v>44649</v>
      </c>
      <c r="D1616" s="7">
        <v>98</v>
      </c>
      <c r="E1616" s="7">
        <v>2.9</v>
      </c>
      <c r="F1616" s="7">
        <v>28.8</v>
      </c>
      <c r="G1616" s="7">
        <v>29.388000000000002</v>
      </c>
      <c r="H1616" s="7">
        <v>56.05</v>
      </c>
      <c r="I1616" s="7">
        <v>57.194000000000003</v>
      </c>
      <c r="J1616" s="7">
        <v>0</v>
      </c>
      <c r="K1616" s="7">
        <v>12.542999999999999</v>
      </c>
      <c r="L1616" s="7">
        <v>4.7E-2</v>
      </c>
      <c r="M1616" s="7">
        <v>29.494</v>
      </c>
      <c r="N1616" s="7">
        <v>53.15</v>
      </c>
    </row>
    <row r="1617" spans="1:14" ht="15.75" thickBot="1" x14ac:dyDescent="0.3">
      <c r="A1617" s="4">
        <v>1611</v>
      </c>
      <c r="B1617" s="5" t="s">
        <v>1658</v>
      </c>
      <c r="C1617" s="8">
        <v>44650</v>
      </c>
      <c r="D1617" s="7">
        <v>98</v>
      </c>
      <c r="E1617" s="7">
        <v>2.9</v>
      </c>
      <c r="F1617" s="7">
        <v>28.6</v>
      </c>
      <c r="G1617" s="7">
        <v>29.184000000000001</v>
      </c>
      <c r="H1617" s="7">
        <v>56.05</v>
      </c>
      <c r="I1617" s="7">
        <v>57.194000000000003</v>
      </c>
      <c r="J1617" s="7">
        <v>0.16800000000000001</v>
      </c>
      <c r="K1617" s="7">
        <v>12.711</v>
      </c>
      <c r="L1617" s="7">
        <v>4.7E-2</v>
      </c>
      <c r="M1617" s="7">
        <v>29.541</v>
      </c>
      <c r="N1617" s="7">
        <v>53.15</v>
      </c>
    </row>
    <row r="1618" spans="1:14" ht="15.75" thickBot="1" x14ac:dyDescent="0.3">
      <c r="A1618" s="4">
        <v>1612</v>
      </c>
      <c r="B1618" s="5" t="s">
        <v>1659</v>
      </c>
      <c r="C1618" s="8">
        <v>44651</v>
      </c>
      <c r="D1618" s="7">
        <v>98</v>
      </c>
      <c r="E1618" s="7">
        <v>2.9</v>
      </c>
      <c r="F1618" s="7">
        <v>28.4</v>
      </c>
      <c r="G1618" s="7">
        <v>28.98</v>
      </c>
      <c r="H1618" s="7">
        <v>56.24</v>
      </c>
      <c r="I1618" s="7">
        <v>57.387999999999998</v>
      </c>
      <c r="J1618" s="7">
        <v>0.36099999999999999</v>
      </c>
      <c r="K1618" s="7">
        <v>13.071999999999999</v>
      </c>
      <c r="L1618" s="7">
        <v>4.7E-2</v>
      </c>
      <c r="M1618" s="7">
        <v>29.588000000000001</v>
      </c>
      <c r="N1618" s="7">
        <v>53.34</v>
      </c>
    </row>
    <row r="1619" spans="1:14" ht="15.75" thickBot="1" x14ac:dyDescent="0.3">
      <c r="A1619" s="4">
        <v>1613</v>
      </c>
      <c r="B1619" s="5" t="s">
        <v>1660</v>
      </c>
      <c r="C1619" s="8">
        <v>44652</v>
      </c>
      <c r="D1619" s="7">
        <v>98</v>
      </c>
      <c r="E1619" s="7">
        <v>2.9</v>
      </c>
      <c r="F1619" s="7">
        <v>28.3</v>
      </c>
      <c r="G1619" s="7">
        <v>28.878</v>
      </c>
      <c r="H1619" s="7">
        <v>56.24</v>
      </c>
      <c r="I1619" s="7">
        <v>57.387999999999998</v>
      </c>
      <c r="J1619" s="7">
        <v>0.17</v>
      </c>
      <c r="K1619" s="7">
        <v>13.242000000000001</v>
      </c>
      <c r="L1619" s="7">
        <v>4.7E-2</v>
      </c>
      <c r="M1619" s="7">
        <v>29.635000000000002</v>
      </c>
      <c r="N1619" s="7">
        <v>53.34</v>
      </c>
    </row>
    <row r="1620" spans="1:14" ht="15.75" thickBot="1" x14ac:dyDescent="0.3">
      <c r="A1620" s="4">
        <v>1614</v>
      </c>
      <c r="B1620" s="5" t="s">
        <v>1661</v>
      </c>
      <c r="C1620" s="8">
        <v>44653</v>
      </c>
      <c r="D1620" s="7">
        <v>98</v>
      </c>
      <c r="E1620" s="7">
        <v>2.9</v>
      </c>
      <c r="F1620" s="7">
        <v>28.1</v>
      </c>
      <c r="G1620" s="7">
        <v>28.672999999999998</v>
      </c>
      <c r="H1620" s="7">
        <v>56.05</v>
      </c>
      <c r="I1620" s="7">
        <v>57.194000000000003</v>
      </c>
      <c r="J1620" s="7">
        <v>0</v>
      </c>
      <c r="K1620" s="7">
        <v>13.242000000000001</v>
      </c>
      <c r="L1620" s="7">
        <v>4.7E-2</v>
      </c>
      <c r="M1620" s="7">
        <v>29.681999999999999</v>
      </c>
      <c r="N1620" s="7">
        <v>53.15</v>
      </c>
    </row>
    <row r="1621" spans="1:14" ht="15.75" thickBot="1" x14ac:dyDescent="0.3">
      <c r="A1621" s="4">
        <v>1615</v>
      </c>
      <c r="B1621" s="5" t="s">
        <v>1662</v>
      </c>
      <c r="C1621" s="8">
        <v>44654</v>
      </c>
      <c r="D1621" s="7">
        <v>98</v>
      </c>
      <c r="E1621" s="7">
        <v>2.9</v>
      </c>
      <c r="F1621" s="7">
        <v>27.9</v>
      </c>
      <c r="G1621" s="7">
        <v>28.469000000000001</v>
      </c>
      <c r="H1621" s="7">
        <v>56.05</v>
      </c>
      <c r="I1621" s="7">
        <v>57.194000000000003</v>
      </c>
      <c r="J1621" s="7">
        <v>0.16900000000000001</v>
      </c>
      <c r="K1621" s="7">
        <v>13.411</v>
      </c>
      <c r="L1621" s="7">
        <v>4.7E-2</v>
      </c>
      <c r="M1621" s="7">
        <v>29.728999999999999</v>
      </c>
      <c r="N1621" s="7">
        <v>53.15</v>
      </c>
    </row>
    <row r="1622" spans="1:14" ht="15.75" thickBot="1" x14ac:dyDescent="0.3">
      <c r="A1622" s="4">
        <v>1616</v>
      </c>
      <c r="B1622" s="5" t="s">
        <v>1663</v>
      </c>
      <c r="C1622" s="8">
        <v>44655</v>
      </c>
      <c r="D1622" s="7">
        <v>98</v>
      </c>
      <c r="E1622" s="7">
        <v>2.9</v>
      </c>
      <c r="F1622" s="7">
        <v>27.7</v>
      </c>
      <c r="G1622" s="7">
        <v>28.265000000000001</v>
      </c>
      <c r="H1622" s="7">
        <v>55.86</v>
      </c>
      <c r="I1622" s="7">
        <v>57</v>
      </c>
      <c r="J1622" s="7">
        <v>0</v>
      </c>
      <c r="K1622" s="7">
        <v>13.411</v>
      </c>
      <c r="L1622" s="7">
        <v>4.7E-2</v>
      </c>
      <c r="M1622" s="7">
        <v>29.776</v>
      </c>
      <c r="N1622" s="7">
        <v>52.96</v>
      </c>
    </row>
    <row r="1623" spans="1:14" ht="15.75" thickBot="1" x14ac:dyDescent="0.3">
      <c r="A1623" s="4">
        <v>1617</v>
      </c>
      <c r="B1623" s="5" t="s">
        <v>1664</v>
      </c>
      <c r="C1623" s="8">
        <v>44656</v>
      </c>
      <c r="D1623" s="7">
        <v>98</v>
      </c>
      <c r="E1623" s="7">
        <v>2.9</v>
      </c>
      <c r="F1623" s="7">
        <v>27.5</v>
      </c>
      <c r="G1623" s="7">
        <v>28.061</v>
      </c>
      <c r="H1623" s="7">
        <v>55.86</v>
      </c>
      <c r="I1623" s="7">
        <v>57</v>
      </c>
      <c r="J1623" s="7">
        <v>0.16700000000000001</v>
      </c>
      <c r="K1623" s="7">
        <v>13.577999999999999</v>
      </c>
      <c r="L1623" s="7">
        <v>4.7E-2</v>
      </c>
      <c r="M1623" s="7">
        <v>29.823</v>
      </c>
      <c r="N1623" s="7">
        <v>52.96</v>
      </c>
    </row>
    <row r="1624" spans="1:14" ht="15.75" thickBot="1" x14ac:dyDescent="0.3">
      <c r="A1624" s="4">
        <v>1618</v>
      </c>
      <c r="B1624" s="5" t="s">
        <v>1665</v>
      </c>
      <c r="C1624" s="8">
        <v>44657</v>
      </c>
      <c r="D1624" s="7">
        <v>98</v>
      </c>
      <c r="E1624" s="7">
        <v>2.9</v>
      </c>
      <c r="F1624" s="7">
        <v>27.5</v>
      </c>
      <c r="G1624" s="7">
        <v>28.061</v>
      </c>
      <c r="H1624" s="7">
        <v>55.59</v>
      </c>
      <c r="I1624" s="7">
        <v>56.723999999999997</v>
      </c>
      <c r="J1624" s="7">
        <v>0</v>
      </c>
      <c r="K1624" s="7">
        <v>13.577999999999999</v>
      </c>
      <c r="L1624" s="7">
        <v>4.7E-2</v>
      </c>
      <c r="M1624" s="7">
        <v>29.87</v>
      </c>
      <c r="N1624" s="7">
        <v>52.69</v>
      </c>
    </row>
    <row r="1625" spans="1:14" ht="15.75" thickBot="1" x14ac:dyDescent="0.3">
      <c r="A1625" s="4">
        <v>1619</v>
      </c>
      <c r="B1625" s="5" t="s">
        <v>1666</v>
      </c>
      <c r="C1625" s="8">
        <v>44658</v>
      </c>
      <c r="D1625" s="7">
        <v>98</v>
      </c>
      <c r="E1625" s="7">
        <v>2.9</v>
      </c>
      <c r="F1625" s="7">
        <v>27.7</v>
      </c>
      <c r="G1625" s="7">
        <v>28.265000000000001</v>
      </c>
      <c r="H1625" s="7">
        <v>55.59</v>
      </c>
      <c r="I1625" s="7">
        <v>56.723999999999997</v>
      </c>
      <c r="J1625" s="7">
        <v>0.17</v>
      </c>
      <c r="K1625" s="7">
        <v>13.747999999999999</v>
      </c>
      <c r="L1625" s="7">
        <v>4.7E-2</v>
      </c>
      <c r="M1625" s="7">
        <v>29.917000000000002</v>
      </c>
      <c r="N1625" s="7">
        <v>52.69</v>
      </c>
    </row>
    <row r="1626" spans="1:14" ht="15.75" thickBot="1" x14ac:dyDescent="0.3">
      <c r="A1626" s="4">
        <v>1620</v>
      </c>
      <c r="B1626" s="5" t="s">
        <v>1667</v>
      </c>
      <c r="C1626" s="8">
        <v>44659</v>
      </c>
      <c r="D1626" s="7">
        <v>98</v>
      </c>
      <c r="E1626" s="7">
        <v>2.9</v>
      </c>
      <c r="F1626" s="7">
        <v>27.9</v>
      </c>
      <c r="G1626" s="7">
        <v>28.469000000000001</v>
      </c>
      <c r="H1626" s="7">
        <v>55.32</v>
      </c>
      <c r="I1626" s="7">
        <v>56.448999999999998</v>
      </c>
      <c r="J1626" s="7">
        <v>0</v>
      </c>
      <c r="K1626" s="7">
        <v>13.747999999999999</v>
      </c>
      <c r="L1626" s="7">
        <v>4.7E-2</v>
      </c>
      <c r="M1626" s="7">
        <v>29.963999999999999</v>
      </c>
      <c r="N1626" s="7">
        <v>52.42</v>
      </c>
    </row>
    <row r="1627" spans="1:14" ht="15.75" thickBot="1" x14ac:dyDescent="0.3">
      <c r="A1627" s="4">
        <v>1621</v>
      </c>
      <c r="B1627" s="5" t="s">
        <v>1668</v>
      </c>
      <c r="C1627" s="8">
        <v>44660</v>
      </c>
      <c r="D1627" s="7">
        <v>98</v>
      </c>
      <c r="E1627" s="7">
        <v>2.9</v>
      </c>
      <c r="F1627" s="7">
        <v>28</v>
      </c>
      <c r="G1627" s="7">
        <v>28.571000000000002</v>
      </c>
      <c r="H1627" s="7">
        <v>55.32</v>
      </c>
      <c r="I1627" s="7">
        <v>56.448999999999998</v>
      </c>
      <c r="J1627" s="7">
        <v>0.17399999999999999</v>
      </c>
      <c r="K1627" s="7">
        <v>13.922000000000001</v>
      </c>
      <c r="L1627" s="7">
        <v>4.7E-2</v>
      </c>
      <c r="M1627" s="7">
        <v>30.010999999999999</v>
      </c>
      <c r="N1627" s="7">
        <v>52.42</v>
      </c>
    </row>
    <row r="1628" spans="1:14" ht="15.75" thickBot="1" x14ac:dyDescent="0.3">
      <c r="A1628" s="4">
        <v>1622</v>
      </c>
      <c r="B1628" s="5" t="s">
        <v>1669</v>
      </c>
      <c r="C1628" s="8">
        <v>44661</v>
      </c>
      <c r="D1628" s="7">
        <v>98</v>
      </c>
      <c r="E1628" s="7">
        <v>2.9</v>
      </c>
      <c r="F1628" s="7">
        <v>28</v>
      </c>
      <c r="G1628" s="7">
        <v>28.571000000000002</v>
      </c>
      <c r="H1628" s="7">
        <v>55.06</v>
      </c>
      <c r="I1628" s="7">
        <v>56.183999999999997</v>
      </c>
      <c r="J1628" s="7">
        <v>0</v>
      </c>
      <c r="K1628" s="7">
        <v>13.922000000000001</v>
      </c>
      <c r="L1628" s="7">
        <v>4.7E-2</v>
      </c>
      <c r="M1628" s="7">
        <v>30.058</v>
      </c>
      <c r="N1628" s="7">
        <v>52.16</v>
      </c>
    </row>
    <row r="1629" spans="1:14" ht="15.75" thickBot="1" x14ac:dyDescent="0.3">
      <c r="A1629" s="4">
        <v>1623</v>
      </c>
      <c r="B1629" s="5" t="s">
        <v>1670</v>
      </c>
      <c r="C1629" s="8">
        <v>44662</v>
      </c>
      <c r="D1629" s="7">
        <v>98</v>
      </c>
      <c r="E1629" s="7">
        <v>2.9</v>
      </c>
      <c r="F1629" s="7">
        <v>27.9</v>
      </c>
      <c r="G1629" s="7">
        <v>28.469000000000001</v>
      </c>
      <c r="H1629" s="7">
        <v>55.06</v>
      </c>
      <c r="I1629" s="7">
        <v>56.183999999999997</v>
      </c>
      <c r="J1629" s="7">
        <v>0.17299999999999999</v>
      </c>
      <c r="K1629" s="7">
        <v>14.095000000000001</v>
      </c>
      <c r="L1629" s="7">
        <v>4.7E-2</v>
      </c>
      <c r="M1629" s="7">
        <v>30.105</v>
      </c>
      <c r="N1629" s="7">
        <v>52.16</v>
      </c>
    </row>
    <row r="1630" spans="1:14" ht="15.75" thickBot="1" x14ac:dyDescent="0.3">
      <c r="A1630" s="4">
        <v>1624</v>
      </c>
      <c r="B1630" s="5" t="s">
        <v>1671</v>
      </c>
      <c r="C1630" s="8">
        <v>44663</v>
      </c>
      <c r="D1630" s="7">
        <v>98</v>
      </c>
      <c r="E1630" s="7">
        <v>2.9</v>
      </c>
      <c r="F1630" s="7">
        <v>28.1</v>
      </c>
      <c r="G1630" s="7">
        <v>28.672999999999998</v>
      </c>
      <c r="H1630" s="7">
        <v>54.26</v>
      </c>
      <c r="I1630" s="7">
        <v>55.366999999999997</v>
      </c>
      <c r="J1630" s="7">
        <v>0</v>
      </c>
      <c r="K1630" s="7">
        <v>14.095000000000001</v>
      </c>
      <c r="L1630" s="7">
        <v>0.57099999999999995</v>
      </c>
      <c r="M1630" s="7">
        <v>30.675999999999998</v>
      </c>
      <c r="N1630" s="7">
        <v>51.36</v>
      </c>
    </row>
    <row r="1631" spans="1:14" ht="15.75" thickBot="1" x14ac:dyDescent="0.3">
      <c r="A1631" s="4">
        <v>1625</v>
      </c>
      <c r="B1631" s="5" t="s">
        <v>1672</v>
      </c>
      <c r="C1631" s="8">
        <v>44664</v>
      </c>
      <c r="D1631" s="7">
        <v>98</v>
      </c>
      <c r="E1631" s="7">
        <v>2.9</v>
      </c>
      <c r="F1631" s="7">
        <v>28.3</v>
      </c>
      <c r="G1631" s="7">
        <v>28.878</v>
      </c>
      <c r="H1631" s="7">
        <v>53.2</v>
      </c>
      <c r="I1631" s="7">
        <v>54.286000000000001</v>
      </c>
      <c r="J1631" s="7">
        <v>0</v>
      </c>
      <c r="K1631" s="7">
        <v>14.095000000000001</v>
      </c>
      <c r="L1631" s="7">
        <v>4.7E-2</v>
      </c>
      <c r="M1631" s="7">
        <v>30.722999999999999</v>
      </c>
      <c r="N1631" s="7">
        <v>50.3</v>
      </c>
    </row>
    <row r="1632" spans="1:14" ht="15.75" thickBot="1" x14ac:dyDescent="0.3">
      <c r="A1632" s="4">
        <v>1626</v>
      </c>
      <c r="B1632" s="5" t="s">
        <v>1673</v>
      </c>
      <c r="C1632" s="8">
        <v>44665</v>
      </c>
      <c r="D1632" s="7">
        <v>98</v>
      </c>
      <c r="E1632" s="7">
        <v>2.9</v>
      </c>
      <c r="F1632" s="7">
        <v>28.5</v>
      </c>
      <c r="G1632" s="7">
        <v>29.082000000000001</v>
      </c>
      <c r="H1632" s="7">
        <v>52.21</v>
      </c>
      <c r="I1632" s="7">
        <v>53.276000000000003</v>
      </c>
      <c r="J1632" s="7">
        <v>2.4E-2</v>
      </c>
      <c r="K1632" s="7">
        <v>14.119</v>
      </c>
      <c r="L1632" s="7">
        <v>0.88300000000000001</v>
      </c>
      <c r="M1632" s="7">
        <v>31.606000000000002</v>
      </c>
      <c r="N1632" s="7">
        <v>49.31</v>
      </c>
    </row>
    <row r="1633" spans="1:14" ht="15.75" thickBot="1" x14ac:dyDescent="0.3">
      <c r="A1633" s="4">
        <v>1627</v>
      </c>
      <c r="B1633" s="5" t="s">
        <v>1674</v>
      </c>
      <c r="C1633" s="8">
        <v>44666</v>
      </c>
      <c r="D1633" s="7">
        <v>98</v>
      </c>
      <c r="E1633" s="7">
        <v>2.9</v>
      </c>
      <c r="F1633" s="7">
        <v>28.7</v>
      </c>
      <c r="G1633" s="7">
        <v>29.286000000000001</v>
      </c>
      <c r="H1633" s="7">
        <v>51.19</v>
      </c>
      <c r="I1633" s="7">
        <v>52.234999999999999</v>
      </c>
      <c r="J1633" s="7">
        <v>0</v>
      </c>
      <c r="K1633" s="7">
        <v>14.119</v>
      </c>
      <c r="L1633" s="7">
        <v>0.88</v>
      </c>
      <c r="M1633" s="7">
        <v>32.485999999999997</v>
      </c>
      <c r="N1633" s="7">
        <v>48.29</v>
      </c>
    </row>
    <row r="1634" spans="1:14" ht="15.75" thickBot="1" x14ac:dyDescent="0.3">
      <c r="A1634" s="4">
        <v>1628</v>
      </c>
      <c r="B1634" s="5" t="s">
        <v>1675</v>
      </c>
      <c r="C1634" s="8">
        <v>44667</v>
      </c>
      <c r="D1634" s="7">
        <v>98</v>
      </c>
      <c r="E1634" s="7">
        <v>2.9</v>
      </c>
      <c r="F1634" s="7">
        <v>28.7</v>
      </c>
      <c r="G1634" s="7">
        <v>29.286000000000001</v>
      </c>
      <c r="H1634" s="7">
        <v>50.28</v>
      </c>
      <c r="I1634" s="7">
        <v>51.305999999999997</v>
      </c>
      <c r="J1634" s="7">
        <v>0.09</v>
      </c>
      <c r="K1634" s="7">
        <v>14.209</v>
      </c>
      <c r="L1634" s="7">
        <v>0.878</v>
      </c>
      <c r="M1634" s="7">
        <v>33.363999999999997</v>
      </c>
      <c r="N1634" s="7">
        <v>47.38</v>
      </c>
    </row>
    <row r="1635" spans="1:14" ht="15.75" thickBot="1" x14ac:dyDescent="0.3">
      <c r="A1635" s="4">
        <v>1629</v>
      </c>
      <c r="B1635" s="5" t="s">
        <v>1676</v>
      </c>
      <c r="C1635" s="8">
        <v>44668</v>
      </c>
      <c r="D1635" s="7">
        <v>98</v>
      </c>
      <c r="E1635" s="7">
        <v>2.9</v>
      </c>
      <c r="F1635" s="7">
        <v>28.7</v>
      </c>
      <c r="G1635" s="7">
        <v>29.286000000000001</v>
      </c>
      <c r="H1635" s="7">
        <v>49.38</v>
      </c>
      <c r="I1635" s="7">
        <v>50.387999999999998</v>
      </c>
      <c r="J1635" s="7">
        <v>0.10199999999999999</v>
      </c>
      <c r="K1635" s="7">
        <v>14.311</v>
      </c>
      <c r="L1635" s="7">
        <v>0.876</v>
      </c>
      <c r="M1635" s="7">
        <v>34.24</v>
      </c>
      <c r="N1635" s="7">
        <v>46.48</v>
      </c>
    </row>
    <row r="1636" spans="1:14" ht="15.75" thickBot="1" x14ac:dyDescent="0.3">
      <c r="A1636" s="4">
        <v>1630</v>
      </c>
      <c r="B1636" s="5" t="s">
        <v>1677</v>
      </c>
      <c r="C1636" s="8">
        <v>44669</v>
      </c>
      <c r="D1636" s="7">
        <v>98</v>
      </c>
      <c r="E1636" s="7">
        <v>2.9</v>
      </c>
      <c r="F1636" s="7">
        <v>28.5</v>
      </c>
      <c r="G1636" s="7">
        <v>29.082000000000001</v>
      </c>
      <c r="H1636" s="7">
        <v>48.67</v>
      </c>
      <c r="I1636" s="7">
        <v>49.662999999999997</v>
      </c>
      <c r="J1636" s="7">
        <v>0.28100000000000003</v>
      </c>
      <c r="K1636" s="7">
        <v>14.592000000000001</v>
      </c>
      <c r="L1636" s="7">
        <v>0.874</v>
      </c>
      <c r="M1636" s="7">
        <v>35.113999999999997</v>
      </c>
      <c r="N1636" s="7">
        <v>45.77</v>
      </c>
    </row>
    <row r="1637" spans="1:14" ht="15.75" thickBot="1" x14ac:dyDescent="0.3">
      <c r="A1637" s="4">
        <v>1631</v>
      </c>
      <c r="B1637" s="5" t="s">
        <v>1678</v>
      </c>
      <c r="C1637" s="8">
        <v>44670</v>
      </c>
      <c r="D1637" s="7">
        <v>98</v>
      </c>
      <c r="E1637" s="7">
        <v>2.9</v>
      </c>
      <c r="F1637" s="7">
        <v>28.3</v>
      </c>
      <c r="G1637" s="7">
        <v>28.878</v>
      </c>
      <c r="H1637" s="7">
        <v>47.96</v>
      </c>
      <c r="I1637" s="7">
        <v>48.939</v>
      </c>
      <c r="J1637" s="7">
        <v>0.93400000000000005</v>
      </c>
      <c r="K1637" s="7">
        <v>15.526</v>
      </c>
      <c r="L1637" s="7">
        <v>1.52</v>
      </c>
      <c r="M1637" s="7">
        <v>36.634</v>
      </c>
      <c r="N1637" s="7">
        <v>45.06</v>
      </c>
    </row>
    <row r="1638" spans="1:14" ht="15.75" thickBot="1" x14ac:dyDescent="0.3">
      <c r="A1638" s="4">
        <v>1632</v>
      </c>
      <c r="B1638" s="5" t="s">
        <v>1679</v>
      </c>
      <c r="C1638" s="8">
        <v>44671</v>
      </c>
      <c r="D1638" s="7">
        <v>98</v>
      </c>
      <c r="E1638" s="7">
        <v>2.9</v>
      </c>
      <c r="F1638" s="7">
        <v>28.1</v>
      </c>
      <c r="G1638" s="7">
        <v>28.672999999999998</v>
      </c>
      <c r="H1638" s="7">
        <v>46.56</v>
      </c>
      <c r="I1638" s="7">
        <v>47.51</v>
      </c>
      <c r="J1638" s="7">
        <v>0.23400000000000001</v>
      </c>
      <c r="K1638" s="7">
        <v>15.76</v>
      </c>
      <c r="L1638" s="7">
        <v>1.5149999999999999</v>
      </c>
      <c r="M1638" s="7">
        <v>38.149000000000001</v>
      </c>
      <c r="N1638" s="7">
        <v>43.66</v>
      </c>
    </row>
    <row r="1639" spans="1:14" ht="15.75" thickBot="1" x14ac:dyDescent="0.3">
      <c r="A1639" s="4">
        <v>1633</v>
      </c>
      <c r="B1639" s="5" t="s">
        <v>1680</v>
      </c>
      <c r="C1639" s="8">
        <v>44672</v>
      </c>
      <c r="D1639" s="7">
        <v>98</v>
      </c>
      <c r="E1639" s="7">
        <v>2.9</v>
      </c>
      <c r="F1639" s="7">
        <v>27.9</v>
      </c>
      <c r="G1639" s="7">
        <v>28.469000000000001</v>
      </c>
      <c r="H1639" s="7">
        <v>45</v>
      </c>
      <c r="I1639" s="7">
        <v>45.917999999999999</v>
      </c>
      <c r="J1639" s="7">
        <v>7.3999999999999996E-2</v>
      </c>
      <c r="K1639" s="7">
        <v>15.834</v>
      </c>
      <c r="L1639" s="7">
        <v>1.5089999999999999</v>
      </c>
      <c r="M1639" s="7">
        <v>39.658000000000001</v>
      </c>
      <c r="N1639" s="7">
        <v>42.1</v>
      </c>
    </row>
    <row r="1640" spans="1:14" ht="15.75" thickBot="1" x14ac:dyDescent="0.3">
      <c r="A1640" s="4">
        <v>1634</v>
      </c>
      <c r="B1640" s="5" t="s">
        <v>1681</v>
      </c>
      <c r="C1640" s="8">
        <v>44673</v>
      </c>
      <c r="D1640" s="7">
        <v>98</v>
      </c>
      <c r="E1640" s="7">
        <v>2.9</v>
      </c>
      <c r="F1640" s="7">
        <v>27.9</v>
      </c>
      <c r="G1640" s="7">
        <v>28.469000000000001</v>
      </c>
      <c r="H1640" s="7">
        <v>43.81</v>
      </c>
      <c r="I1640" s="7">
        <v>44.704000000000001</v>
      </c>
      <c r="J1640" s="7">
        <v>0.433</v>
      </c>
      <c r="K1640" s="7">
        <v>16.266999999999999</v>
      </c>
      <c r="L1640" s="7">
        <v>1.5029999999999999</v>
      </c>
      <c r="M1640" s="7">
        <v>41.161000000000001</v>
      </c>
      <c r="N1640" s="7">
        <v>40.909999999999997</v>
      </c>
    </row>
    <row r="1641" spans="1:14" ht="15.75" thickBot="1" x14ac:dyDescent="0.3">
      <c r="A1641" s="4">
        <v>1635</v>
      </c>
      <c r="B1641" s="5" t="s">
        <v>1682</v>
      </c>
      <c r="C1641" s="8">
        <v>44674</v>
      </c>
      <c r="D1641" s="7">
        <v>98</v>
      </c>
      <c r="E1641" s="7">
        <v>2.9</v>
      </c>
      <c r="F1641" s="7">
        <v>27.8</v>
      </c>
      <c r="G1641" s="7">
        <v>28.367000000000001</v>
      </c>
      <c r="H1641" s="7">
        <v>43.81</v>
      </c>
      <c r="I1641" s="7">
        <v>44.704000000000001</v>
      </c>
      <c r="J1641" s="7">
        <v>0.66700000000000004</v>
      </c>
      <c r="K1641" s="7">
        <v>16.934000000000001</v>
      </c>
      <c r="L1641" s="7">
        <v>0.55100000000000005</v>
      </c>
      <c r="M1641" s="7">
        <v>41.712000000000003</v>
      </c>
      <c r="N1641" s="7">
        <v>40.909999999999997</v>
      </c>
    </row>
    <row r="1642" spans="1:14" ht="15.75" thickBot="1" x14ac:dyDescent="0.3">
      <c r="A1642" s="4">
        <v>1636</v>
      </c>
      <c r="B1642" s="5" t="s">
        <v>1683</v>
      </c>
      <c r="C1642" s="8">
        <v>44675</v>
      </c>
      <c r="D1642" s="7">
        <v>98</v>
      </c>
      <c r="E1642" s="7">
        <v>2.9</v>
      </c>
      <c r="F1642" s="7">
        <v>27.7</v>
      </c>
      <c r="G1642" s="7">
        <v>28.265000000000001</v>
      </c>
      <c r="H1642" s="7">
        <v>43.81</v>
      </c>
      <c r="I1642" s="7">
        <v>44.704000000000001</v>
      </c>
      <c r="J1642" s="7">
        <v>0.161</v>
      </c>
      <c r="K1642" s="7">
        <v>17.094999999999999</v>
      </c>
      <c r="L1642" s="7">
        <v>4.4999999999999998E-2</v>
      </c>
      <c r="M1642" s="7">
        <v>41.756999999999998</v>
      </c>
      <c r="N1642" s="7">
        <v>40.909999999999997</v>
      </c>
    </row>
    <row r="1643" spans="1:14" ht="15.75" thickBot="1" x14ac:dyDescent="0.3">
      <c r="A1643" s="4">
        <v>1637</v>
      </c>
      <c r="B1643" s="5" t="s">
        <v>1684</v>
      </c>
      <c r="C1643" s="8">
        <v>44676</v>
      </c>
      <c r="D1643" s="7">
        <v>98</v>
      </c>
      <c r="E1643" s="7">
        <v>2.9</v>
      </c>
      <c r="F1643" s="7">
        <v>27.7</v>
      </c>
      <c r="G1643" s="7">
        <v>28.265000000000001</v>
      </c>
      <c r="H1643" s="7">
        <v>43.81</v>
      </c>
      <c r="I1643" s="7">
        <v>44.704000000000001</v>
      </c>
      <c r="J1643" s="7">
        <v>0.153</v>
      </c>
      <c r="K1643" s="7">
        <v>17.248000000000001</v>
      </c>
      <c r="L1643" s="7">
        <v>4.4999999999999998E-2</v>
      </c>
      <c r="M1643" s="7">
        <v>41.802</v>
      </c>
      <c r="N1643" s="7">
        <v>40.909999999999997</v>
      </c>
    </row>
    <row r="1644" spans="1:14" ht="15.75" thickBot="1" x14ac:dyDescent="0.3">
      <c r="A1644" s="4">
        <v>1638</v>
      </c>
      <c r="B1644" s="5" t="s">
        <v>1685</v>
      </c>
      <c r="C1644" s="8">
        <v>44677</v>
      </c>
      <c r="D1644" s="7">
        <v>98</v>
      </c>
      <c r="E1644" s="7">
        <v>2.9</v>
      </c>
      <c r="F1644" s="7">
        <v>27.6</v>
      </c>
      <c r="G1644" s="7">
        <v>28.163</v>
      </c>
      <c r="H1644" s="7">
        <v>43.81</v>
      </c>
      <c r="I1644" s="7">
        <v>44.704000000000001</v>
      </c>
      <c r="J1644" s="7">
        <v>0.159</v>
      </c>
      <c r="K1644" s="7">
        <v>17.407</v>
      </c>
      <c r="L1644" s="7">
        <v>4.4999999999999998E-2</v>
      </c>
      <c r="M1644" s="7">
        <v>41.847000000000001</v>
      </c>
      <c r="N1644" s="7">
        <v>40.909999999999997</v>
      </c>
    </row>
    <row r="1645" spans="1:14" ht="15.75" thickBot="1" x14ac:dyDescent="0.3">
      <c r="A1645" s="4">
        <v>1639</v>
      </c>
      <c r="B1645" s="5" t="s">
        <v>1686</v>
      </c>
      <c r="C1645" s="8">
        <v>44678</v>
      </c>
      <c r="D1645" s="7">
        <v>98</v>
      </c>
      <c r="E1645" s="7">
        <v>2.9</v>
      </c>
      <c r="F1645" s="7">
        <v>27.7</v>
      </c>
      <c r="G1645" s="7">
        <v>28.265000000000001</v>
      </c>
      <c r="H1645" s="7">
        <v>43.64</v>
      </c>
      <c r="I1645" s="7">
        <v>44.530999999999999</v>
      </c>
      <c r="J1645" s="7">
        <v>0</v>
      </c>
      <c r="K1645" s="7">
        <v>17.407</v>
      </c>
      <c r="L1645" s="7">
        <v>4.4999999999999998E-2</v>
      </c>
      <c r="M1645" s="7">
        <v>41.892000000000003</v>
      </c>
      <c r="N1645" s="7">
        <v>40.74</v>
      </c>
    </row>
    <row r="1646" spans="1:14" ht="15.75" thickBot="1" x14ac:dyDescent="0.3">
      <c r="A1646" s="4">
        <v>1640</v>
      </c>
      <c r="B1646" s="5" t="s">
        <v>1687</v>
      </c>
      <c r="C1646" s="8">
        <v>44679</v>
      </c>
      <c r="D1646" s="7">
        <v>98</v>
      </c>
      <c r="E1646" s="7">
        <v>2.9</v>
      </c>
      <c r="F1646" s="7">
        <v>27.9</v>
      </c>
      <c r="G1646" s="7">
        <v>28.469000000000001</v>
      </c>
      <c r="H1646" s="7">
        <v>43.64</v>
      </c>
      <c r="I1646" s="7">
        <v>44.530999999999999</v>
      </c>
      <c r="J1646" s="7">
        <v>0.16300000000000001</v>
      </c>
      <c r="K1646" s="7">
        <v>17.57</v>
      </c>
      <c r="L1646" s="7">
        <v>4.4999999999999998E-2</v>
      </c>
      <c r="M1646" s="7">
        <v>41.936999999999998</v>
      </c>
      <c r="N1646" s="7">
        <v>40.74</v>
      </c>
    </row>
    <row r="1647" spans="1:14" ht="15.75" thickBot="1" x14ac:dyDescent="0.3">
      <c r="A1647" s="4">
        <v>1641</v>
      </c>
      <c r="B1647" s="5" t="s">
        <v>1688</v>
      </c>
      <c r="C1647" s="8">
        <v>44680</v>
      </c>
      <c r="D1647" s="7">
        <v>98</v>
      </c>
      <c r="E1647" s="7">
        <v>2.9</v>
      </c>
      <c r="F1647" s="7">
        <v>28.1</v>
      </c>
      <c r="G1647" s="7">
        <v>28.672999999999998</v>
      </c>
      <c r="H1647" s="7">
        <v>44.83</v>
      </c>
      <c r="I1647" s="7">
        <v>45.744999999999997</v>
      </c>
      <c r="J1647" s="7">
        <v>1.349</v>
      </c>
      <c r="K1647" s="7">
        <v>18.919</v>
      </c>
      <c r="L1647" s="7">
        <v>4.4999999999999998E-2</v>
      </c>
      <c r="M1647" s="7">
        <v>41.981999999999999</v>
      </c>
      <c r="N1647" s="7">
        <v>41.93</v>
      </c>
    </row>
    <row r="1648" spans="1:14" ht="15.75" thickBot="1" x14ac:dyDescent="0.3">
      <c r="A1648" s="4">
        <v>1642</v>
      </c>
      <c r="B1648" s="5" t="s">
        <v>1689</v>
      </c>
      <c r="C1648" s="8">
        <v>44681</v>
      </c>
      <c r="D1648" s="7">
        <v>98</v>
      </c>
      <c r="E1648" s="7">
        <v>2.9</v>
      </c>
      <c r="F1648" s="7">
        <v>28.3</v>
      </c>
      <c r="G1648" s="7">
        <v>28.878</v>
      </c>
      <c r="H1648" s="7">
        <v>45.17</v>
      </c>
      <c r="I1648" s="7">
        <v>46.091999999999999</v>
      </c>
      <c r="J1648" s="7">
        <v>0.504</v>
      </c>
      <c r="K1648" s="7">
        <v>19.422999999999998</v>
      </c>
      <c r="L1648" s="7">
        <v>4.4999999999999998E-2</v>
      </c>
      <c r="M1648" s="7">
        <v>42.027000000000001</v>
      </c>
      <c r="N1648" s="7">
        <v>42.27</v>
      </c>
    </row>
    <row r="1649" spans="1:14" ht="15.75" thickBot="1" x14ac:dyDescent="0.3">
      <c r="A1649" s="4">
        <v>1643</v>
      </c>
      <c r="B1649" s="5" t="s">
        <v>1690</v>
      </c>
      <c r="C1649" s="8">
        <v>44682</v>
      </c>
      <c r="D1649" s="7">
        <v>98</v>
      </c>
      <c r="E1649" s="7">
        <v>2.9</v>
      </c>
      <c r="F1649" s="7">
        <v>30</v>
      </c>
      <c r="G1649" s="7">
        <v>30.611999999999998</v>
      </c>
      <c r="H1649" s="7">
        <v>45.17</v>
      </c>
      <c r="I1649" s="7">
        <v>46.091999999999999</v>
      </c>
      <c r="J1649" s="7">
        <v>0.16300000000000001</v>
      </c>
      <c r="K1649" s="7">
        <v>19.585999999999999</v>
      </c>
      <c r="L1649" s="7">
        <v>4.4999999999999998E-2</v>
      </c>
      <c r="M1649" s="7">
        <v>42.072000000000003</v>
      </c>
      <c r="N1649" s="7">
        <v>42.27</v>
      </c>
    </row>
    <row r="1650" spans="1:14" ht="15.75" thickBot="1" x14ac:dyDescent="0.3">
      <c r="A1650" s="4">
        <v>1644</v>
      </c>
      <c r="B1650" s="5" t="s">
        <v>1691</v>
      </c>
      <c r="C1650" s="8">
        <v>44683</v>
      </c>
      <c r="D1650" s="7">
        <v>98</v>
      </c>
      <c r="E1650" s="7">
        <v>2.9</v>
      </c>
      <c r="F1650" s="7">
        <v>30.7</v>
      </c>
      <c r="G1650" s="7">
        <v>31.327000000000002</v>
      </c>
      <c r="H1650" s="7">
        <v>46.9</v>
      </c>
      <c r="I1650" s="7">
        <v>47.856999999999999</v>
      </c>
      <c r="J1650" s="7">
        <v>1.889</v>
      </c>
      <c r="K1650" s="7">
        <v>21.475000000000001</v>
      </c>
      <c r="L1650" s="7">
        <v>4.4999999999999998E-2</v>
      </c>
      <c r="M1650" s="7">
        <v>42.116999999999997</v>
      </c>
      <c r="N1650" s="7">
        <v>44</v>
      </c>
    </row>
    <row r="1651" spans="1:14" ht="15.75" thickBot="1" x14ac:dyDescent="0.3">
      <c r="A1651" s="4">
        <v>1645</v>
      </c>
      <c r="B1651" s="5" t="s">
        <v>1692</v>
      </c>
      <c r="C1651" s="8">
        <v>44684</v>
      </c>
      <c r="D1651" s="7">
        <v>98</v>
      </c>
      <c r="E1651" s="7">
        <v>2.9</v>
      </c>
      <c r="F1651" s="7">
        <v>31.68</v>
      </c>
      <c r="G1651" s="7">
        <v>32.326999999999998</v>
      </c>
      <c r="H1651" s="7">
        <v>48.67</v>
      </c>
      <c r="I1651" s="7">
        <v>49.662999999999997</v>
      </c>
      <c r="J1651" s="7">
        <v>1.92</v>
      </c>
      <c r="K1651" s="7">
        <v>23.395</v>
      </c>
      <c r="L1651" s="7">
        <v>4.4999999999999998E-2</v>
      </c>
      <c r="M1651" s="7">
        <v>42.161999999999999</v>
      </c>
      <c r="N1651" s="7">
        <v>45.77</v>
      </c>
    </row>
    <row r="1652" spans="1:14" ht="15.75" thickBot="1" x14ac:dyDescent="0.3">
      <c r="A1652" s="4">
        <v>1646</v>
      </c>
      <c r="B1652" s="5" t="s">
        <v>1693</v>
      </c>
      <c r="C1652" s="8">
        <v>44685</v>
      </c>
      <c r="D1652" s="7">
        <v>98</v>
      </c>
      <c r="E1652" s="7">
        <v>2.9</v>
      </c>
      <c r="F1652" s="7">
        <v>32.520000000000003</v>
      </c>
      <c r="G1652" s="7">
        <v>33.183999999999997</v>
      </c>
      <c r="H1652" s="7">
        <v>49.561</v>
      </c>
      <c r="I1652" s="7">
        <v>50.572000000000003</v>
      </c>
      <c r="J1652" s="7">
        <v>1.0529999999999999</v>
      </c>
      <c r="K1652" s="7">
        <v>24.448</v>
      </c>
      <c r="L1652" s="7">
        <v>0.09</v>
      </c>
      <c r="M1652" s="7">
        <v>42.252000000000002</v>
      </c>
      <c r="N1652" s="7">
        <v>46.661000000000001</v>
      </c>
    </row>
    <row r="1653" spans="1:14" ht="15.75" thickBot="1" x14ac:dyDescent="0.3">
      <c r="A1653" s="4">
        <v>1647</v>
      </c>
      <c r="B1653" s="5" t="s">
        <v>1694</v>
      </c>
      <c r="C1653" s="8">
        <v>44686</v>
      </c>
      <c r="D1653" s="7">
        <v>98</v>
      </c>
      <c r="E1653" s="7">
        <v>2.9</v>
      </c>
      <c r="F1653" s="7">
        <v>32.94</v>
      </c>
      <c r="G1653" s="7">
        <v>33.612000000000002</v>
      </c>
      <c r="H1653" s="7">
        <v>49.74</v>
      </c>
      <c r="I1653" s="7">
        <v>50.755000000000003</v>
      </c>
      <c r="J1653" s="7">
        <v>0.33600000000000002</v>
      </c>
      <c r="K1653" s="7">
        <v>24.783999999999999</v>
      </c>
      <c r="L1653" s="7">
        <v>4.4999999999999998E-2</v>
      </c>
      <c r="M1653" s="7">
        <v>42.296999999999997</v>
      </c>
      <c r="N1653" s="7">
        <v>46.84</v>
      </c>
    </row>
    <row r="1654" spans="1:14" ht="15.75" thickBot="1" x14ac:dyDescent="0.3">
      <c r="A1654" s="4">
        <v>1648</v>
      </c>
      <c r="B1654" s="5" t="s">
        <v>1695</v>
      </c>
      <c r="C1654" s="8">
        <v>44687</v>
      </c>
      <c r="D1654" s="7">
        <v>98</v>
      </c>
      <c r="E1654" s="7">
        <v>2.9</v>
      </c>
      <c r="F1654" s="7">
        <v>33.64</v>
      </c>
      <c r="G1654" s="7">
        <v>34.326999999999998</v>
      </c>
      <c r="H1654" s="7">
        <v>49.918999999999997</v>
      </c>
      <c r="I1654" s="7">
        <v>50.938000000000002</v>
      </c>
      <c r="J1654" s="7">
        <v>0.34100000000000003</v>
      </c>
      <c r="K1654" s="7">
        <v>25.125</v>
      </c>
      <c r="L1654" s="7">
        <v>4.5999999999999999E-2</v>
      </c>
      <c r="M1654" s="7">
        <v>42.343000000000004</v>
      </c>
      <c r="N1654" s="7">
        <v>47.018999999999998</v>
      </c>
    </row>
    <row r="1655" spans="1:14" ht="15.75" thickBot="1" x14ac:dyDescent="0.3">
      <c r="A1655" s="4">
        <v>1649</v>
      </c>
      <c r="B1655" s="5" t="s">
        <v>1696</v>
      </c>
      <c r="C1655" s="8">
        <v>44688</v>
      </c>
      <c r="D1655" s="7">
        <v>98</v>
      </c>
      <c r="E1655" s="7">
        <v>2.9</v>
      </c>
      <c r="F1655" s="7">
        <v>37.14</v>
      </c>
      <c r="G1655" s="7">
        <v>37.898000000000003</v>
      </c>
      <c r="H1655" s="7">
        <v>50.459000000000003</v>
      </c>
      <c r="I1655" s="7">
        <v>51.488999999999997</v>
      </c>
      <c r="J1655" s="7">
        <v>0.70399999999999996</v>
      </c>
      <c r="K1655" s="7">
        <v>25.829000000000001</v>
      </c>
      <c r="L1655" s="7">
        <v>4.5999999999999999E-2</v>
      </c>
      <c r="M1655" s="7">
        <v>42.389000000000003</v>
      </c>
      <c r="N1655" s="7">
        <v>47.558999999999997</v>
      </c>
    </row>
    <row r="1656" spans="1:14" ht="15.75" thickBot="1" x14ac:dyDescent="0.3">
      <c r="A1656" s="4">
        <v>1650</v>
      </c>
      <c r="B1656" s="5" t="s">
        <v>1697</v>
      </c>
      <c r="C1656" s="8">
        <v>44689</v>
      </c>
      <c r="D1656" s="7">
        <v>98</v>
      </c>
      <c r="E1656" s="7">
        <v>2.9</v>
      </c>
      <c r="F1656" s="7">
        <v>39.659999999999997</v>
      </c>
      <c r="G1656" s="7">
        <v>40.469000000000001</v>
      </c>
      <c r="H1656" s="7">
        <v>52.21</v>
      </c>
      <c r="I1656" s="7">
        <v>53.276000000000003</v>
      </c>
      <c r="J1656" s="7">
        <v>1.913</v>
      </c>
      <c r="K1656" s="7">
        <v>27.742000000000001</v>
      </c>
      <c r="L1656" s="7">
        <v>4.5999999999999999E-2</v>
      </c>
      <c r="M1656" s="7">
        <v>42.435000000000002</v>
      </c>
      <c r="N1656" s="7">
        <v>49.31</v>
      </c>
    </row>
    <row r="1657" spans="1:14" ht="15.75" thickBot="1" x14ac:dyDescent="0.3">
      <c r="A1657" s="4">
        <v>1651</v>
      </c>
      <c r="B1657" s="5" t="s">
        <v>1698</v>
      </c>
      <c r="C1657" s="8">
        <v>44690</v>
      </c>
      <c r="D1657" s="7">
        <v>98</v>
      </c>
      <c r="E1657" s="7">
        <v>2.9</v>
      </c>
      <c r="F1657" s="7">
        <v>40.22</v>
      </c>
      <c r="G1657" s="7">
        <v>41.040999999999997</v>
      </c>
      <c r="H1657" s="7">
        <v>53.462000000000003</v>
      </c>
      <c r="I1657" s="7">
        <v>54.552999999999997</v>
      </c>
      <c r="J1657" s="7">
        <v>1.417</v>
      </c>
      <c r="K1657" s="7">
        <v>29.158999999999999</v>
      </c>
      <c r="L1657" s="7">
        <v>4.5999999999999999E-2</v>
      </c>
      <c r="M1657" s="7">
        <v>42.481000000000002</v>
      </c>
      <c r="N1657" s="7">
        <v>50.561999999999998</v>
      </c>
    </row>
    <row r="1658" spans="1:14" ht="15.75" thickBot="1" x14ac:dyDescent="0.3">
      <c r="A1658" s="4">
        <v>1652</v>
      </c>
      <c r="B1658" s="5" t="s">
        <v>1699</v>
      </c>
      <c r="C1658" s="8">
        <v>44691</v>
      </c>
      <c r="D1658" s="7">
        <v>98</v>
      </c>
      <c r="E1658" s="7">
        <v>2.9</v>
      </c>
      <c r="F1658" s="7">
        <v>40.5</v>
      </c>
      <c r="G1658" s="7">
        <v>41.326999999999998</v>
      </c>
      <c r="H1658" s="7">
        <v>55.59</v>
      </c>
      <c r="I1658" s="7">
        <v>56.723999999999997</v>
      </c>
      <c r="J1658" s="7">
        <v>2.3149999999999999</v>
      </c>
      <c r="K1658" s="7">
        <v>31.474</v>
      </c>
      <c r="L1658" s="7">
        <v>7.0000000000000007E-2</v>
      </c>
      <c r="M1658" s="7">
        <v>42.551000000000002</v>
      </c>
      <c r="N1658" s="7">
        <v>52.69</v>
      </c>
    </row>
    <row r="1659" spans="1:14" ht="15.75" thickBot="1" x14ac:dyDescent="0.3">
      <c r="A1659" s="4">
        <v>1653</v>
      </c>
      <c r="B1659" s="5" t="s">
        <v>1700</v>
      </c>
      <c r="C1659" s="8">
        <v>44692</v>
      </c>
      <c r="D1659" s="7">
        <v>98</v>
      </c>
      <c r="E1659" s="7">
        <v>2.9</v>
      </c>
      <c r="F1659" s="7">
        <v>40.78</v>
      </c>
      <c r="G1659" s="7">
        <v>41.612000000000002</v>
      </c>
      <c r="H1659" s="7">
        <v>58.58</v>
      </c>
      <c r="I1659" s="7">
        <v>59.776000000000003</v>
      </c>
      <c r="J1659" s="7">
        <v>3.573</v>
      </c>
      <c r="K1659" s="7">
        <v>35.046999999999997</v>
      </c>
      <c r="L1659" s="7">
        <v>0.58199999999999996</v>
      </c>
      <c r="M1659" s="7">
        <v>43.133000000000003</v>
      </c>
      <c r="N1659" s="7">
        <v>55.68</v>
      </c>
    </row>
    <row r="1660" spans="1:14" ht="15.75" thickBot="1" x14ac:dyDescent="0.3">
      <c r="A1660" s="4">
        <v>1654</v>
      </c>
      <c r="B1660" s="5" t="s">
        <v>1701</v>
      </c>
      <c r="C1660" s="8">
        <v>44693</v>
      </c>
      <c r="D1660" s="7">
        <v>98</v>
      </c>
      <c r="E1660" s="7">
        <v>2.9</v>
      </c>
      <c r="F1660" s="7">
        <v>41.2</v>
      </c>
      <c r="G1660" s="7">
        <v>42.040999999999997</v>
      </c>
      <c r="H1660" s="7">
        <v>61.576000000000001</v>
      </c>
      <c r="I1660" s="7">
        <v>62.832999999999998</v>
      </c>
      <c r="J1660" s="7">
        <v>3.5830000000000002</v>
      </c>
      <c r="K1660" s="7">
        <v>38.630000000000003</v>
      </c>
      <c r="L1660" s="7">
        <v>0.47</v>
      </c>
      <c r="M1660" s="7">
        <v>43.603000000000002</v>
      </c>
      <c r="N1660" s="7">
        <v>58.676000000000002</v>
      </c>
    </row>
    <row r="1661" spans="1:14" ht="15.75" thickBot="1" x14ac:dyDescent="0.3">
      <c r="A1661" s="4">
        <v>1655</v>
      </c>
      <c r="B1661" s="5" t="s">
        <v>1702</v>
      </c>
      <c r="C1661" s="8">
        <v>44694</v>
      </c>
      <c r="D1661" s="7">
        <v>98</v>
      </c>
      <c r="E1661" s="7">
        <v>2.9</v>
      </c>
      <c r="F1661" s="7">
        <v>41.48</v>
      </c>
      <c r="G1661" s="7">
        <v>42.326999999999998</v>
      </c>
      <c r="H1661" s="7">
        <v>63.213000000000001</v>
      </c>
      <c r="I1661" s="7">
        <v>64.503</v>
      </c>
      <c r="J1661" s="7">
        <v>2.2309999999999999</v>
      </c>
      <c r="K1661" s="7">
        <v>40.860999999999997</v>
      </c>
      <c r="L1661" s="7">
        <v>0.47199999999999998</v>
      </c>
      <c r="M1661" s="7">
        <v>44.075000000000003</v>
      </c>
      <c r="N1661" s="7">
        <v>60.313000000000002</v>
      </c>
    </row>
    <row r="1662" spans="1:14" ht="15.75" thickBot="1" x14ac:dyDescent="0.3">
      <c r="A1662" s="4">
        <v>1656</v>
      </c>
      <c r="B1662" s="5" t="s">
        <v>1703</v>
      </c>
      <c r="C1662" s="8">
        <v>44695</v>
      </c>
      <c r="D1662" s="7">
        <v>98</v>
      </c>
      <c r="E1662" s="7">
        <v>2.9</v>
      </c>
      <c r="F1662" s="7">
        <v>41.48</v>
      </c>
      <c r="G1662" s="7">
        <v>42.326999999999998</v>
      </c>
      <c r="H1662" s="7">
        <v>64.037999999999997</v>
      </c>
      <c r="I1662" s="7">
        <v>65.344999999999999</v>
      </c>
      <c r="J1662" s="7">
        <v>1.421</v>
      </c>
      <c r="K1662" s="7">
        <v>42.281999999999996</v>
      </c>
      <c r="L1662" s="7">
        <v>0.47299999999999998</v>
      </c>
      <c r="M1662" s="7">
        <v>44.548000000000002</v>
      </c>
      <c r="N1662" s="7">
        <v>61.137999999999998</v>
      </c>
    </row>
    <row r="1663" spans="1:14" ht="15.75" thickBot="1" x14ac:dyDescent="0.3">
      <c r="A1663" s="4">
        <v>1657</v>
      </c>
      <c r="B1663" s="5" t="s">
        <v>1704</v>
      </c>
      <c r="C1663" s="8">
        <v>44696</v>
      </c>
      <c r="D1663" s="7">
        <v>98</v>
      </c>
      <c r="E1663" s="7">
        <v>2.9</v>
      </c>
      <c r="F1663" s="7">
        <v>41.48</v>
      </c>
      <c r="G1663" s="7">
        <v>42.326999999999998</v>
      </c>
      <c r="H1663" s="7">
        <v>65.292000000000002</v>
      </c>
      <c r="I1663" s="7">
        <v>66.623999999999995</v>
      </c>
      <c r="J1663" s="7">
        <v>1.8520000000000001</v>
      </c>
      <c r="K1663" s="7">
        <v>44.134</v>
      </c>
      <c r="L1663" s="7">
        <v>0.47399999999999998</v>
      </c>
      <c r="M1663" s="7">
        <v>45.021999999999998</v>
      </c>
      <c r="N1663" s="7">
        <v>62.392000000000003</v>
      </c>
    </row>
    <row r="1664" spans="1:14" ht="15.75" thickBot="1" x14ac:dyDescent="0.3">
      <c r="A1664" s="4">
        <v>1658</v>
      </c>
      <c r="B1664" s="5" t="s">
        <v>1705</v>
      </c>
      <c r="C1664" s="8">
        <v>44697</v>
      </c>
      <c r="D1664" s="7">
        <v>98</v>
      </c>
      <c r="E1664" s="7">
        <v>2.9</v>
      </c>
      <c r="F1664" s="7">
        <v>41.34</v>
      </c>
      <c r="G1664" s="7">
        <v>42.183999999999997</v>
      </c>
      <c r="H1664" s="7">
        <v>65.709999999999994</v>
      </c>
      <c r="I1664" s="7">
        <v>67.051000000000002</v>
      </c>
      <c r="J1664" s="7">
        <v>1.0209999999999999</v>
      </c>
      <c r="K1664" s="7">
        <v>45.155000000000001</v>
      </c>
      <c r="L1664" s="7">
        <v>0.60299999999999998</v>
      </c>
      <c r="M1664" s="7">
        <v>45.625</v>
      </c>
      <c r="N1664" s="7">
        <v>62.81</v>
      </c>
    </row>
    <row r="1665" spans="1:14" ht="15.75" thickBot="1" x14ac:dyDescent="0.3">
      <c r="A1665" s="4">
        <v>1659</v>
      </c>
      <c r="B1665" s="5" t="s">
        <v>1706</v>
      </c>
      <c r="C1665" s="8">
        <v>44698</v>
      </c>
      <c r="D1665" s="7">
        <v>98</v>
      </c>
      <c r="E1665" s="7">
        <v>2.9</v>
      </c>
      <c r="F1665" s="7">
        <v>41.06</v>
      </c>
      <c r="G1665" s="7">
        <v>41.898000000000003</v>
      </c>
      <c r="H1665" s="7">
        <v>67.835999999999999</v>
      </c>
      <c r="I1665" s="7">
        <v>69.22</v>
      </c>
      <c r="J1665" s="7">
        <v>2.7250000000000001</v>
      </c>
      <c r="K1665" s="7">
        <v>47.88</v>
      </c>
      <c r="L1665" s="7">
        <v>0.47699999999999998</v>
      </c>
      <c r="M1665" s="7">
        <v>46.101999999999997</v>
      </c>
      <c r="N1665" s="7">
        <v>64.936000000000007</v>
      </c>
    </row>
    <row r="1666" spans="1:14" ht="15.75" thickBot="1" x14ac:dyDescent="0.3">
      <c r="A1666" s="4">
        <v>1660</v>
      </c>
      <c r="B1666" s="5" t="s">
        <v>1707</v>
      </c>
      <c r="C1666" s="8">
        <v>44699</v>
      </c>
      <c r="D1666" s="7">
        <v>98</v>
      </c>
      <c r="E1666" s="7">
        <v>2.9</v>
      </c>
      <c r="F1666" s="7">
        <v>40.78</v>
      </c>
      <c r="G1666" s="7">
        <v>41.612000000000002</v>
      </c>
      <c r="H1666" s="7">
        <v>70.001000000000005</v>
      </c>
      <c r="I1666" s="7">
        <v>71.430000000000007</v>
      </c>
      <c r="J1666" s="7">
        <v>2.7690000000000001</v>
      </c>
      <c r="K1666" s="7">
        <v>50.649000000000001</v>
      </c>
      <c r="L1666" s="7">
        <v>0.47899999999999998</v>
      </c>
      <c r="M1666" s="7">
        <v>46.581000000000003</v>
      </c>
      <c r="N1666" s="7">
        <v>67.100999999999999</v>
      </c>
    </row>
    <row r="1667" spans="1:14" ht="15.75" thickBot="1" x14ac:dyDescent="0.3">
      <c r="A1667" s="4">
        <v>1661</v>
      </c>
      <c r="B1667" s="5" t="s">
        <v>1708</v>
      </c>
      <c r="C1667" s="8">
        <v>44700</v>
      </c>
      <c r="D1667" s="7">
        <v>98</v>
      </c>
      <c r="E1667" s="7">
        <v>2.9</v>
      </c>
      <c r="F1667" s="7">
        <v>40.92</v>
      </c>
      <c r="G1667" s="7">
        <v>41.755000000000003</v>
      </c>
      <c r="H1667" s="7">
        <v>71.763000000000005</v>
      </c>
      <c r="I1667" s="7">
        <v>73.227999999999994</v>
      </c>
      <c r="J1667" s="7">
        <v>2.8159999999999998</v>
      </c>
      <c r="K1667" s="7">
        <v>53.465000000000003</v>
      </c>
      <c r="L1667" s="7">
        <v>0.92600000000000005</v>
      </c>
      <c r="M1667" s="7">
        <v>47.506999999999998</v>
      </c>
      <c r="N1667" s="7">
        <v>68.863</v>
      </c>
    </row>
    <row r="1668" spans="1:14" ht="15.75" thickBot="1" x14ac:dyDescent="0.3">
      <c r="A1668" s="4">
        <v>1662</v>
      </c>
      <c r="B1668" s="5" t="s">
        <v>1709</v>
      </c>
      <c r="C1668" s="8">
        <v>44701</v>
      </c>
      <c r="D1668" s="7">
        <v>98</v>
      </c>
      <c r="E1668" s="7">
        <v>2.9</v>
      </c>
      <c r="F1668" s="7">
        <v>40.92</v>
      </c>
      <c r="G1668" s="7">
        <v>41.755000000000003</v>
      </c>
      <c r="H1668" s="7">
        <v>72.424999999999997</v>
      </c>
      <c r="I1668" s="7">
        <v>73.903000000000006</v>
      </c>
      <c r="J1668" s="7">
        <v>1.341</v>
      </c>
      <c r="K1668" s="7">
        <v>54.805999999999997</v>
      </c>
      <c r="L1668" s="7">
        <v>0.55100000000000005</v>
      </c>
      <c r="M1668" s="7">
        <v>48.058</v>
      </c>
      <c r="N1668" s="7">
        <v>69.525000000000006</v>
      </c>
    </row>
  </sheetData>
  <mergeCells count="10">
    <mergeCell ref="A1:N1"/>
    <mergeCell ref="A2:N2"/>
    <mergeCell ref="A3:A6"/>
    <mergeCell ref="B3:B6"/>
    <mergeCell ref="F3:G4"/>
    <mergeCell ref="H3:I4"/>
    <mergeCell ref="J3:K4"/>
    <mergeCell ref="L3:M4"/>
    <mergeCell ref="F5:F6"/>
    <mergeCell ref="H5:H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7"/>
  <sheetViews>
    <sheetView topLeftCell="A1900" workbookViewId="0">
      <selection activeCell="B1967" sqref="B1967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2.85546875" bestFit="1" customWidth="1"/>
    <col min="4" max="4" width="14.7109375" bestFit="1" customWidth="1"/>
  </cols>
  <sheetData>
    <row r="1" spans="1:4" ht="15.75" x14ac:dyDescent="0.25">
      <c r="A1" s="9" t="s">
        <v>1627</v>
      </c>
      <c r="B1" s="9" t="s">
        <v>1628</v>
      </c>
      <c r="C1" s="9" t="s">
        <v>1629</v>
      </c>
      <c r="D1" s="9" t="s">
        <v>1630</v>
      </c>
    </row>
    <row r="2" spans="1:4" x14ac:dyDescent="0.25">
      <c r="A2" s="47">
        <v>42736</v>
      </c>
      <c r="B2" s="10" t="e">
        <f>VLOOKUP($A2,'ตารางสรุปสภาพน้ำใน อ่างเก็บน้ำค'!$C$7:$N$1668,6,FALSE)</f>
        <v>#N/A</v>
      </c>
      <c r="C2" s="10" t="e">
        <f>VLOOKUP($A2,'ตารางสรุปสภาพน้ำใน อ่างเก็บน้ำค'!$C$7:$N$1668,8,FALSE)</f>
        <v>#N/A</v>
      </c>
      <c r="D2" s="10" t="e">
        <f>VLOOKUP($A2,'ตารางสรุปสภาพน้ำใน อ่างเก็บน้ำค'!$C$7:$N$1668,10,FALSE)</f>
        <v>#N/A</v>
      </c>
    </row>
    <row r="3" spans="1:4" x14ac:dyDescent="0.25">
      <c r="A3" s="8">
        <v>42737</v>
      </c>
      <c r="B3" s="10" t="e">
        <f>VLOOKUP($A3,'ตารางสรุปสภาพน้ำใน อ่างเก็บน้ำค'!$C$7:$N$1668,6,FALSE)</f>
        <v>#N/A</v>
      </c>
      <c r="C3" s="10" t="e">
        <f>VLOOKUP($A3,'ตารางสรุปสภาพน้ำใน อ่างเก็บน้ำค'!$C$7:$N$1668,8,FALSE)</f>
        <v>#N/A</v>
      </c>
      <c r="D3" s="10" t="e">
        <f>VLOOKUP($A3,'ตารางสรุปสภาพน้ำใน อ่างเก็บน้ำค'!$C$7:$N$1668,10,FALSE)</f>
        <v>#N/A</v>
      </c>
    </row>
    <row r="4" spans="1:4" x14ac:dyDescent="0.25">
      <c r="A4" s="8">
        <v>42738</v>
      </c>
      <c r="B4" s="10" t="e">
        <f>VLOOKUP($A4,'ตารางสรุปสภาพน้ำใน อ่างเก็บน้ำค'!$C$7:$N$1668,6,FALSE)</f>
        <v>#N/A</v>
      </c>
      <c r="C4" s="10" t="e">
        <f>VLOOKUP($A4,'ตารางสรุปสภาพน้ำใน อ่างเก็บน้ำค'!$C$7:$N$1668,8,FALSE)</f>
        <v>#N/A</v>
      </c>
      <c r="D4" s="10" t="e">
        <f>VLOOKUP($A4,'ตารางสรุปสภาพน้ำใน อ่างเก็บน้ำค'!$C$7:$N$1668,10,FALSE)</f>
        <v>#N/A</v>
      </c>
    </row>
    <row r="5" spans="1:4" x14ac:dyDescent="0.25">
      <c r="A5" s="8">
        <v>42739</v>
      </c>
      <c r="B5" s="10" t="e">
        <f>VLOOKUP($A5,'ตารางสรุปสภาพน้ำใน อ่างเก็บน้ำค'!$C$7:$N$1668,6,FALSE)</f>
        <v>#N/A</v>
      </c>
      <c r="C5" s="10" t="e">
        <f>VLOOKUP($A5,'ตารางสรุปสภาพน้ำใน อ่างเก็บน้ำค'!$C$7:$N$1668,8,FALSE)</f>
        <v>#N/A</v>
      </c>
      <c r="D5" s="10" t="e">
        <f>VLOOKUP($A5,'ตารางสรุปสภาพน้ำใน อ่างเก็บน้ำค'!$C$7:$N$1668,10,FALSE)</f>
        <v>#N/A</v>
      </c>
    </row>
    <row r="6" spans="1:4" x14ac:dyDescent="0.25">
      <c r="A6" s="8">
        <v>42740</v>
      </c>
      <c r="B6" s="10" t="e">
        <f>VLOOKUP($A6,'ตารางสรุปสภาพน้ำใน อ่างเก็บน้ำค'!$C$7:$N$1668,6,FALSE)</f>
        <v>#N/A</v>
      </c>
      <c r="C6" s="10" t="e">
        <f>VLOOKUP($A6,'ตารางสรุปสภาพน้ำใน อ่างเก็บน้ำค'!$C$7:$N$1668,8,FALSE)</f>
        <v>#N/A</v>
      </c>
      <c r="D6" s="10" t="e">
        <f>VLOOKUP($A6,'ตารางสรุปสภาพน้ำใน อ่างเก็บน้ำค'!$C$7:$N$1668,10,FALSE)</f>
        <v>#N/A</v>
      </c>
    </row>
    <row r="7" spans="1:4" x14ac:dyDescent="0.25">
      <c r="A7" s="8">
        <v>42741</v>
      </c>
      <c r="B7" s="10" t="e">
        <f>VLOOKUP($A7,'ตารางสรุปสภาพน้ำใน อ่างเก็บน้ำค'!$C$7:$N$1668,6,FALSE)</f>
        <v>#N/A</v>
      </c>
      <c r="C7" s="10" t="e">
        <f>VLOOKUP($A7,'ตารางสรุปสภาพน้ำใน อ่างเก็บน้ำค'!$C$7:$N$1668,8,FALSE)</f>
        <v>#N/A</v>
      </c>
      <c r="D7" s="10" t="e">
        <f>VLOOKUP($A7,'ตารางสรุปสภาพน้ำใน อ่างเก็บน้ำค'!$C$7:$N$1668,10,FALSE)</f>
        <v>#N/A</v>
      </c>
    </row>
    <row r="8" spans="1:4" x14ac:dyDescent="0.25">
      <c r="A8" s="8">
        <v>42742</v>
      </c>
      <c r="B8" s="10" t="e">
        <f>VLOOKUP($A8,'ตารางสรุปสภาพน้ำใน อ่างเก็บน้ำค'!$C$7:$N$1668,6,FALSE)</f>
        <v>#N/A</v>
      </c>
      <c r="C8" s="10" t="e">
        <f>VLOOKUP($A8,'ตารางสรุปสภาพน้ำใน อ่างเก็บน้ำค'!$C$7:$N$1668,8,FALSE)</f>
        <v>#N/A</v>
      </c>
      <c r="D8" s="10" t="e">
        <f>VLOOKUP($A8,'ตารางสรุปสภาพน้ำใน อ่างเก็บน้ำค'!$C$7:$N$1668,10,FALSE)</f>
        <v>#N/A</v>
      </c>
    </row>
    <row r="9" spans="1:4" x14ac:dyDescent="0.25">
      <c r="A9" s="8">
        <v>42743</v>
      </c>
      <c r="B9" s="10" t="e">
        <f>VLOOKUP($A9,'ตารางสรุปสภาพน้ำใน อ่างเก็บน้ำค'!$C$7:$N$1668,6,FALSE)</f>
        <v>#N/A</v>
      </c>
      <c r="C9" s="10" t="e">
        <f>VLOOKUP($A9,'ตารางสรุปสภาพน้ำใน อ่างเก็บน้ำค'!$C$7:$N$1668,8,FALSE)</f>
        <v>#N/A</v>
      </c>
      <c r="D9" s="10" t="e">
        <f>VLOOKUP($A9,'ตารางสรุปสภาพน้ำใน อ่างเก็บน้ำค'!$C$7:$N$1668,10,FALSE)</f>
        <v>#N/A</v>
      </c>
    </row>
    <row r="10" spans="1:4" x14ac:dyDescent="0.25">
      <c r="A10" s="8">
        <v>42744</v>
      </c>
      <c r="B10" s="10" t="e">
        <f>VLOOKUP($A10,'ตารางสรุปสภาพน้ำใน อ่างเก็บน้ำค'!$C$7:$N$1668,6,FALSE)</f>
        <v>#N/A</v>
      </c>
      <c r="C10" s="10" t="e">
        <f>VLOOKUP($A10,'ตารางสรุปสภาพน้ำใน อ่างเก็บน้ำค'!$C$7:$N$1668,8,FALSE)</f>
        <v>#N/A</v>
      </c>
      <c r="D10" s="10" t="e">
        <f>VLOOKUP($A10,'ตารางสรุปสภาพน้ำใน อ่างเก็บน้ำค'!$C$7:$N$1668,10,FALSE)</f>
        <v>#N/A</v>
      </c>
    </row>
    <row r="11" spans="1:4" x14ac:dyDescent="0.25">
      <c r="A11" s="8">
        <v>42745</v>
      </c>
      <c r="B11" s="10" t="e">
        <f>VLOOKUP($A11,'ตารางสรุปสภาพน้ำใน อ่างเก็บน้ำค'!$C$7:$N$1668,6,FALSE)</f>
        <v>#N/A</v>
      </c>
      <c r="C11" s="10" t="e">
        <f>VLOOKUP($A11,'ตารางสรุปสภาพน้ำใน อ่างเก็บน้ำค'!$C$7:$N$1668,8,FALSE)</f>
        <v>#N/A</v>
      </c>
      <c r="D11" s="10" t="e">
        <f>VLOOKUP($A11,'ตารางสรุปสภาพน้ำใน อ่างเก็บน้ำค'!$C$7:$N$1668,10,FALSE)</f>
        <v>#N/A</v>
      </c>
    </row>
    <row r="12" spans="1:4" x14ac:dyDescent="0.25">
      <c r="A12" s="8">
        <v>42746</v>
      </c>
      <c r="B12" s="10" t="e">
        <f>VLOOKUP($A12,'ตารางสรุปสภาพน้ำใน อ่างเก็บน้ำค'!$C$7:$N$1668,6,FALSE)</f>
        <v>#N/A</v>
      </c>
      <c r="C12" s="10" t="e">
        <f>VLOOKUP($A12,'ตารางสรุปสภาพน้ำใน อ่างเก็บน้ำค'!$C$7:$N$1668,8,FALSE)</f>
        <v>#N/A</v>
      </c>
      <c r="D12" s="10" t="e">
        <f>VLOOKUP($A12,'ตารางสรุปสภาพน้ำใน อ่างเก็บน้ำค'!$C$7:$N$1668,10,FALSE)</f>
        <v>#N/A</v>
      </c>
    </row>
    <row r="13" spans="1:4" x14ac:dyDescent="0.25">
      <c r="A13" s="8">
        <v>42747</v>
      </c>
      <c r="B13" s="10" t="e">
        <f>VLOOKUP($A13,'ตารางสรุปสภาพน้ำใน อ่างเก็บน้ำค'!$C$7:$N$1668,6,FALSE)</f>
        <v>#N/A</v>
      </c>
      <c r="C13" s="10" t="e">
        <f>VLOOKUP($A13,'ตารางสรุปสภาพน้ำใน อ่างเก็บน้ำค'!$C$7:$N$1668,8,FALSE)</f>
        <v>#N/A</v>
      </c>
      <c r="D13" s="10" t="e">
        <f>VLOOKUP($A13,'ตารางสรุปสภาพน้ำใน อ่างเก็บน้ำค'!$C$7:$N$1668,10,FALSE)</f>
        <v>#N/A</v>
      </c>
    </row>
    <row r="14" spans="1:4" x14ac:dyDescent="0.25">
      <c r="A14" s="8">
        <v>42748</v>
      </c>
      <c r="B14" s="10" t="e">
        <f>VLOOKUP($A14,'ตารางสรุปสภาพน้ำใน อ่างเก็บน้ำค'!$C$7:$N$1668,6,FALSE)</f>
        <v>#N/A</v>
      </c>
      <c r="C14" s="10" t="e">
        <f>VLOOKUP($A14,'ตารางสรุปสภาพน้ำใน อ่างเก็บน้ำค'!$C$7:$N$1668,8,FALSE)</f>
        <v>#N/A</v>
      </c>
      <c r="D14" s="10" t="e">
        <f>VLOOKUP($A14,'ตารางสรุปสภาพน้ำใน อ่างเก็บน้ำค'!$C$7:$N$1668,10,FALSE)</f>
        <v>#N/A</v>
      </c>
    </row>
    <row r="15" spans="1:4" x14ac:dyDescent="0.25">
      <c r="A15" s="8">
        <v>42749</v>
      </c>
      <c r="B15" s="10" t="e">
        <f>VLOOKUP($A15,'ตารางสรุปสภาพน้ำใน อ่างเก็บน้ำค'!$C$7:$N$1668,6,FALSE)</f>
        <v>#N/A</v>
      </c>
      <c r="C15" s="10" t="e">
        <f>VLOOKUP($A15,'ตารางสรุปสภาพน้ำใน อ่างเก็บน้ำค'!$C$7:$N$1668,8,FALSE)</f>
        <v>#N/A</v>
      </c>
      <c r="D15" s="10" t="e">
        <f>VLOOKUP($A15,'ตารางสรุปสภาพน้ำใน อ่างเก็บน้ำค'!$C$7:$N$1668,10,FALSE)</f>
        <v>#N/A</v>
      </c>
    </row>
    <row r="16" spans="1:4" x14ac:dyDescent="0.25">
      <c r="A16" s="8">
        <v>42750</v>
      </c>
      <c r="B16" s="10" t="e">
        <f>VLOOKUP($A16,'ตารางสรุปสภาพน้ำใน อ่างเก็บน้ำค'!$C$7:$N$1668,6,FALSE)</f>
        <v>#N/A</v>
      </c>
      <c r="C16" s="10" t="e">
        <f>VLOOKUP($A16,'ตารางสรุปสภาพน้ำใน อ่างเก็บน้ำค'!$C$7:$N$1668,8,FALSE)</f>
        <v>#N/A</v>
      </c>
      <c r="D16" s="10" t="e">
        <f>VLOOKUP($A16,'ตารางสรุปสภาพน้ำใน อ่างเก็บน้ำค'!$C$7:$N$1668,10,FALSE)</f>
        <v>#N/A</v>
      </c>
    </row>
    <row r="17" spans="1:4" x14ac:dyDescent="0.25">
      <c r="A17" s="8">
        <v>42751</v>
      </c>
      <c r="B17" s="10" t="e">
        <f>VLOOKUP($A17,'ตารางสรุปสภาพน้ำใน อ่างเก็บน้ำค'!$C$7:$N$1668,6,FALSE)</f>
        <v>#N/A</v>
      </c>
      <c r="C17" s="10" t="e">
        <f>VLOOKUP($A17,'ตารางสรุปสภาพน้ำใน อ่างเก็บน้ำค'!$C$7:$N$1668,8,FALSE)</f>
        <v>#N/A</v>
      </c>
      <c r="D17" s="10" t="e">
        <f>VLOOKUP($A17,'ตารางสรุปสภาพน้ำใน อ่างเก็บน้ำค'!$C$7:$N$1668,10,FALSE)</f>
        <v>#N/A</v>
      </c>
    </row>
    <row r="18" spans="1:4" x14ac:dyDescent="0.25">
      <c r="A18" s="8">
        <v>42752</v>
      </c>
      <c r="B18" s="10" t="e">
        <f>VLOOKUP($A18,'ตารางสรุปสภาพน้ำใน อ่างเก็บน้ำค'!$C$7:$N$1668,6,FALSE)</f>
        <v>#N/A</v>
      </c>
      <c r="C18" s="10" t="e">
        <f>VLOOKUP($A18,'ตารางสรุปสภาพน้ำใน อ่างเก็บน้ำค'!$C$7:$N$1668,8,FALSE)</f>
        <v>#N/A</v>
      </c>
      <c r="D18" s="10" t="e">
        <f>VLOOKUP($A18,'ตารางสรุปสภาพน้ำใน อ่างเก็บน้ำค'!$C$7:$N$1668,10,FALSE)</f>
        <v>#N/A</v>
      </c>
    </row>
    <row r="19" spans="1:4" x14ac:dyDescent="0.25">
      <c r="A19" s="8">
        <v>42753</v>
      </c>
      <c r="B19" s="10" t="e">
        <f>VLOOKUP($A19,'ตารางสรุปสภาพน้ำใน อ่างเก็บน้ำค'!$C$7:$N$1668,6,FALSE)</f>
        <v>#N/A</v>
      </c>
      <c r="C19" s="10" t="e">
        <f>VLOOKUP($A19,'ตารางสรุปสภาพน้ำใน อ่างเก็บน้ำค'!$C$7:$N$1668,8,FALSE)</f>
        <v>#N/A</v>
      </c>
      <c r="D19" s="10" t="e">
        <f>VLOOKUP($A19,'ตารางสรุปสภาพน้ำใน อ่างเก็บน้ำค'!$C$7:$N$1668,10,FALSE)</f>
        <v>#N/A</v>
      </c>
    </row>
    <row r="20" spans="1:4" x14ac:dyDescent="0.25">
      <c r="A20" s="8">
        <v>42754</v>
      </c>
      <c r="B20" s="10" t="e">
        <f>VLOOKUP($A20,'ตารางสรุปสภาพน้ำใน อ่างเก็บน้ำค'!$C$7:$N$1668,6,FALSE)</f>
        <v>#N/A</v>
      </c>
      <c r="C20" s="10" t="e">
        <f>VLOOKUP($A20,'ตารางสรุปสภาพน้ำใน อ่างเก็บน้ำค'!$C$7:$N$1668,8,FALSE)</f>
        <v>#N/A</v>
      </c>
      <c r="D20" s="10" t="e">
        <f>VLOOKUP($A20,'ตารางสรุปสภาพน้ำใน อ่างเก็บน้ำค'!$C$7:$N$1668,10,FALSE)</f>
        <v>#N/A</v>
      </c>
    </row>
    <row r="21" spans="1:4" x14ac:dyDescent="0.25">
      <c r="A21" s="8">
        <v>42755</v>
      </c>
      <c r="B21" s="10" t="e">
        <f>VLOOKUP($A21,'ตารางสรุปสภาพน้ำใน อ่างเก็บน้ำค'!$C$7:$N$1668,6,FALSE)</f>
        <v>#N/A</v>
      </c>
      <c r="C21" s="10" t="e">
        <f>VLOOKUP($A21,'ตารางสรุปสภาพน้ำใน อ่างเก็บน้ำค'!$C$7:$N$1668,8,FALSE)</f>
        <v>#N/A</v>
      </c>
      <c r="D21" s="10" t="e">
        <f>VLOOKUP($A21,'ตารางสรุปสภาพน้ำใน อ่างเก็บน้ำค'!$C$7:$N$1668,10,FALSE)</f>
        <v>#N/A</v>
      </c>
    </row>
    <row r="22" spans="1:4" x14ac:dyDescent="0.25">
      <c r="A22" s="8">
        <v>42756</v>
      </c>
      <c r="B22" s="10" t="e">
        <f>VLOOKUP($A22,'ตารางสรุปสภาพน้ำใน อ่างเก็บน้ำค'!$C$7:$N$1668,6,FALSE)</f>
        <v>#N/A</v>
      </c>
      <c r="C22" s="10" t="e">
        <f>VLOOKUP($A22,'ตารางสรุปสภาพน้ำใน อ่างเก็บน้ำค'!$C$7:$N$1668,8,FALSE)</f>
        <v>#N/A</v>
      </c>
      <c r="D22" s="10" t="e">
        <f>VLOOKUP($A22,'ตารางสรุปสภาพน้ำใน อ่างเก็บน้ำค'!$C$7:$N$1668,10,FALSE)</f>
        <v>#N/A</v>
      </c>
    </row>
    <row r="23" spans="1:4" x14ac:dyDescent="0.25">
      <c r="A23" s="8">
        <v>42757</v>
      </c>
      <c r="B23" s="10" t="e">
        <f>VLOOKUP($A23,'ตารางสรุปสภาพน้ำใน อ่างเก็บน้ำค'!$C$7:$N$1668,6,FALSE)</f>
        <v>#N/A</v>
      </c>
      <c r="C23" s="10" t="e">
        <f>VLOOKUP($A23,'ตารางสรุปสภาพน้ำใน อ่างเก็บน้ำค'!$C$7:$N$1668,8,FALSE)</f>
        <v>#N/A</v>
      </c>
      <c r="D23" s="10" t="e">
        <f>VLOOKUP($A23,'ตารางสรุปสภาพน้ำใน อ่างเก็บน้ำค'!$C$7:$N$1668,10,FALSE)</f>
        <v>#N/A</v>
      </c>
    </row>
    <row r="24" spans="1:4" x14ac:dyDescent="0.25">
      <c r="A24" s="8">
        <v>42758</v>
      </c>
      <c r="B24" s="10" t="e">
        <f>VLOOKUP($A24,'ตารางสรุปสภาพน้ำใน อ่างเก็บน้ำค'!$C$7:$N$1668,6,FALSE)</f>
        <v>#N/A</v>
      </c>
      <c r="C24" s="10" t="e">
        <f>VLOOKUP($A24,'ตารางสรุปสภาพน้ำใน อ่างเก็บน้ำค'!$C$7:$N$1668,8,FALSE)</f>
        <v>#N/A</v>
      </c>
      <c r="D24" s="10" t="e">
        <f>VLOOKUP($A24,'ตารางสรุปสภาพน้ำใน อ่างเก็บน้ำค'!$C$7:$N$1668,10,FALSE)</f>
        <v>#N/A</v>
      </c>
    </row>
    <row r="25" spans="1:4" x14ac:dyDescent="0.25">
      <c r="A25" s="8">
        <v>42759</v>
      </c>
      <c r="B25" s="10" t="e">
        <f>VLOOKUP($A25,'ตารางสรุปสภาพน้ำใน อ่างเก็บน้ำค'!$C$7:$N$1668,6,FALSE)</f>
        <v>#N/A</v>
      </c>
      <c r="C25" s="10" t="e">
        <f>VLOOKUP($A25,'ตารางสรุปสภาพน้ำใน อ่างเก็บน้ำค'!$C$7:$N$1668,8,FALSE)</f>
        <v>#N/A</v>
      </c>
      <c r="D25" s="10" t="e">
        <f>VLOOKUP($A25,'ตารางสรุปสภาพน้ำใน อ่างเก็บน้ำค'!$C$7:$N$1668,10,FALSE)</f>
        <v>#N/A</v>
      </c>
    </row>
    <row r="26" spans="1:4" x14ac:dyDescent="0.25">
      <c r="A26" s="8">
        <v>42760</v>
      </c>
      <c r="B26" s="10" t="e">
        <f>VLOOKUP($A26,'ตารางสรุปสภาพน้ำใน อ่างเก็บน้ำค'!$C$7:$N$1668,6,FALSE)</f>
        <v>#N/A</v>
      </c>
      <c r="C26" s="10" t="e">
        <f>VLOOKUP($A26,'ตารางสรุปสภาพน้ำใน อ่างเก็บน้ำค'!$C$7:$N$1668,8,FALSE)</f>
        <v>#N/A</v>
      </c>
      <c r="D26" s="10" t="e">
        <f>VLOOKUP($A26,'ตารางสรุปสภาพน้ำใน อ่างเก็บน้ำค'!$C$7:$N$1668,10,FALSE)</f>
        <v>#N/A</v>
      </c>
    </row>
    <row r="27" spans="1:4" x14ac:dyDescent="0.25">
      <c r="A27" s="8">
        <v>42761</v>
      </c>
      <c r="B27" s="10" t="e">
        <f>VLOOKUP($A27,'ตารางสรุปสภาพน้ำใน อ่างเก็บน้ำค'!$C$7:$N$1668,6,FALSE)</f>
        <v>#N/A</v>
      </c>
      <c r="C27" s="10" t="e">
        <f>VLOOKUP($A27,'ตารางสรุปสภาพน้ำใน อ่างเก็บน้ำค'!$C$7:$N$1668,8,FALSE)</f>
        <v>#N/A</v>
      </c>
      <c r="D27" s="10" t="e">
        <f>VLOOKUP($A27,'ตารางสรุปสภาพน้ำใน อ่างเก็บน้ำค'!$C$7:$N$1668,10,FALSE)</f>
        <v>#N/A</v>
      </c>
    </row>
    <row r="28" spans="1:4" x14ac:dyDescent="0.25">
      <c r="A28" s="8">
        <v>42762</v>
      </c>
      <c r="B28" s="10" t="e">
        <f>VLOOKUP($A28,'ตารางสรุปสภาพน้ำใน อ่างเก็บน้ำค'!$C$7:$N$1668,6,FALSE)</f>
        <v>#N/A</v>
      </c>
      <c r="C28" s="10" t="e">
        <f>VLOOKUP($A28,'ตารางสรุปสภาพน้ำใน อ่างเก็บน้ำค'!$C$7:$N$1668,8,FALSE)</f>
        <v>#N/A</v>
      </c>
      <c r="D28" s="10" t="e">
        <f>VLOOKUP($A28,'ตารางสรุปสภาพน้ำใน อ่างเก็บน้ำค'!$C$7:$N$1668,10,FALSE)</f>
        <v>#N/A</v>
      </c>
    </row>
    <row r="29" spans="1:4" x14ac:dyDescent="0.25">
      <c r="A29" s="8">
        <v>42763</v>
      </c>
      <c r="B29" s="10" t="e">
        <f>VLOOKUP($A29,'ตารางสรุปสภาพน้ำใน อ่างเก็บน้ำค'!$C$7:$N$1668,6,FALSE)</f>
        <v>#N/A</v>
      </c>
      <c r="C29" s="10" t="e">
        <f>VLOOKUP($A29,'ตารางสรุปสภาพน้ำใน อ่างเก็บน้ำค'!$C$7:$N$1668,8,FALSE)</f>
        <v>#N/A</v>
      </c>
      <c r="D29" s="10" t="e">
        <f>VLOOKUP($A29,'ตารางสรุปสภาพน้ำใน อ่างเก็บน้ำค'!$C$7:$N$1668,10,FALSE)</f>
        <v>#N/A</v>
      </c>
    </row>
    <row r="30" spans="1:4" x14ac:dyDescent="0.25">
      <c r="A30" s="8">
        <v>42764</v>
      </c>
      <c r="B30" s="10" t="e">
        <f>VLOOKUP($A30,'ตารางสรุปสภาพน้ำใน อ่างเก็บน้ำค'!$C$7:$N$1668,6,FALSE)</f>
        <v>#N/A</v>
      </c>
      <c r="C30" s="10" t="e">
        <f>VLOOKUP($A30,'ตารางสรุปสภาพน้ำใน อ่างเก็บน้ำค'!$C$7:$N$1668,8,FALSE)</f>
        <v>#N/A</v>
      </c>
      <c r="D30" s="10" t="e">
        <f>VLOOKUP($A30,'ตารางสรุปสภาพน้ำใน อ่างเก็บน้ำค'!$C$7:$N$1668,10,FALSE)</f>
        <v>#N/A</v>
      </c>
    </row>
    <row r="31" spans="1:4" x14ac:dyDescent="0.25">
      <c r="A31" s="8">
        <v>42765</v>
      </c>
      <c r="B31" s="10" t="e">
        <f>VLOOKUP($A31,'ตารางสรุปสภาพน้ำใน อ่างเก็บน้ำค'!$C$7:$N$1668,6,FALSE)</f>
        <v>#N/A</v>
      </c>
      <c r="C31" s="10" t="e">
        <f>VLOOKUP($A31,'ตารางสรุปสภาพน้ำใน อ่างเก็บน้ำค'!$C$7:$N$1668,8,FALSE)</f>
        <v>#N/A</v>
      </c>
      <c r="D31" s="10" t="e">
        <f>VLOOKUP($A31,'ตารางสรุปสภาพน้ำใน อ่างเก็บน้ำค'!$C$7:$N$1668,10,FALSE)</f>
        <v>#N/A</v>
      </c>
    </row>
    <row r="32" spans="1:4" x14ac:dyDescent="0.25">
      <c r="A32" s="8">
        <v>42766</v>
      </c>
      <c r="B32" s="10" t="e">
        <f>VLOOKUP($A32,'ตารางสรุปสภาพน้ำใน อ่างเก็บน้ำค'!$C$7:$N$1668,6,FALSE)</f>
        <v>#N/A</v>
      </c>
      <c r="C32" s="10" t="e">
        <f>VLOOKUP($A32,'ตารางสรุปสภาพน้ำใน อ่างเก็บน้ำค'!$C$7:$N$1668,8,FALSE)</f>
        <v>#N/A</v>
      </c>
      <c r="D32" s="10" t="e">
        <f>VLOOKUP($A32,'ตารางสรุปสภาพน้ำใน อ่างเก็บน้ำค'!$C$7:$N$1668,10,FALSE)</f>
        <v>#N/A</v>
      </c>
    </row>
    <row r="33" spans="1:4" x14ac:dyDescent="0.25">
      <c r="A33" s="8">
        <v>42767</v>
      </c>
      <c r="B33" s="10" t="e">
        <f>VLOOKUP($A33,'ตารางสรุปสภาพน้ำใน อ่างเก็บน้ำค'!$C$7:$N$1668,6,FALSE)</f>
        <v>#N/A</v>
      </c>
      <c r="C33" s="10" t="e">
        <f>VLOOKUP($A33,'ตารางสรุปสภาพน้ำใน อ่างเก็บน้ำค'!$C$7:$N$1668,8,FALSE)</f>
        <v>#N/A</v>
      </c>
      <c r="D33" s="10" t="e">
        <f>VLOOKUP($A33,'ตารางสรุปสภาพน้ำใน อ่างเก็บน้ำค'!$C$7:$N$1668,10,FALSE)</f>
        <v>#N/A</v>
      </c>
    </row>
    <row r="34" spans="1:4" x14ac:dyDescent="0.25">
      <c r="A34" s="8">
        <v>42768</v>
      </c>
      <c r="B34" s="10" t="e">
        <f>VLOOKUP($A34,'ตารางสรุปสภาพน้ำใน อ่างเก็บน้ำค'!$C$7:$N$1668,6,FALSE)</f>
        <v>#N/A</v>
      </c>
      <c r="C34" s="10" t="e">
        <f>VLOOKUP($A34,'ตารางสรุปสภาพน้ำใน อ่างเก็บน้ำค'!$C$7:$N$1668,8,FALSE)</f>
        <v>#N/A</v>
      </c>
      <c r="D34" s="10" t="e">
        <f>VLOOKUP($A34,'ตารางสรุปสภาพน้ำใน อ่างเก็บน้ำค'!$C$7:$N$1668,10,FALSE)</f>
        <v>#N/A</v>
      </c>
    </row>
    <row r="35" spans="1:4" x14ac:dyDescent="0.25">
      <c r="A35" s="8">
        <v>42769</v>
      </c>
      <c r="B35" s="10" t="e">
        <f>VLOOKUP($A35,'ตารางสรุปสภาพน้ำใน อ่างเก็บน้ำค'!$C$7:$N$1668,6,FALSE)</f>
        <v>#N/A</v>
      </c>
      <c r="C35" s="10" t="e">
        <f>VLOOKUP($A35,'ตารางสรุปสภาพน้ำใน อ่างเก็บน้ำค'!$C$7:$N$1668,8,FALSE)</f>
        <v>#N/A</v>
      </c>
      <c r="D35" s="10" t="e">
        <f>VLOOKUP($A35,'ตารางสรุปสภาพน้ำใน อ่างเก็บน้ำค'!$C$7:$N$1668,10,FALSE)</f>
        <v>#N/A</v>
      </c>
    </row>
    <row r="36" spans="1:4" x14ac:dyDescent="0.25">
      <c r="A36" s="8">
        <v>42770</v>
      </c>
      <c r="B36" s="10" t="e">
        <f>VLOOKUP($A36,'ตารางสรุปสภาพน้ำใน อ่างเก็บน้ำค'!$C$7:$N$1668,6,FALSE)</f>
        <v>#N/A</v>
      </c>
      <c r="C36" s="10" t="e">
        <f>VLOOKUP($A36,'ตารางสรุปสภาพน้ำใน อ่างเก็บน้ำค'!$C$7:$N$1668,8,FALSE)</f>
        <v>#N/A</v>
      </c>
      <c r="D36" s="10" t="e">
        <f>VLOOKUP($A36,'ตารางสรุปสภาพน้ำใน อ่างเก็บน้ำค'!$C$7:$N$1668,10,FALSE)</f>
        <v>#N/A</v>
      </c>
    </row>
    <row r="37" spans="1:4" x14ac:dyDescent="0.25">
      <c r="A37" s="8">
        <v>42771</v>
      </c>
      <c r="B37" s="10" t="e">
        <f>VLOOKUP($A37,'ตารางสรุปสภาพน้ำใน อ่างเก็บน้ำค'!$C$7:$N$1668,6,FALSE)</f>
        <v>#N/A</v>
      </c>
      <c r="C37" s="10" t="e">
        <f>VLOOKUP($A37,'ตารางสรุปสภาพน้ำใน อ่างเก็บน้ำค'!$C$7:$N$1668,8,FALSE)</f>
        <v>#N/A</v>
      </c>
      <c r="D37" s="10" t="e">
        <f>VLOOKUP($A37,'ตารางสรุปสภาพน้ำใน อ่างเก็บน้ำค'!$C$7:$N$1668,10,FALSE)</f>
        <v>#N/A</v>
      </c>
    </row>
    <row r="38" spans="1:4" x14ac:dyDescent="0.25">
      <c r="A38" s="8">
        <v>42772</v>
      </c>
      <c r="B38" s="10" t="e">
        <f>VLOOKUP($A38,'ตารางสรุปสภาพน้ำใน อ่างเก็บน้ำค'!$C$7:$N$1668,6,FALSE)</f>
        <v>#N/A</v>
      </c>
      <c r="C38" s="10" t="e">
        <f>VLOOKUP($A38,'ตารางสรุปสภาพน้ำใน อ่างเก็บน้ำค'!$C$7:$N$1668,8,FALSE)</f>
        <v>#N/A</v>
      </c>
      <c r="D38" s="10" t="e">
        <f>VLOOKUP($A38,'ตารางสรุปสภาพน้ำใน อ่างเก็บน้ำค'!$C$7:$N$1668,10,FALSE)</f>
        <v>#N/A</v>
      </c>
    </row>
    <row r="39" spans="1:4" x14ac:dyDescent="0.25">
      <c r="A39" s="8">
        <v>42773</v>
      </c>
      <c r="B39" s="10" t="e">
        <f>VLOOKUP($A39,'ตารางสรุปสภาพน้ำใน อ่างเก็บน้ำค'!$C$7:$N$1668,6,FALSE)</f>
        <v>#N/A</v>
      </c>
      <c r="C39" s="10" t="e">
        <f>VLOOKUP($A39,'ตารางสรุปสภาพน้ำใน อ่างเก็บน้ำค'!$C$7:$N$1668,8,FALSE)</f>
        <v>#N/A</v>
      </c>
      <c r="D39" s="10" t="e">
        <f>VLOOKUP($A39,'ตารางสรุปสภาพน้ำใน อ่างเก็บน้ำค'!$C$7:$N$1668,10,FALSE)</f>
        <v>#N/A</v>
      </c>
    </row>
    <row r="40" spans="1:4" x14ac:dyDescent="0.25">
      <c r="A40" s="8">
        <v>42774</v>
      </c>
      <c r="B40" s="10" t="e">
        <f>VLOOKUP($A40,'ตารางสรุปสภาพน้ำใน อ่างเก็บน้ำค'!$C$7:$N$1668,6,FALSE)</f>
        <v>#N/A</v>
      </c>
      <c r="C40" s="10" t="e">
        <f>VLOOKUP($A40,'ตารางสรุปสภาพน้ำใน อ่างเก็บน้ำค'!$C$7:$N$1668,8,FALSE)</f>
        <v>#N/A</v>
      </c>
      <c r="D40" s="10" t="e">
        <f>VLOOKUP($A40,'ตารางสรุปสภาพน้ำใน อ่างเก็บน้ำค'!$C$7:$N$1668,10,FALSE)</f>
        <v>#N/A</v>
      </c>
    </row>
    <row r="41" spans="1:4" x14ac:dyDescent="0.25">
      <c r="A41" s="8">
        <v>42775</v>
      </c>
      <c r="B41" s="10" t="e">
        <f>VLOOKUP($A41,'ตารางสรุปสภาพน้ำใน อ่างเก็บน้ำค'!$C$7:$N$1668,6,FALSE)</f>
        <v>#N/A</v>
      </c>
      <c r="C41" s="10" t="e">
        <f>VLOOKUP($A41,'ตารางสรุปสภาพน้ำใน อ่างเก็บน้ำค'!$C$7:$N$1668,8,FALSE)</f>
        <v>#N/A</v>
      </c>
      <c r="D41" s="10" t="e">
        <f>VLOOKUP($A41,'ตารางสรุปสภาพน้ำใน อ่างเก็บน้ำค'!$C$7:$N$1668,10,FALSE)</f>
        <v>#N/A</v>
      </c>
    </row>
    <row r="42" spans="1:4" x14ac:dyDescent="0.25">
      <c r="A42" s="8">
        <v>42776</v>
      </c>
      <c r="B42" s="10" t="e">
        <f>VLOOKUP($A42,'ตารางสรุปสภาพน้ำใน อ่างเก็บน้ำค'!$C$7:$N$1668,6,FALSE)</f>
        <v>#N/A</v>
      </c>
      <c r="C42" s="10" t="e">
        <f>VLOOKUP($A42,'ตารางสรุปสภาพน้ำใน อ่างเก็บน้ำค'!$C$7:$N$1668,8,FALSE)</f>
        <v>#N/A</v>
      </c>
      <c r="D42" s="10" t="e">
        <f>VLOOKUP($A42,'ตารางสรุปสภาพน้ำใน อ่างเก็บน้ำค'!$C$7:$N$1668,10,FALSE)</f>
        <v>#N/A</v>
      </c>
    </row>
    <row r="43" spans="1:4" x14ac:dyDescent="0.25">
      <c r="A43" s="8">
        <v>42777</v>
      </c>
      <c r="B43" s="10" t="e">
        <f>VLOOKUP($A43,'ตารางสรุปสภาพน้ำใน อ่างเก็บน้ำค'!$C$7:$N$1668,6,FALSE)</f>
        <v>#N/A</v>
      </c>
      <c r="C43" s="10" t="e">
        <f>VLOOKUP($A43,'ตารางสรุปสภาพน้ำใน อ่างเก็บน้ำค'!$C$7:$N$1668,8,FALSE)</f>
        <v>#N/A</v>
      </c>
      <c r="D43" s="10" t="e">
        <f>VLOOKUP($A43,'ตารางสรุปสภาพน้ำใน อ่างเก็บน้ำค'!$C$7:$N$1668,10,FALSE)</f>
        <v>#N/A</v>
      </c>
    </row>
    <row r="44" spans="1:4" x14ac:dyDescent="0.25">
      <c r="A44" s="8">
        <v>42778</v>
      </c>
      <c r="B44" s="10" t="e">
        <f>VLOOKUP($A44,'ตารางสรุปสภาพน้ำใน อ่างเก็บน้ำค'!$C$7:$N$1668,6,FALSE)</f>
        <v>#N/A</v>
      </c>
      <c r="C44" s="10" t="e">
        <f>VLOOKUP($A44,'ตารางสรุปสภาพน้ำใน อ่างเก็บน้ำค'!$C$7:$N$1668,8,FALSE)</f>
        <v>#N/A</v>
      </c>
      <c r="D44" s="10" t="e">
        <f>VLOOKUP($A44,'ตารางสรุปสภาพน้ำใน อ่างเก็บน้ำค'!$C$7:$N$1668,10,FALSE)</f>
        <v>#N/A</v>
      </c>
    </row>
    <row r="45" spans="1:4" x14ac:dyDescent="0.25">
      <c r="A45" s="8">
        <v>42779</v>
      </c>
      <c r="B45" s="10" t="e">
        <f>VLOOKUP($A45,'ตารางสรุปสภาพน้ำใน อ่างเก็บน้ำค'!$C$7:$N$1668,6,FALSE)</f>
        <v>#N/A</v>
      </c>
      <c r="C45" s="10" t="e">
        <f>VLOOKUP($A45,'ตารางสรุปสภาพน้ำใน อ่างเก็บน้ำค'!$C$7:$N$1668,8,FALSE)</f>
        <v>#N/A</v>
      </c>
      <c r="D45" s="10" t="e">
        <f>VLOOKUP($A45,'ตารางสรุปสภาพน้ำใน อ่างเก็บน้ำค'!$C$7:$N$1668,10,FALSE)</f>
        <v>#N/A</v>
      </c>
    </row>
    <row r="46" spans="1:4" x14ac:dyDescent="0.25">
      <c r="A46" s="8">
        <v>42780</v>
      </c>
      <c r="B46" s="10" t="e">
        <f>VLOOKUP($A46,'ตารางสรุปสภาพน้ำใน อ่างเก็บน้ำค'!$C$7:$N$1668,6,FALSE)</f>
        <v>#N/A</v>
      </c>
      <c r="C46" s="10" t="e">
        <f>VLOOKUP($A46,'ตารางสรุปสภาพน้ำใน อ่างเก็บน้ำค'!$C$7:$N$1668,8,FALSE)</f>
        <v>#N/A</v>
      </c>
      <c r="D46" s="10" t="e">
        <f>VLOOKUP($A46,'ตารางสรุปสภาพน้ำใน อ่างเก็บน้ำค'!$C$7:$N$1668,10,FALSE)</f>
        <v>#N/A</v>
      </c>
    </row>
    <row r="47" spans="1:4" x14ac:dyDescent="0.25">
      <c r="A47" s="8">
        <v>42781</v>
      </c>
      <c r="B47" s="10" t="e">
        <f>VLOOKUP($A47,'ตารางสรุปสภาพน้ำใน อ่างเก็บน้ำค'!$C$7:$N$1668,6,FALSE)</f>
        <v>#N/A</v>
      </c>
      <c r="C47" s="10" t="e">
        <f>VLOOKUP($A47,'ตารางสรุปสภาพน้ำใน อ่างเก็บน้ำค'!$C$7:$N$1668,8,FALSE)</f>
        <v>#N/A</v>
      </c>
      <c r="D47" s="10" t="e">
        <f>VLOOKUP($A47,'ตารางสรุปสภาพน้ำใน อ่างเก็บน้ำค'!$C$7:$N$1668,10,FALSE)</f>
        <v>#N/A</v>
      </c>
    </row>
    <row r="48" spans="1:4" x14ac:dyDescent="0.25">
      <c r="A48" s="8">
        <v>42782</v>
      </c>
      <c r="B48" s="10" t="e">
        <f>VLOOKUP($A48,'ตารางสรุปสภาพน้ำใน อ่างเก็บน้ำค'!$C$7:$N$1668,6,FALSE)</f>
        <v>#N/A</v>
      </c>
      <c r="C48" s="10" t="e">
        <f>VLOOKUP($A48,'ตารางสรุปสภาพน้ำใน อ่างเก็บน้ำค'!$C$7:$N$1668,8,FALSE)</f>
        <v>#N/A</v>
      </c>
      <c r="D48" s="10" t="e">
        <f>VLOOKUP($A48,'ตารางสรุปสภาพน้ำใน อ่างเก็บน้ำค'!$C$7:$N$1668,10,FALSE)</f>
        <v>#N/A</v>
      </c>
    </row>
    <row r="49" spans="1:4" x14ac:dyDescent="0.25">
      <c r="A49" s="8">
        <v>42783</v>
      </c>
      <c r="B49" s="10" t="e">
        <f>VLOOKUP($A49,'ตารางสรุปสภาพน้ำใน อ่างเก็บน้ำค'!$C$7:$N$1668,6,FALSE)</f>
        <v>#N/A</v>
      </c>
      <c r="C49" s="10" t="e">
        <f>VLOOKUP($A49,'ตารางสรุปสภาพน้ำใน อ่างเก็บน้ำค'!$C$7:$N$1668,8,FALSE)</f>
        <v>#N/A</v>
      </c>
      <c r="D49" s="10" t="e">
        <f>VLOOKUP($A49,'ตารางสรุปสภาพน้ำใน อ่างเก็บน้ำค'!$C$7:$N$1668,10,FALSE)</f>
        <v>#N/A</v>
      </c>
    </row>
    <row r="50" spans="1:4" x14ac:dyDescent="0.25">
      <c r="A50" s="8">
        <v>42784</v>
      </c>
      <c r="B50" s="10" t="e">
        <f>VLOOKUP($A50,'ตารางสรุปสภาพน้ำใน อ่างเก็บน้ำค'!$C$7:$N$1668,6,FALSE)</f>
        <v>#N/A</v>
      </c>
      <c r="C50" s="10" t="e">
        <f>VLOOKUP($A50,'ตารางสรุปสภาพน้ำใน อ่างเก็บน้ำค'!$C$7:$N$1668,8,FALSE)</f>
        <v>#N/A</v>
      </c>
      <c r="D50" s="10" t="e">
        <f>VLOOKUP($A50,'ตารางสรุปสภาพน้ำใน อ่างเก็บน้ำค'!$C$7:$N$1668,10,FALSE)</f>
        <v>#N/A</v>
      </c>
    </row>
    <row r="51" spans="1:4" x14ac:dyDescent="0.25">
      <c r="A51" s="8">
        <v>42785</v>
      </c>
      <c r="B51" s="10" t="e">
        <f>VLOOKUP($A51,'ตารางสรุปสภาพน้ำใน อ่างเก็บน้ำค'!$C$7:$N$1668,6,FALSE)</f>
        <v>#N/A</v>
      </c>
      <c r="C51" s="10" t="e">
        <f>VLOOKUP($A51,'ตารางสรุปสภาพน้ำใน อ่างเก็บน้ำค'!$C$7:$N$1668,8,FALSE)</f>
        <v>#N/A</v>
      </c>
      <c r="D51" s="10" t="e">
        <f>VLOOKUP($A51,'ตารางสรุปสภาพน้ำใน อ่างเก็บน้ำค'!$C$7:$N$1668,10,FALSE)</f>
        <v>#N/A</v>
      </c>
    </row>
    <row r="52" spans="1:4" x14ac:dyDescent="0.25">
      <c r="A52" s="8">
        <v>42786</v>
      </c>
      <c r="B52" s="10" t="e">
        <f>VLOOKUP($A52,'ตารางสรุปสภาพน้ำใน อ่างเก็บน้ำค'!$C$7:$N$1668,6,FALSE)</f>
        <v>#N/A</v>
      </c>
      <c r="C52" s="10" t="e">
        <f>VLOOKUP($A52,'ตารางสรุปสภาพน้ำใน อ่างเก็บน้ำค'!$C$7:$N$1668,8,FALSE)</f>
        <v>#N/A</v>
      </c>
      <c r="D52" s="10" t="e">
        <f>VLOOKUP($A52,'ตารางสรุปสภาพน้ำใน อ่างเก็บน้ำค'!$C$7:$N$1668,10,FALSE)</f>
        <v>#N/A</v>
      </c>
    </row>
    <row r="53" spans="1:4" x14ac:dyDescent="0.25">
      <c r="A53" s="8">
        <v>42787</v>
      </c>
      <c r="B53" s="10" t="e">
        <f>VLOOKUP($A53,'ตารางสรุปสภาพน้ำใน อ่างเก็บน้ำค'!$C$7:$N$1668,6,FALSE)</f>
        <v>#N/A</v>
      </c>
      <c r="C53" s="10" t="e">
        <f>VLOOKUP($A53,'ตารางสรุปสภาพน้ำใน อ่างเก็บน้ำค'!$C$7:$N$1668,8,FALSE)</f>
        <v>#N/A</v>
      </c>
      <c r="D53" s="10" t="e">
        <f>VLOOKUP($A53,'ตารางสรุปสภาพน้ำใน อ่างเก็บน้ำค'!$C$7:$N$1668,10,FALSE)</f>
        <v>#N/A</v>
      </c>
    </row>
    <row r="54" spans="1:4" x14ac:dyDescent="0.25">
      <c r="A54" s="8">
        <v>42788</v>
      </c>
      <c r="B54" s="10" t="e">
        <f>VLOOKUP($A54,'ตารางสรุปสภาพน้ำใน อ่างเก็บน้ำค'!$C$7:$N$1668,6,FALSE)</f>
        <v>#N/A</v>
      </c>
      <c r="C54" s="10" t="e">
        <f>VLOOKUP($A54,'ตารางสรุปสภาพน้ำใน อ่างเก็บน้ำค'!$C$7:$N$1668,8,FALSE)</f>
        <v>#N/A</v>
      </c>
      <c r="D54" s="10" t="e">
        <f>VLOOKUP($A54,'ตารางสรุปสภาพน้ำใน อ่างเก็บน้ำค'!$C$7:$N$1668,10,FALSE)</f>
        <v>#N/A</v>
      </c>
    </row>
    <row r="55" spans="1:4" x14ac:dyDescent="0.25">
      <c r="A55" s="8">
        <v>42789</v>
      </c>
      <c r="B55" s="10" t="e">
        <f>VLOOKUP($A55,'ตารางสรุปสภาพน้ำใน อ่างเก็บน้ำค'!$C$7:$N$1668,6,FALSE)</f>
        <v>#N/A</v>
      </c>
      <c r="C55" s="10" t="e">
        <f>VLOOKUP($A55,'ตารางสรุปสภาพน้ำใน อ่างเก็บน้ำค'!$C$7:$N$1668,8,FALSE)</f>
        <v>#N/A</v>
      </c>
      <c r="D55" s="10" t="e">
        <f>VLOOKUP($A55,'ตารางสรุปสภาพน้ำใน อ่างเก็บน้ำค'!$C$7:$N$1668,10,FALSE)</f>
        <v>#N/A</v>
      </c>
    </row>
    <row r="56" spans="1:4" x14ac:dyDescent="0.25">
      <c r="A56" s="8">
        <v>42790</v>
      </c>
      <c r="B56" s="10" t="e">
        <f>VLOOKUP($A56,'ตารางสรุปสภาพน้ำใน อ่างเก็บน้ำค'!$C$7:$N$1668,6,FALSE)</f>
        <v>#N/A</v>
      </c>
      <c r="C56" s="10" t="e">
        <f>VLOOKUP($A56,'ตารางสรุปสภาพน้ำใน อ่างเก็บน้ำค'!$C$7:$N$1668,8,FALSE)</f>
        <v>#N/A</v>
      </c>
      <c r="D56" s="10" t="e">
        <f>VLOOKUP($A56,'ตารางสรุปสภาพน้ำใน อ่างเก็บน้ำค'!$C$7:$N$1668,10,FALSE)</f>
        <v>#N/A</v>
      </c>
    </row>
    <row r="57" spans="1:4" x14ac:dyDescent="0.25">
      <c r="A57" s="8">
        <v>42791</v>
      </c>
      <c r="B57" s="10" t="e">
        <f>VLOOKUP($A57,'ตารางสรุปสภาพน้ำใน อ่างเก็บน้ำค'!$C$7:$N$1668,6,FALSE)</f>
        <v>#N/A</v>
      </c>
      <c r="C57" s="10" t="e">
        <f>VLOOKUP($A57,'ตารางสรุปสภาพน้ำใน อ่างเก็บน้ำค'!$C$7:$N$1668,8,FALSE)</f>
        <v>#N/A</v>
      </c>
      <c r="D57" s="10" t="e">
        <f>VLOOKUP($A57,'ตารางสรุปสภาพน้ำใน อ่างเก็บน้ำค'!$C$7:$N$1668,10,FALSE)</f>
        <v>#N/A</v>
      </c>
    </row>
    <row r="58" spans="1:4" x14ac:dyDescent="0.25">
      <c r="A58" s="8">
        <v>42792</v>
      </c>
      <c r="B58" s="10" t="e">
        <f>VLOOKUP($A58,'ตารางสรุปสภาพน้ำใน อ่างเก็บน้ำค'!$C$7:$N$1668,6,FALSE)</f>
        <v>#N/A</v>
      </c>
      <c r="C58" s="10" t="e">
        <f>VLOOKUP($A58,'ตารางสรุปสภาพน้ำใน อ่างเก็บน้ำค'!$C$7:$N$1668,8,FALSE)</f>
        <v>#N/A</v>
      </c>
      <c r="D58" s="10" t="e">
        <f>VLOOKUP($A58,'ตารางสรุปสภาพน้ำใน อ่างเก็บน้ำค'!$C$7:$N$1668,10,FALSE)</f>
        <v>#N/A</v>
      </c>
    </row>
    <row r="59" spans="1:4" x14ac:dyDescent="0.25">
      <c r="A59" s="8">
        <v>42793</v>
      </c>
      <c r="B59" s="10" t="e">
        <f>VLOOKUP($A59,'ตารางสรุปสภาพน้ำใน อ่างเก็บน้ำค'!$C$7:$N$1668,6,FALSE)</f>
        <v>#N/A</v>
      </c>
      <c r="C59" s="10" t="e">
        <f>VLOOKUP($A59,'ตารางสรุปสภาพน้ำใน อ่างเก็บน้ำค'!$C$7:$N$1668,8,FALSE)</f>
        <v>#N/A</v>
      </c>
      <c r="D59" s="10" t="e">
        <f>VLOOKUP($A59,'ตารางสรุปสภาพน้ำใน อ่างเก็บน้ำค'!$C$7:$N$1668,10,FALSE)</f>
        <v>#N/A</v>
      </c>
    </row>
    <row r="60" spans="1:4" x14ac:dyDescent="0.25">
      <c r="A60" s="8">
        <v>42794</v>
      </c>
      <c r="B60" s="10" t="e">
        <f>VLOOKUP($A60,'ตารางสรุปสภาพน้ำใน อ่างเก็บน้ำค'!$C$7:$N$1668,6,FALSE)</f>
        <v>#N/A</v>
      </c>
      <c r="C60" s="10" t="e">
        <f>VLOOKUP($A60,'ตารางสรุปสภาพน้ำใน อ่างเก็บน้ำค'!$C$7:$N$1668,8,FALSE)</f>
        <v>#N/A</v>
      </c>
      <c r="D60" s="10" t="e">
        <f>VLOOKUP($A60,'ตารางสรุปสภาพน้ำใน อ่างเก็บน้ำค'!$C$7:$N$1668,10,FALSE)</f>
        <v>#N/A</v>
      </c>
    </row>
    <row r="61" spans="1:4" x14ac:dyDescent="0.25">
      <c r="A61" s="8">
        <v>42795</v>
      </c>
      <c r="B61" s="10" t="e">
        <f>VLOOKUP($A61,'ตารางสรุปสภาพน้ำใน อ่างเก็บน้ำค'!$C$7:$N$1668,6,FALSE)</f>
        <v>#N/A</v>
      </c>
      <c r="C61" s="10" t="e">
        <f>VLOOKUP($A61,'ตารางสรุปสภาพน้ำใน อ่างเก็บน้ำค'!$C$7:$N$1668,8,FALSE)</f>
        <v>#N/A</v>
      </c>
      <c r="D61" s="10" t="e">
        <f>VLOOKUP($A61,'ตารางสรุปสภาพน้ำใน อ่างเก็บน้ำค'!$C$7:$N$1668,10,FALSE)</f>
        <v>#N/A</v>
      </c>
    </row>
    <row r="62" spans="1:4" x14ac:dyDescent="0.25">
      <c r="A62" s="8">
        <v>42796</v>
      </c>
      <c r="B62" s="10" t="e">
        <f>VLOOKUP($A62,'ตารางสรุปสภาพน้ำใน อ่างเก็บน้ำค'!$C$7:$N$1668,6,FALSE)</f>
        <v>#N/A</v>
      </c>
      <c r="C62" s="10" t="e">
        <f>VLOOKUP($A62,'ตารางสรุปสภาพน้ำใน อ่างเก็บน้ำค'!$C$7:$N$1668,8,FALSE)</f>
        <v>#N/A</v>
      </c>
      <c r="D62" s="10" t="e">
        <f>VLOOKUP($A62,'ตารางสรุปสภาพน้ำใน อ่างเก็บน้ำค'!$C$7:$N$1668,10,FALSE)</f>
        <v>#N/A</v>
      </c>
    </row>
    <row r="63" spans="1:4" x14ac:dyDescent="0.25">
      <c r="A63" s="8">
        <v>42797</v>
      </c>
      <c r="B63" s="10" t="e">
        <f>VLOOKUP($A63,'ตารางสรุปสภาพน้ำใน อ่างเก็บน้ำค'!$C$7:$N$1668,6,FALSE)</f>
        <v>#N/A</v>
      </c>
      <c r="C63" s="10" t="e">
        <f>VLOOKUP($A63,'ตารางสรุปสภาพน้ำใน อ่างเก็บน้ำค'!$C$7:$N$1668,8,FALSE)</f>
        <v>#N/A</v>
      </c>
      <c r="D63" s="10" t="e">
        <f>VLOOKUP($A63,'ตารางสรุปสภาพน้ำใน อ่างเก็บน้ำค'!$C$7:$N$1668,10,FALSE)</f>
        <v>#N/A</v>
      </c>
    </row>
    <row r="64" spans="1:4" x14ac:dyDescent="0.25">
      <c r="A64" s="8">
        <v>42798</v>
      </c>
      <c r="B64" s="10" t="e">
        <f>VLOOKUP($A64,'ตารางสรุปสภาพน้ำใน อ่างเก็บน้ำค'!$C$7:$N$1668,6,FALSE)</f>
        <v>#N/A</v>
      </c>
      <c r="C64" s="10" t="e">
        <f>VLOOKUP($A64,'ตารางสรุปสภาพน้ำใน อ่างเก็บน้ำค'!$C$7:$N$1668,8,FALSE)</f>
        <v>#N/A</v>
      </c>
      <c r="D64" s="10" t="e">
        <f>VLOOKUP($A64,'ตารางสรุปสภาพน้ำใน อ่างเก็บน้ำค'!$C$7:$N$1668,10,FALSE)</f>
        <v>#N/A</v>
      </c>
    </row>
    <row r="65" spans="1:4" x14ac:dyDescent="0.25">
      <c r="A65" s="8">
        <v>42799</v>
      </c>
      <c r="B65" s="10" t="e">
        <f>VLOOKUP($A65,'ตารางสรุปสภาพน้ำใน อ่างเก็บน้ำค'!$C$7:$N$1668,6,FALSE)</f>
        <v>#N/A</v>
      </c>
      <c r="C65" s="10" t="e">
        <f>VLOOKUP($A65,'ตารางสรุปสภาพน้ำใน อ่างเก็บน้ำค'!$C$7:$N$1668,8,FALSE)</f>
        <v>#N/A</v>
      </c>
      <c r="D65" s="10" t="e">
        <f>VLOOKUP($A65,'ตารางสรุปสภาพน้ำใน อ่างเก็บน้ำค'!$C$7:$N$1668,10,FALSE)</f>
        <v>#N/A</v>
      </c>
    </row>
    <row r="66" spans="1:4" x14ac:dyDescent="0.25">
      <c r="A66" s="8">
        <v>42800</v>
      </c>
      <c r="B66" s="10" t="e">
        <f>VLOOKUP($A66,'ตารางสรุปสภาพน้ำใน อ่างเก็บน้ำค'!$C$7:$N$1668,6,FALSE)</f>
        <v>#N/A</v>
      </c>
      <c r="C66" s="10" t="e">
        <f>VLOOKUP($A66,'ตารางสรุปสภาพน้ำใน อ่างเก็บน้ำค'!$C$7:$N$1668,8,FALSE)</f>
        <v>#N/A</v>
      </c>
      <c r="D66" s="10" t="e">
        <f>VLOOKUP($A66,'ตารางสรุปสภาพน้ำใน อ่างเก็บน้ำค'!$C$7:$N$1668,10,FALSE)</f>
        <v>#N/A</v>
      </c>
    </row>
    <row r="67" spans="1:4" x14ac:dyDescent="0.25">
      <c r="A67" s="8">
        <v>42801</v>
      </c>
      <c r="B67" s="10" t="e">
        <f>VLOOKUP($A67,'ตารางสรุปสภาพน้ำใน อ่างเก็บน้ำค'!$C$7:$N$1668,6,FALSE)</f>
        <v>#N/A</v>
      </c>
      <c r="C67" s="10" t="e">
        <f>VLOOKUP($A67,'ตารางสรุปสภาพน้ำใน อ่างเก็บน้ำค'!$C$7:$N$1668,8,FALSE)</f>
        <v>#N/A</v>
      </c>
      <c r="D67" s="10" t="e">
        <f>VLOOKUP($A67,'ตารางสรุปสภาพน้ำใน อ่างเก็บน้ำค'!$C$7:$N$1668,10,FALSE)</f>
        <v>#N/A</v>
      </c>
    </row>
    <row r="68" spans="1:4" x14ac:dyDescent="0.25">
      <c r="A68" s="8">
        <v>42802</v>
      </c>
      <c r="B68" s="10" t="e">
        <f>VLOOKUP($A68,'ตารางสรุปสภาพน้ำใน อ่างเก็บน้ำค'!$C$7:$N$1668,6,FALSE)</f>
        <v>#N/A</v>
      </c>
      <c r="C68" s="10" t="e">
        <f>VLOOKUP($A68,'ตารางสรุปสภาพน้ำใน อ่างเก็บน้ำค'!$C$7:$N$1668,8,FALSE)</f>
        <v>#N/A</v>
      </c>
      <c r="D68" s="10" t="e">
        <f>VLOOKUP($A68,'ตารางสรุปสภาพน้ำใน อ่างเก็บน้ำค'!$C$7:$N$1668,10,FALSE)</f>
        <v>#N/A</v>
      </c>
    </row>
    <row r="69" spans="1:4" x14ac:dyDescent="0.25">
      <c r="A69" s="8">
        <v>42803</v>
      </c>
      <c r="B69" s="10" t="e">
        <f>VLOOKUP($A69,'ตารางสรุปสภาพน้ำใน อ่างเก็บน้ำค'!$C$7:$N$1668,6,FALSE)</f>
        <v>#N/A</v>
      </c>
      <c r="C69" s="10" t="e">
        <f>VLOOKUP($A69,'ตารางสรุปสภาพน้ำใน อ่างเก็บน้ำค'!$C$7:$N$1668,8,FALSE)</f>
        <v>#N/A</v>
      </c>
      <c r="D69" s="10" t="e">
        <f>VLOOKUP($A69,'ตารางสรุปสภาพน้ำใน อ่างเก็บน้ำค'!$C$7:$N$1668,10,FALSE)</f>
        <v>#N/A</v>
      </c>
    </row>
    <row r="70" spans="1:4" x14ac:dyDescent="0.25">
      <c r="A70" s="8">
        <v>42804</v>
      </c>
      <c r="B70" s="10" t="e">
        <f>VLOOKUP($A70,'ตารางสรุปสภาพน้ำใน อ่างเก็บน้ำค'!$C$7:$N$1668,6,FALSE)</f>
        <v>#N/A</v>
      </c>
      <c r="C70" s="10" t="e">
        <f>VLOOKUP($A70,'ตารางสรุปสภาพน้ำใน อ่างเก็บน้ำค'!$C$7:$N$1668,8,FALSE)</f>
        <v>#N/A</v>
      </c>
      <c r="D70" s="10" t="e">
        <f>VLOOKUP($A70,'ตารางสรุปสภาพน้ำใน อ่างเก็บน้ำค'!$C$7:$N$1668,10,FALSE)</f>
        <v>#N/A</v>
      </c>
    </row>
    <row r="71" spans="1:4" x14ac:dyDescent="0.25">
      <c r="A71" s="8">
        <v>42805</v>
      </c>
      <c r="B71" s="10" t="e">
        <f>VLOOKUP($A71,'ตารางสรุปสภาพน้ำใน อ่างเก็บน้ำค'!$C$7:$N$1668,6,FALSE)</f>
        <v>#N/A</v>
      </c>
      <c r="C71" s="10" t="e">
        <f>VLOOKUP($A71,'ตารางสรุปสภาพน้ำใน อ่างเก็บน้ำค'!$C$7:$N$1668,8,FALSE)</f>
        <v>#N/A</v>
      </c>
      <c r="D71" s="10" t="e">
        <f>VLOOKUP($A71,'ตารางสรุปสภาพน้ำใน อ่างเก็บน้ำค'!$C$7:$N$1668,10,FALSE)</f>
        <v>#N/A</v>
      </c>
    </row>
    <row r="72" spans="1:4" x14ac:dyDescent="0.25">
      <c r="A72" s="8">
        <v>42806</v>
      </c>
      <c r="B72" s="10" t="e">
        <f>VLOOKUP($A72,'ตารางสรุปสภาพน้ำใน อ่างเก็บน้ำค'!$C$7:$N$1668,6,FALSE)</f>
        <v>#N/A</v>
      </c>
      <c r="C72" s="10" t="e">
        <f>VLOOKUP($A72,'ตารางสรุปสภาพน้ำใน อ่างเก็บน้ำค'!$C$7:$N$1668,8,FALSE)</f>
        <v>#N/A</v>
      </c>
      <c r="D72" s="10" t="e">
        <f>VLOOKUP($A72,'ตารางสรุปสภาพน้ำใน อ่างเก็บน้ำค'!$C$7:$N$1668,10,FALSE)</f>
        <v>#N/A</v>
      </c>
    </row>
    <row r="73" spans="1:4" x14ac:dyDescent="0.25">
      <c r="A73" s="8">
        <v>42807</v>
      </c>
      <c r="B73" s="10" t="e">
        <f>VLOOKUP($A73,'ตารางสรุปสภาพน้ำใน อ่างเก็บน้ำค'!$C$7:$N$1668,6,FALSE)</f>
        <v>#N/A</v>
      </c>
      <c r="C73" s="10" t="e">
        <f>VLOOKUP($A73,'ตารางสรุปสภาพน้ำใน อ่างเก็บน้ำค'!$C$7:$N$1668,8,FALSE)</f>
        <v>#N/A</v>
      </c>
      <c r="D73" s="10" t="e">
        <f>VLOOKUP($A73,'ตารางสรุปสภาพน้ำใน อ่างเก็บน้ำค'!$C$7:$N$1668,10,FALSE)</f>
        <v>#N/A</v>
      </c>
    </row>
    <row r="74" spans="1:4" x14ac:dyDescent="0.25">
      <c r="A74" s="8">
        <v>42808</v>
      </c>
      <c r="B74" s="10" t="e">
        <f>VLOOKUP($A74,'ตารางสรุปสภาพน้ำใน อ่างเก็บน้ำค'!$C$7:$N$1668,6,FALSE)</f>
        <v>#N/A</v>
      </c>
      <c r="C74" s="10" t="e">
        <f>VLOOKUP($A74,'ตารางสรุปสภาพน้ำใน อ่างเก็บน้ำค'!$C$7:$N$1668,8,FALSE)</f>
        <v>#N/A</v>
      </c>
      <c r="D74" s="10" t="e">
        <f>VLOOKUP($A74,'ตารางสรุปสภาพน้ำใน อ่างเก็บน้ำค'!$C$7:$N$1668,10,FALSE)</f>
        <v>#N/A</v>
      </c>
    </row>
    <row r="75" spans="1:4" x14ac:dyDescent="0.25">
      <c r="A75" s="8">
        <v>42809</v>
      </c>
      <c r="B75" s="10" t="e">
        <f>VLOOKUP($A75,'ตารางสรุปสภาพน้ำใน อ่างเก็บน้ำค'!$C$7:$N$1668,6,FALSE)</f>
        <v>#N/A</v>
      </c>
      <c r="C75" s="10" t="e">
        <f>VLOOKUP($A75,'ตารางสรุปสภาพน้ำใน อ่างเก็บน้ำค'!$C$7:$N$1668,8,FALSE)</f>
        <v>#N/A</v>
      </c>
      <c r="D75" s="10" t="e">
        <f>VLOOKUP($A75,'ตารางสรุปสภาพน้ำใน อ่างเก็บน้ำค'!$C$7:$N$1668,10,FALSE)</f>
        <v>#N/A</v>
      </c>
    </row>
    <row r="76" spans="1:4" x14ac:dyDescent="0.25">
      <c r="A76" s="8">
        <v>42810</v>
      </c>
      <c r="B76" s="10" t="e">
        <f>VLOOKUP($A76,'ตารางสรุปสภาพน้ำใน อ่างเก็บน้ำค'!$C$7:$N$1668,6,FALSE)</f>
        <v>#N/A</v>
      </c>
      <c r="C76" s="10" t="e">
        <f>VLOOKUP($A76,'ตารางสรุปสภาพน้ำใน อ่างเก็บน้ำค'!$C$7:$N$1668,8,FALSE)</f>
        <v>#N/A</v>
      </c>
      <c r="D76" s="10" t="e">
        <f>VLOOKUP($A76,'ตารางสรุปสภาพน้ำใน อ่างเก็บน้ำค'!$C$7:$N$1668,10,FALSE)</f>
        <v>#N/A</v>
      </c>
    </row>
    <row r="77" spans="1:4" x14ac:dyDescent="0.25">
      <c r="A77" s="8">
        <v>42811</v>
      </c>
      <c r="B77" s="10" t="e">
        <f>VLOOKUP($A77,'ตารางสรุปสภาพน้ำใน อ่างเก็บน้ำค'!$C$7:$N$1668,6,FALSE)</f>
        <v>#N/A</v>
      </c>
      <c r="C77" s="10" t="e">
        <f>VLOOKUP($A77,'ตารางสรุปสภาพน้ำใน อ่างเก็บน้ำค'!$C$7:$N$1668,8,FALSE)</f>
        <v>#N/A</v>
      </c>
      <c r="D77" s="10" t="e">
        <f>VLOOKUP($A77,'ตารางสรุปสภาพน้ำใน อ่างเก็บน้ำค'!$C$7:$N$1668,10,FALSE)</f>
        <v>#N/A</v>
      </c>
    </row>
    <row r="78" spans="1:4" x14ac:dyDescent="0.25">
      <c r="A78" s="8">
        <v>42812</v>
      </c>
      <c r="B78" s="10" t="e">
        <f>VLOOKUP($A78,'ตารางสรุปสภาพน้ำใน อ่างเก็บน้ำค'!$C$7:$N$1668,6,FALSE)</f>
        <v>#N/A</v>
      </c>
      <c r="C78" s="10" t="e">
        <f>VLOOKUP($A78,'ตารางสรุปสภาพน้ำใน อ่างเก็บน้ำค'!$C$7:$N$1668,8,FALSE)</f>
        <v>#N/A</v>
      </c>
      <c r="D78" s="10" t="e">
        <f>VLOOKUP($A78,'ตารางสรุปสภาพน้ำใน อ่างเก็บน้ำค'!$C$7:$N$1668,10,FALSE)</f>
        <v>#N/A</v>
      </c>
    </row>
    <row r="79" spans="1:4" x14ac:dyDescent="0.25">
      <c r="A79" s="8">
        <v>42813</v>
      </c>
      <c r="B79" s="10" t="e">
        <f>VLOOKUP($A79,'ตารางสรุปสภาพน้ำใน อ่างเก็บน้ำค'!$C$7:$N$1668,6,FALSE)</f>
        <v>#N/A</v>
      </c>
      <c r="C79" s="10" t="e">
        <f>VLOOKUP($A79,'ตารางสรุปสภาพน้ำใน อ่างเก็บน้ำค'!$C$7:$N$1668,8,FALSE)</f>
        <v>#N/A</v>
      </c>
      <c r="D79" s="10" t="e">
        <f>VLOOKUP($A79,'ตารางสรุปสภาพน้ำใน อ่างเก็บน้ำค'!$C$7:$N$1668,10,FALSE)</f>
        <v>#N/A</v>
      </c>
    </row>
    <row r="80" spans="1:4" x14ac:dyDescent="0.25">
      <c r="A80" s="8">
        <v>42814</v>
      </c>
      <c r="B80" s="10" t="e">
        <f>VLOOKUP($A80,'ตารางสรุปสภาพน้ำใน อ่างเก็บน้ำค'!$C$7:$N$1668,6,FALSE)</f>
        <v>#N/A</v>
      </c>
      <c r="C80" s="10" t="e">
        <f>VLOOKUP($A80,'ตารางสรุปสภาพน้ำใน อ่างเก็บน้ำค'!$C$7:$N$1668,8,FALSE)</f>
        <v>#N/A</v>
      </c>
      <c r="D80" s="10" t="e">
        <f>VLOOKUP($A80,'ตารางสรุปสภาพน้ำใน อ่างเก็บน้ำค'!$C$7:$N$1668,10,FALSE)</f>
        <v>#N/A</v>
      </c>
    </row>
    <row r="81" spans="1:4" x14ac:dyDescent="0.25">
      <c r="A81" s="8">
        <v>42815</v>
      </c>
      <c r="B81" s="10" t="e">
        <f>VLOOKUP($A81,'ตารางสรุปสภาพน้ำใน อ่างเก็บน้ำค'!$C$7:$N$1668,6,FALSE)</f>
        <v>#N/A</v>
      </c>
      <c r="C81" s="10" t="e">
        <f>VLOOKUP($A81,'ตารางสรุปสภาพน้ำใน อ่างเก็บน้ำค'!$C$7:$N$1668,8,FALSE)</f>
        <v>#N/A</v>
      </c>
      <c r="D81" s="10" t="e">
        <f>VLOOKUP($A81,'ตารางสรุปสภาพน้ำใน อ่างเก็บน้ำค'!$C$7:$N$1668,10,FALSE)</f>
        <v>#N/A</v>
      </c>
    </row>
    <row r="82" spans="1:4" x14ac:dyDescent="0.25">
      <c r="A82" s="8">
        <v>42816</v>
      </c>
      <c r="B82" s="10" t="e">
        <f>VLOOKUP($A82,'ตารางสรุปสภาพน้ำใน อ่างเก็บน้ำค'!$C$7:$N$1668,6,FALSE)</f>
        <v>#N/A</v>
      </c>
      <c r="C82" s="10" t="e">
        <f>VLOOKUP($A82,'ตารางสรุปสภาพน้ำใน อ่างเก็บน้ำค'!$C$7:$N$1668,8,FALSE)</f>
        <v>#N/A</v>
      </c>
      <c r="D82" s="10" t="e">
        <f>VLOOKUP($A82,'ตารางสรุปสภาพน้ำใน อ่างเก็บน้ำค'!$C$7:$N$1668,10,FALSE)</f>
        <v>#N/A</v>
      </c>
    </row>
    <row r="83" spans="1:4" x14ac:dyDescent="0.25">
      <c r="A83" s="8">
        <v>42817</v>
      </c>
      <c r="B83" s="10" t="e">
        <f>VLOOKUP($A83,'ตารางสรุปสภาพน้ำใน อ่างเก็บน้ำค'!$C$7:$N$1668,6,FALSE)</f>
        <v>#N/A</v>
      </c>
      <c r="C83" s="10" t="e">
        <f>VLOOKUP($A83,'ตารางสรุปสภาพน้ำใน อ่างเก็บน้ำค'!$C$7:$N$1668,8,FALSE)</f>
        <v>#N/A</v>
      </c>
      <c r="D83" s="10" t="e">
        <f>VLOOKUP($A83,'ตารางสรุปสภาพน้ำใน อ่างเก็บน้ำค'!$C$7:$N$1668,10,FALSE)</f>
        <v>#N/A</v>
      </c>
    </row>
    <row r="84" spans="1:4" x14ac:dyDescent="0.25">
      <c r="A84" s="8">
        <v>42818</v>
      </c>
      <c r="B84" s="10" t="e">
        <f>VLOOKUP($A84,'ตารางสรุปสภาพน้ำใน อ่างเก็บน้ำค'!$C$7:$N$1668,6,FALSE)</f>
        <v>#N/A</v>
      </c>
      <c r="C84" s="10" t="e">
        <f>VLOOKUP($A84,'ตารางสรุปสภาพน้ำใน อ่างเก็บน้ำค'!$C$7:$N$1668,8,FALSE)</f>
        <v>#N/A</v>
      </c>
      <c r="D84" s="10" t="e">
        <f>VLOOKUP($A84,'ตารางสรุปสภาพน้ำใน อ่างเก็บน้ำค'!$C$7:$N$1668,10,FALSE)</f>
        <v>#N/A</v>
      </c>
    </row>
    <row r="85" spans="1:4" x14ac:dyDescent="0.25">
      <c r="A85" s="8">
        <v>42819</v>
      </c>
      <c r="B85" s="10" t="e">
        <f>VLOOKUP($A85,'ตารางสรุปสภาพน้ำใน อ่างเก็บน้ำค'!$C$7:$N$1668,6,FALSE)</f>
        <v>#N/A</v>
      </c>
      <c r="C85" s="10" t="e">
        <f>VLOOKUP($A85,'ตารางสรุปสภาพน้ำใน อ่างเก็บน้ำค'!$C$7:$N$1668,8,FALSE)</f>
        <v>#N/A</v>
      </c>
      <c r="D85" s="10" t="e">
        <f>VLOOKUP($A85,'ตารางสรุปสภาพน้ำใน อ่างเก็บน้ำค'!$C$7:$N$1668,10,FALSE)</f>
        <v>#N/A</v>
      </c>
    </row>
    <row r="86" spans="1:4" x14ac:dyDescent="0.25">
      <c r="A86" s="8">
        <v>42820</v>
      </c>
      <c r="B86" s="10" t="e">
        <f>VLOOKUP($A86,'ตารางสรุปสภาพน้ำใน อ่างเก็บน้ำค'!$C$7:$N$1668,6,FALSE)</f>
        <v>#N/A</v>
      </c>
      <c r="C86" s="10" t="e">
        <f>VLOOKUP($A86,'ตารางสรุปสภาพน้ำใน อ่างเก็บน้ำค'!$C$7:$N$1668,8,FALSE)</f>
        <v>#N/A</v>
      </c>
      <c r="D86" s="10" t="e">
        <f>VLOOKUP($A86,'ตารางสรุปสภาพน้ำใน อ่างเก็บน้ำค'!$C$7:$N$1668,10,FALSE)</f>
        <v>#N/A</v>
      </c>
    </row>
    <row r="87" spans="1:4" x14ac:dyDescent="0.25">
      <c r="A87" s="8">
        <v>42821</v>
      </c>
      <c r="B87" s="10" t="e">
        <f>VLOOKUP($A87,'ตารางสรุปสภาพน้ำใน อ่างเก็บน้ำค'!$C$7:$N$1668,6,FALSE)</f>
        <v>#N/A</v>
      </c>
      <c r="C87" s="10" t="e">
        <f>VLOOKUP($A87,'ตารางสรุปสภาพน้ำใน อ่างเก็บน้ำค'!$C$7:$N$1668,8,FALSE)</f>
        <v>#N/A</v>
      </c>
      <c r="D87" s="10" t="e">
        <f>VLOOKUP($A87,'ตารางสรุปสภาพน้ำใน อ่างเก็บน้ำค'!$C$7:$N$1668,10,FALSE)</f>
        <v>#N/A</v>
      </c>
    </row>
    <row r="88" spans="1:4" x14ac:dyDescent="0.25">
      <c r="A88" s="8">
        <v>42822</v>
      </c>
      <c r="B88" s="10" t="e">
        <f>VLOOKUP($A88,'ตารางสรุปสภาพน้ำใน อ่างเก็บน้ำค'!$C$7:$N$1668,6,FALSE)</f>
        <v>#N/A</v>
      </c>
      <c r="C88" s="10" t="e">
        <f>VLOOKUP($A88,'ตารางสรุปสภาพน้ำใน อ่างเก็บน้ำค'!$C$7:$N$1668,8,FALSE)</f>
        <v>#N/A</v>
      </c>
      <c r="D88" s="10" t="e">
        <f>VLOOKUP($A88,'ตารางสรุปสภาพน้ำใน อ่างเก็บน้ำค'!$C$7:$N$1668,10,FALSE)</f>
        <v>#N/A</v>
      </c>
    </row>
    <row r="89" spans="1:4" x14ac:dyDescent="0.25">
      <c r="A89" s="8">
        <v>42823</v>
      </c>
      <c r="B89" s="10" t="e">
        <f>VLOOKUP($A89,'ตารางสรุปสภาพน้ำใน อ่างเก็บน้ำค'!$C$7:$N$1668,6,FALSE)</f>
        <v>#N/A</v>
      </c>
      <c r="C89" s="10" t="e">
        <f>VLOOKUP($A89,'ตารางสรุปสภาพน้ำใน อ่างเก็บน้ำค'!$C$7:$N$1668,8,FALSE)</f>
        <v>#N/A</v>
      </c>
      <c r="D89" s="10" t="e">
        <f>VLOOKUP($A89,'ตารางสรุปสภาพน้ำใน อ่างเก็บน้ำค'!$C$7:$N$1668,10,FALSE)</f>
        <v>#N/A</v>
      </c>
    </row>
    <row r="90" spans="1:4" x14ac:dyDescent="0.25">
      <c r="A90" s="8">
        <v>42824</v>
      </c>
      <c r="B90" s="10" t="e">
        <f>VLOOKUP($A90,'ตารางสรุปสภาพน้ำใน อ่างเก็บน้ำค'!$C$7:$N$1668,6,FALSE)</f>
        <v>#N/A</v>
      </c>
      <c r="C90" s="10" t="e">
        <f>VLOOKUP($A90,'ตารางสรุปสภาพน้ำใน อ่างเก็บน้ำค'!$C$7:$N$1668,8,FALSE)</f>
        <v>#N/A</v>
      </c>
      <c r="D90" s="10" t="e">
        <f>VLOOKUP($A90,'ตารางสรุปสภาพน้ำใน อ่างเก็บน้ำค'!$C$7:$N$1668,10,FALSE)</f>
        <v>#N/A</v>
      </c>
    </row>
    <row r="91" spans="1:4" x14ac:dyDescent="0.25">
      <c r="A91" s="8">
        <v>42825</v>
      </c>
      <c r="B91" s="10" t="e">
        <f>VLOOKUP($A91,'ตารางสรุปสภาพน้ำใน อ่างเก็บน้ำค'!$C$7:$N$1668,6,FALSE)</f>
        <v>#N/A</v>
      </c>
      <c r="C91" s="10" t="e">
        <f>VLOOKUP($A91,'ตารางสรุปสภาพน้ำใน อ่างเก็บน้ำค'!$C$7:$N$1668,8,FALSE)</f>
        <v>#N/A</v>
      </c>
      <c r="D91" s="10" t="e">
        <f>VLOOKUP($A91,'ตารางสรุปสภาพน้ำใน อ่างเก็บน้ำค'!$C$7:$N$1668,10,FALSE)</f>
        <v>#N/A</v>
      </c>
    </row>
    <row r="92" spans="1:4" x14ac:dyDescent="0.25">
      <c r="A92" s="8">
        <v>42826</v>
      </c>
      <c r="B92" s="10" t="e">
        <f>VLOOKUP($A92,'ตารางสรุปสภาพน้ำใน อ่างเก็บน้ำค'!$C$7:$N$1668,6,FALSE)</f>
        <v>#N/A</v>
      </c>
      <c r="C92" s="10" t="e">
        <f>VLOOKUP($A92,'ตารางสรุปสภาพน้ำใน อ่างเก็บน้ำค'!$C$7:$N$1668,8,FALSE)</f>
        <v>#N/A</v>
      </c>
      <c r="D92" s="10" t="e">
        <f>VLOOKUP($A92,'ตารางสรุปสภาพน้ำใน อ่างเก็บน้ำค'!$C$7:$N$1668,10,FALSE)</f>
        <v>#N/A</v>
      </c>
    </row>
    <row r="93" spans="1:4" x14ac:dyDescent="0.25">
      <c r="A93" s="8">
        <v>42827</v>
      </c>
      <c r="B93" s="10" t="e">
        <f>VLOOKUP($A93,'ตารางสรุปสภาพน้ำใน อ่างเก็บน้ำค'!$C$7:$N$1668,6,FALSE)</f>
        <v>#N/A</v>
      </c>
      <c r="C93" s="10" t="e">
        <f>VLOOKUP($A93,'ตารางสรุปสภาพน้ำใน อ่างเก็บน้ำค'!$C$7:$N$1668,8,FALSE)</f>
        <v>#N/A</v>
      </c>
      <c r="D93" s="10" t="e">
        <f>VLOOKUP($A93,'ตารางสรุปสภาพน้ำใน อ่างเก็บน้ำค'!$C$7:$N$1668,10,FALSE)</f>
        <v>#N/A</v>
      </c>
    </row>
    <row r="94" spans="1:4" x14ac:dyDescent="0.25">
      <c r="A94" s="8">
        <v>42828</v>
      </c>
      <c r="B94" s="10" t="e">
        <f>VLOOKUP($A94,'ตารางสรุปสภาพน้ำใน อ่างเก็บน้ำค'!$C$7:$N$1668,6,FALSE)</f>
        <v>#N/A</v>
      </c>
      <c r="C94" s="10" t="e">
        <f>VLOOKUP($A94,'ตารางสรุปสภาพน้ำใน อ่างเก็บน้ำค'!$C$7:$N$1668,8,FALSE)</f>
        <v>#N/A</v>
      </c>
      <c r="D94" s="10" t="e">
        <f>VLOOKUP($A94,'ตารางสรุปสภาพน้ำใน อ่างเก็บน้ำค'!$C$7:$N$1668,10,FALSE)</f>
        <v>#N/A</v>
      </c>
    </row>
    <row r="95" spans="1:4" x14ac:dyDescent="0.25">
      <c r="A95" s="8">
        <v>42829</v>
      </c>
      <c r="B95" s="10" t="e">
        <f>VLOOKUP($A95,'ตารางสรุปสภาพน้ำใน อ่างเก็บน้ำค'!$C$7:$N$1668,6,FALSE)</f>
        <v>#N/A</v>
      </c>
      <c r="C95" s="10" t="e">
        <f>VLOOKUP($A95,'ตารางสรุปสภาพน้ำใน อ่างเก็บน้ำค'!$C$7:$N$1668,8,FALSE)</f>
        <v>#N/A</v>
      </c>
      <c r="D95" s="10" t="e">
        <f>VLOOKUP($A95,'ตารางสรุปสภาพน้ำใน อ่างเก็บน้ำค'!$C$7:$N$1668,10,FALSE)</f>
        <v>#N/A</v>
      </c>
    </row>
    <row r="96" spans="1:4" x14ac:dyDescent="0.25">
      <c r="A96" s="8">
        <v>42830</v>
      </c>
      <c r="B96" s="10" t="e">
        <f>VLOOKUP($A96,'ตารางสรุปสภาพน้ำใน อ่างเก็บน้ำค'!$C$7:$N$1668,6,FALSE)</f>
        <v>#N/A</v>
      </c>
      <c r="C96" s="10" t="e">
        <f>VLOOKUP($A96,'ตารางสรุปสภาพน้ำใน อ่างเก็บน้ำค'!$C$7:$N$1668,8,FALSE)</f>
        <v>#N/A</v>
      </c>
      <c r="D96" s="10" t="e">
        <f>VLOOKUP($A96,'ตารางสรุปสภาพน้ำใน อ่างเก็บน้ำค'!$C$7:$N$1668,10,FALSE)</f>
        <v>#N/A</v>
      </c>
    </row>
    <row r="97" spans="1:4" x14ac:dyDescent="0.25">
      <c r="A97" s="8">
        <v>42831</v>
      </c>
      <c r="B97" s="10" t="e">
        <f>VLOOKUP($A97,'ตารางสรุปสภาพน้ำใน อ่างเก็บน้ำค'!$C$7:$N$1668,6,FALSE)</f>
        <v>#N/A</v>
      </c>
      <c r="C97" s="10" t="e">
        <f>VLOOKUP($A97,'ตารางสรุปสภาพน้ำใน อ่างเก็บน้ำค'!$C$7:$N$1668,8,FALSE)</f>
        <v>#N/A</v>
      </c>
      <c r="D97" s="10" t="e">
        <f>VLOOKUP($A97,'ตารางสรุปสภาพน้ำใน อ่างเก็บน้ำค'!$C$7:$N$1668,10,FALSE)</f>
        <v>#N/A</v>
      </c>
    </row>
    <row r="98" spans="1:4" x14ac:dyDescent="0.25">
      <c r="A98" s="8">
        <v>42832</v>
      </c>
      <c r="B98" s="10" t="e">
        <f>VLOOKUP($A98,'ตารางสรุปสภาพน้ำใน อ่างเก็บน้ำค'!$C$7:$N$1668,6,FALSE)</f>
        <v>#N/A</v>
      </c>
      <c r="C98" s="10" t="e">
        <f>VLOOKUP($A98,'ตารางสรุปสภาพน้ำใน อ่างเก็บน้ำค'!$C$7:$N$1668,8,FALSE)</f>
        <v>#N/A</v>
      </c>
      <c r="D98" s="10" t="e">
        <f>VLOOKUP($A98,'ตารางสรุปสภาพน้ำใน อ่างเก็บน้ำค'!$C$7:$N$1668,10,FALSE)</f>
        <v>#N/A</v>
      </c>
    </row>
    <row r="99" spans="1:4" x14ac:dyDescent="0.25">
      <c r="A99" s="8">
        <v>42833</v>
      </c>
      <c r="B99" s="10" t="e">
        <f>VLOOKUP($A99,'ตารางสรุปสภาพน้ำใน อ่างเก็บน้ำค'!$C$7:$N$1668,6,FALSE)</f>
        <v>#N/A</v>
      </c>
      <c r="C99" s="10" t="e">
        <f>VLOOKUP($A99,'ตารางสรุปสภาพน้ำใน อ่างเก็บน้ำค'!$C$7:$N$1668,8,FALSE)</f>
        <v>#N/A</v>
      </c>
      <c r="D99" s="10" t="e">
        <f>VLOOKUP($A99,'ตารางสรุปสภาพน้ำใน อ่างเก็บน้ำค'!$C$7:$N$1668,10,FALSE)</f>
        <v>#N/A</v>
      </c>
    </row>
    <row r="100" spans="1:4" x14ac:dyDescent="0.25">
      <c r="A100" s="8">
        <v>42834</v>
      </c>
      <c r="B100" s="10" t="e">
        <f>VLOOKUP($A100,'ตารางสรุปสภาพน้ำใน อ่างเก็บน้ำค'!$C$7:$N$1668,6,FALSE)</f>
        <v>#N/A</v>
      </c>
      <c r="C100" s="10" t="e">
        <f>VLOOKUP($A100,'ตารางสรุปสภาพน้ำใน อ่างเก็บน้ำค'!$C$7:$N$1668,8,FALSE)</f>
        <v>#N/A</v>
      </c>
      <c r="D100" s="10" t="e">
        <f>VLOOKUP($A100,'ตารางสรุปสภาพน้ำใน อ่างเก็บน้ำค'!$C$7:$N$1668,10,FALSE)</f>
        <v>#N/A</v>
      </c>
    </row>
    <row r="101" spans="1:4" x14ac:dyDescent="0.25">
      <c r="A101" s="8">
        <v>42835</v>
      </c>
      <c r="B101" s="10" t="e">
        <f>VLOOKUP($A101,'ตารางสรุปสภาพน้ำใน อ่างเก็บน้ำค'!$C$7:$N$1668,6,FALSE)</f>
        <v>#N/A</v>
      </c>
      <c r="C101" s="10" t="e">
        <f>VLOOKUP($A101,'ตารางสรุปสภาพน้ำใน อ่างเก็บน้ำค'!$C$7:$N$1668,8,FALSE)</f>
        <v>#N/A</v>
      </c>
      <c r="D101" s="10" t="e">
        <f>VLOOKUP($A101,'ตารางสรุปสภาพน้ำใน อ่างเก็บน้ำค'!$C$7:$N$1668,10,FALSE)</f>
        <v>#N/A</v>
      </c>
    </row>
    <row r="102" spans="1:4" x14ac:dyDescent="0.25">
      <c r="A102" s="8">
        <v>42836</v>
      </c>
      <c r="B102" s="10" t="e">
        <f>VLOOKUP($A102,'ตารางสรุปสภาพน้ำใน อ่างเก็บน้ำค'!$C$7:$N$1668,6,FALSE)</f>
        <v>#N/A</v>
      </c>
      <c r="C102" s="10" t="e">
        <f>VLOOKUP($A102,'ตารางสรุปสภาพน้ำใน อ่างเก็บน้ำค'!$C$7:$N$1668,8,FALSE)</f>
        <v>#N/A</v>
      </c>
      <c r="D102" s="10" t="e">
        <f>VLOOKUP($A102,'ตารางสรุปสภาพน้ำใน อ่างเก็บน้ำค'!$C$7:$N$1668,10,FALSE)</f>
        <v>#N/A</v>
      </c>
    </row>
    <row r="103" spans="1:4" x14ac:dyDescent="0.25">
      <c r="A103" s="8">
        <v>42837</v>
      </c>
      <c r="B103" s="10" t="e">
        <f>VLOOKUP($A103,'ตารางสรุปสภาพน้ำใน อ่างเก็บน้ำค'!$C$7:$N$1668,6,FALSE)</f>
        <v>#N/A</v>
      </c>
      <c r="C103" s="10" t="e">
        <f>VLOOKUP($A103,'ตารางสรุปสภาพน้ำใน อ่างเก็บน้ำค'!$C$7:$N$1668,8,FALSE)</f>
        <v>#N/A</v>
      </c>
      <c r="D103" s="10" t="e">
        <f>VLOOKUP($A103,'ตารางสรุปสภาพน้ำใน อ่างเก็บน้ำค'!$C$7:$N$1668,10,FALSE)</f>
        <v>#N/A</v>
      </c>
    </row>
    <row r="104" spans="1:4" x14ac:dyDescent="0.25">
      <c r="A104" s="8">
        <v>42838</v>
      </c>
      <c r="B104" s="10" t="e">
        <f>VLOOKUP($A104,'ตารางสรุปสภาพน้ำใน อ่างเก็บน้ำค'!$C$7:$N$1668,6,FALSE)</f>
        <v>#N/A</v>
      </c>
      <c r="C104" s="10" t="e">
        <f>VLOOKUP($A104,'ตารางสรุปสภาพน้ำใน อ่างเก็บน้ำค'!$C$7:$N$1668,8,FALSE)</f>
        <v>#N/A</v>
      </c>
      <c r="D104" s="10" t="e">
        <f>VLOOKUP($A104,'ตารางสรุปสภาพน้ำใน อ่างเก็บน้ำค'!$C$7:$N$1668,10,FALSE)</f>
        <v>#N/A</v>
      </c>
    </row>
    <row r="105" spans="1:4" x14ac:dyDescent="0.25">
      <c r="A105" s="8">
        <v>42839</v>
      </c>
      <c r="B105" s="10" t="e">
        <f>VLOOKUP($A105,'ตารางสรุปสภาพน้ำใน อ่างเก็บน้ำค'!$C$7:$N$1668,6,FALSE)</f>
        <v>#N/A</v>
      </c>
      <c r="C105" s="10" t="e">
        <f>VLOOKUP($A105,'ตารางสรุปสภาพน้ำใน อ่างเก็บน้ำค'!$C$7:$N$1668,8,FALSE)</f>
        <v>#N/A</v>
      </c>
      <c r="D105" s="10" t="e">
        <f>VLOOKUP($A105,'ตารางสรุปสภาพน้ำใน อ่างเก็บน้ำค'!$C$7:$N$1668,10,FALSE)</f>
        <v>#N/A</v>
      </c>
    </row>
    <row r="106" spans="1:4" x14ac:dyDescent="0.25">
      <c r="A106" s="8">
        <v>42840</v>
      </c>
      <c r="B106" s="10" t="e">
        <f>VLOOKUP($A106,'ตารางสรุปสภาพน้ำใน อ่างเก็บน้ำค'!$C$7:$N$1668,6,FALSE)</f>
        <v>#N/A</v>
      </c>
      <c r="C106" s="10" t="e">
        <f>VLOOKUP($A106,'ตารางสรุปสภาพน้ำใน อ่างเก็บน้ำค'!$C$7:$N$1668,8,FALSE)</f>
        <v>#N/A</v>
      </c>
      <c r="D106" s="10" t="e">
        <f>VLOOKUP($A106,'ตารางสรุปสภาพน้ำใน อ่างเก็บน้ำค'!$C$7:$N$1668,10,FALSE)</f>
        <v>#N/A</v>
      </c>
    </row>
    <row r="107" spans="1:4" x14ac:dyDescent="0.25">
      <c r="A107" s="8">
        <v>42841</v>
      </c>
      <c r="B107" s="10" t="e">
        <f>VLOOKUP($A107,'ตารางสรุปสภาพน้ำใน อ่างเก็บน้ำค'!$C$7:$N$1668,6,FALSE)</f>
        <v>#N/A</v>
      </c>
      <c r="C107" s="10" t="e">
        <f>VLOOKUP($A107,'ตารางสรุปสภาพน้ำใน อ่างเก็บน้ำค'!$C$7:$N$1668,8,FALSE)</f>
        <v>#N/A</v>
      </c>
      <c r="D107" s="10" t="e">
        <f>VLOOKUP($A107,'ตารางสรุปสภาพน้ำใน อ่างเก็บน้ำค'!$C$7:$N$1668,10,FALSE)</f>
        <v>#N/A</v>
      </c>
    </row>
    <row r="108" spans="1:4" x14ac:dyDescent="0.25">
      <c r="A108" s="8">
        <v>42842</v>
      </c>
      <c r="B108" s="10" t="e">
        <f>VLOOKUP($A108,'ตารางสรุปสภาพน้ำใน อ่างเก็บน้ำค'!$C$7:$N$1668,6,FALSE)</f>
        <v>#N/A</v>
      </c>
      <c r="C108" s="10" t="e">
        <f>VLOOKUP($A108,'ตารางสรุปสภาพน้ำใน อ่างเก็บน้ำค'!$C$7:$N$1668,8,FALSE)</f>
        <v>#N/A</v>
      </c>
      <c r="D108" s="10" t="e">
        <f>VLOOKUP($A108,'ตารางสรุปสภาพน้ำใน อ่างเก็บน้ำค'!$C$7:$N$1668,10,FALSE)</f>
        <v>#N/A</v>
      </c>
    </row>
    <row r="109" spans="1:4" x14ac:dyDescent="0.25">
      <c r="A109" s="8">
        <v>42843</v>
      </c>
      <c r="B109" s="10" t="e">
        <f>VLOOKUP($A109,'ตารางสรุปสภาพน้ำใน อ่างเก็บน้ำค'!$C$7:$N$1668,6,FALSE)</f>
        <v>#N/A</v>
      </c>
      <c r="C109" s="10" t="e">
        <f>VLOOKUP($A109,'ตารางสรุปสภาพน้ำใน อ่างเก็บน้ำค'!$C$7:$N$1668,8,FALSE)</f>
        <v>#N/A</v>
      </c>
      <c r="D109" s="10" t="e">
        <f>VLOOKUP($A109,'ตารางสรุปสภาพน้ำใน อ่างเก็บน้ำค'!$C$7:$N$1668,10,FALSE)</f>
        <v>#N/A</v>
      </c>
    </row>
    <row r="110" spans="1:4" x14ac:dyDescent="0.25">
      <c r="A110" s="8">
        <v>42844</v>
      </c>
      <c r="B110" s="10" t="e">
        <f>VLOOKUP($A110,'ตารางสรุปสภาพน้ำใน อ่างเก็บน้ำค'!$C$7:$N$1668,6,FALSE)</f>
        <v>#N/A</v>
      </c>
      <c r="C110" s="10" t="e">
        <f>VLOOKUP($A110,'ตารางสรุปสภาพน้ำใน อ่างเก็บน้ำค'!$C$7:$N$1668,8,FALSE)</f>
        <v>#N/A</v>
      </c>
      <c r="D110" s="10" t="e">
        <f>VLOOKUP($A110,'ตารางสรุปสภาพน้ำใน อ่างเก็บน้ำค'!$C$7:$N$1668,10,FALSE)</f>
        <v>#N/A</v>
      </c>
    </row>
    <row r="111" spans="1:4" x14ac:dyDescent="0.25">
      <c r="A111" s="8">
        <v>42845</v>
      </c>
      <c r="B111" s="10" t="e">
        <f>VLOOKUP($A111,'ตารางสรุปสภาพน้ำใน อ่างเก็บน้ำค'!$C$7:$N$1668,6,FALSE)</f>
        <v>#N/A</v>
      </c>
      <c r="C111" s="10" t="e">
        <f>VLOOKUP($A111,'ตารางสรุปสภาพน้ำใน อ่างเก็บน้ำค'!$C$7:$N$1668,8,FALSE)</f>
        <v>#N/A</v>
      </c>
      <c r="D111" s="10" t="e">
        <f>VLOOKUP($A111,'ตารางสรุปสภาพน้ำใน อ่างเก็บน้ำค'!$C$7:$N$1668,10,FALSE)</f>
        <v>#N/A</v>
      </c>
    </row>
    <row r="112" spans="1:4" x14ac:dyDescent="0.25">
      <c r="A112" s="8">
        <v>42846</v>
      </c>
      <c r="B112" s="10" t="e">
        <f>VLOOKUP($A112,'ตารางสรุปสภาพน้ำใน อ่างเก็บน้ำค'!$C$7:$N$1668,6,FALSE)</f>
        <v>#N/A</v>
      </c>
      <c r="C112" s="10" t="e">
        <f>VLOOKUP($A112,'ตารางสรุปสภาพน้ำใน อ่างเก็บน้ำค'!$C$7:$N$1668,8,FALSE)</f>
        <v>#N/A</v>
      </c>
      <c r="D112" s="10" t="e">
        <f>VLOOKUP($A112,'ตารางสรุปสภาพน้ำใน อ่างเก็บน้ำค'!$C$7:$N$1668,10,FALSE)</f>
        <v>#N/A</v>
      </c>
    </row>
    <row r="113" spans="1:4" x14ac:dyDescent="0.25">
      <c r="A113" s="8">
        <v>42847</v>
      </c>
      <c r="B113" s="10" t="e">
        <f>VLOOKUP($A113,'ตารางสรุปสภาพน้ำใน อ่างเก็บน้ำค'!$C$7:$N$1668,6,FALSE)</f>
        <v>#N/A</v>
      </c>
      <c r="C113" s="10" t="e">
        <f>VLOOKUP($A113,'ตารางสรุปสภาพน้ำใน อ่างเก็บน้ำค'!$C$7:$N$1668,8,FALSE)</f>
        <v>#N/A</v>
      </c>
      <c r="D113" s="10" t="e">
        <f>VLOOKUP($A113,'ตารางสรุปสภาพน้ำใน อ่างเก็บน้ำค'!$C$7:$N$1668,10,FALSE)</f>
        <v>#N/A</v>
      </c>
    </row>
    <row r="114" spans="1:4" x14ac:dyDescent="0.25">
      <c r="A114" s="8">
        <v>42848</v>
      </c>
      <c r="B114" s="10" t="e">
        <f>VLOOKUP($A114,'ตารางสรุปสภาพน้ำใน อ่างเก็บน้ำค'!$C$7:$N$1668,6,FALSE)</f>
        <v>#N/A</v>
      </c>
      <c r="C114" s="10" t="e">
        <f>VLOOKUP($A114,'ตารางสรุปสภาพน้ำใน อ่างเก็บน้ำค'!$C$7:$N$1668,8,FALSE)</f>
        <v>#N/A</v>
      </c>
      <c r="D114" s="10" t="e">
        <f>VLOOKUP($A114,'ตารางสรุปสภาพน้ำใน อ่างเก็บน้ำค'!$C$7:$N$1668,10,FALSE)</f>
        <v>#N/A</v>
      </c>
    </row>
    <row r="115" spans="1:4" x14ac:dyDescent="0.25">
      <c r="A115" s="8">
        <v>42849</v>
      </c>
      <c r="B115" s="10" t="e">
        <f>VLOOKUP($A115,'ตารางสรุปสภาพน้ำใน อ่างเก็บน้ำค'!$C$7:$N$1668,6,FALSE)</f>
        <v>#N/A</v>
      </c>
      <c r="C115" s="10" t="e">
        <f>VLOOKUP($A115,'ตารางสรุปสภาพน้ำใน อ่างเก็บน้ำค'!$C$7:$N$1668,8,FALSE)</f>
        <v>#N/A</v>
      </c>
      <c r="D115" s="10" t="e">
        <f>VLOOKUP($A115,'ตารางสรุปสภาพน้ำใน อ่างเก็บน้ำค'!$C$7:$N$1668,10,FALSE)</f>
        <v>#N/A</v>
      </c>
    </row>
    <row r="116" spans="1:4" x14ac:dyDescent="0.25">
      <c r="A116" s="8">
        <v>42850</v>
      </c>
      <c r="B116" s="10" t="e">
        <f>VLOOKUP($A116,'ตารางสรุปสภาพน้ำใน อ่างเก็บน้ำค'!$C$7:$N$1668,6,FALSE)</f>
        <v>#N/A</v>
      </c>
      <c r="C116" s="10" t="e">
        <f>VLOOKUP($A116,'ตารางสรุปสภาพน้ำใน อ่างเก็บน้ำค'!$C$7:$N$1668,8,FALSE)</f>
        <v>#N/A</v>
      </c>
      <c r="D116" s="10" t="e">
        <f>VLOOKUP($A116,'ตารางสรุปสภาพน้ำใน อ่างเก็บน้ำค'!$C$7:$N$1668,10,FALSE)</f>
        <v>#N/A</v>
      </c>
    </row>
    <row r="117" spans="1:4" x14ac:dyDescent="0.25">
      <c r="A117" s="8">
        <v>42851</v>
      </c>
      <c r="B117" s="10" t="e">
        <f>VLOOKUP($A117,'ตารางสรุปสภาพน้ำใน อ่างเก็บน้ำค'!$C$7:$N$1668,6,FALSE)</f>
        <v>#N/A</v>
      </c>
      <c r="C117" s="10" t="e">
        <f>VLOOKUP($A117,'ตารางสรุปสภาพน้ำใน อ่างเก็บน้ำค'!$C$7:$N$1668,8,FALSE)</f>
        <v>#N/A</v>
      </c>
      <c r="D117" s="10" t="e">
        <f>VLOOKUP($A117,'ตารางสรุปสภาพน้ำใน อ่างเก็บน้ำค'!$C$7:$N$1668,10,FALSE)</f>
        <v>#N/A</v>
      </c>
    </row>
    <row r="118" spans="1:4" x14ac:dyDescent="0.25">
      <c r="A118" s="8">
        <v>42852</v>
      </c>
      <c r="B118" s="10" t="e">
        <f>VLOOKUP($A118,'ตารางสรุปสภาพน้ำใน อ่างเก็บน้ำค'!$C$7:$N$1668,6,FALSE)</f>
        <v>#N/A</v>
      </c>
      <c r="C118" s="10" t="e">
        <f>VLOOKUP($A118,'ตารางสรุปสภาพน้ำใน อ่างเก็บน้ำค'!$C$7:$N$1668,8,FALSE)</f>
        <v>#N/A</v>
      </c>
      <c r="D118" s="10" t="e">
        <f>VLOOKUP($A118,'ตารางสรุปสภาพน้ำใน อ่างเก็บน้ำค'!$C$7:$N$1668,10,FALSE)</f>
        <v>#N/A</v>
      </c>
    </row>
    <row r="119" spans="1:4" x14ac:dyDescent="0.25">
      <c r="A119" s="8">
        <v>42853</v>
      </c>
      <c r="B119" s="10" t="e">
        <f>VLOOKUP($A119,'ตารางสรุปสภาพน้ำใน อ่างเก็บน้ำค'!$C$7:$N$1668,6,FALSE)</f>
        <v>#N/A</v>
      </c>
      <c r="C119" s="10" t="e">
        <f>VLOOKUP($A119,'ตารางสรุปสภาพน้ำใน อ่างเก็บน้ำค'!$C$7:$N$1668,8,FALSE)</f>
        <v>#N/A</v>
      </c>
      <c r="D119" s="10" t="e">
        <f>VLOOKUP($A119,'ตารางสรุปสภาพน้ำใน อ่างเก็บน้ำค'!$C$7:$N$1668,10,FALSE)</f>
        <v>#N/A</v>
      </c>
    </row>
    <row r="120" spans="1:4" x14ac:dyDescent="0.25">
      <c r="A120" s="8">
        <v>42854</v>
      </c>
      <c r="B120" s="10" t="e">
        <f>VLOOKUP($A120,'ตารางสรุปสภาพน้ำใน อ่างเก็บน้ำค'!$C$7:$N$1668,6,FALSE)</f>
        <v>#N/A</v>
      </c>
      <c r="C120" s="10" t="e">
        <f>VLOOKUP($A120,'ตารางสรุปสภาพน้ำใน อ่างเก็บน้ำค'!$C$7:$N$1668,8,FALSE)</f>
        <v>#N/A</v>
      </c>
      <c r="D120" s="10" t="e">
        <f>VLOOKUP($A120,'ตารางสรุปสภาพน้ำใน อ่างเก็บน้ำค'!$C$7:$N$1668,10,FALSE)</f>
        <v>#N/A</v>
      </c>
    </row>
    <row r="121" spans="1:4" x14ac:dyDescent="0.25">
      <c r="A121" s="8">
        <v>42855</v>
      </c>
      <c r="B121" s="10" t="e">
        <f>VLOOKUP($A121,'ตารางสรุปสภาพน้ำใน อ่างเก็บน้ำค'!$C$7:$N$1668,6,FALSE)</f>
        <v>#N/A</v>
      </c>
      <c r="C121" s="10" t="e">
        <f>VLOOKUP($A121,'ตารางสรุปสภาพน้ำใน อ่างเก็บน้ำค'!$C$7:$N$1668,8,FALSE)</f>
        <v>#N/A</v>
      </c>
      <c r="D121" s="10" t="e">
        <f>VLOOKUP($A121,'ตารางสรุปสภาพน้ำใน อ่างเก็บน้ำค'!$C$7:$N$1668,10,FALSE)</f>
        <v>#N/A</v>
      </c>
    </row>
    <row r="122" spans="1:4" x14ac:dyDescent="0.25">
      <c r="A122" s="8">
        <v>42856</v>
      </c>
      <c r="B122" s="10" t="e">
        <f>VLOOKUP($A122,'ตารางสรุปสภาพน้ำใน อ่างเก็บน้ำค'!$C$7:$N$1668,6,FALSE)</f>
        <v>#N/A</v>
      </c>
      <c r="C122" s="10" t="e">
        <f>VLOOKUP($A122,'ตารางสรุปสภาพน้ำใน อ่างเก็บน้ำค'!$C$7:$N$1668,8,FALSE)</f>
        <v>#N/A</v>
      </c>
      <c r="D122" s="10" t="e">
        <f>VLOOKUP($A122,'ตารางสรุปสภาพน้ำใน อ่างเก็บน้ำค'!$C$7:$N$1668,10,FALSE)</f>
        <v>#N/A</v>
      </c>
    </row>
    <row r="123" spans="1:4" x14ac:dyDescent="0.25">
      <c r="A123" s="8">
        <v>42857</v>
      </c>
      <c r="B123" s="10" t="e">
        <f>VLOOKUP($A123,'ตารางสรุปสภาพน้ำใน อ่างเก็บน้ำค'!$C$7:$N$1668,6,FALSE)</f>
        <v>#N/A</v>
      </c>
      <c r="C123" s="10" t="e">
        <f>VLOOKUP($A123,'ตารางสรุปสภาพน้ำใน อ่างเก็บน้ำค'!$C$7:$N$1668,8,FALSE)</f>
        <v>#N/A</v>
      </c>
      <c r="D123" s="10" t="e">
        <f>VLOOKUP($A123,'ตารางสรุปสภาพน้ำใน อ่างเก็บน้ำค'!$C$7:$N$1668,10,FALSE)</f>
        <v>#N/A</v>
      </c>
    </row>
    <row r="124" spans="1:4" x14ac:dyDescent="0.25">
      <c r="A124" s="8">
        <v>42858</v>
      </c>
      <c r="B124" s="10" t="e">
        <f>VLOOKUP($A124,'ตารางสรุปสภาพน้ำใน อ่างเก็บน้ำค'!$C$7:$N$1668,6,FALSE)</f>
        <v>#N/A</v>
      </c>
      <c r="C124" s="10" t="e">
        <f>VLOOKUP($A124,'ตารางสรุปสภาพน้ำใน อ่างเก็บน้ำค'!$C$7:$N$1668,8,FALSE)</f>
        <v>#N/A</v>
      </c>
      <c r="D124" s="10" t="e">
        <f>VLOOKUP($A124,'ตารางสรุปสภาพน้ำใน อ่างเก็บน้ำค'!$C$7:$N$1668,10,FALSE)</f>
        <v>#N/A</v>
      </c>
    </row>
    <row r="125" spans="1:4" x14ac:dyDescent="0.25">
      <c r="A125" s="8">
        <v>42859</v>
      </c>
      <c r="B125" s="10" t="e">
        <f>VLOOKUP($A125,'ตารางสรุปสภาพน้ำใน อ่างเก็บน้ำค'!$C$7:$N$1668,6,FALSE)</f>
        <v>#N/A</v>
      </c>
      <c r="C125" s="10" t="e">
        <f>VLOOKUP($A125,'ตารางสรุปสภาพน้ำใน อ่างเก็บน้ำค'!$C$7:$N$1668,8,FALSE)</f>
        <v>#N/A</v>
      </c>
      <c r="D125" s="10" t="e">
        <f>VLOOKUP($A125,'ตารางสรุปสภาพน้ำใน อ่างเก็บน้ำค'!$C$7:$N$1668,10,FALSE)</f>
        <v>#N/A</v>
      </c>
    </row>
    <row r="126" spans="1:4" x14ac:dyDescent="0.25">
      <c r="A126" s="8">
        <v>42860</v>
      </c>
      <c r="B126" s="10" t="e">
        <f>VLOOKUP($A126,'ตารางสรุปสภาพน้ำใน อ่างเก็บน้ำค'!$C$7:$N$1668,6,FALSE)</f>
        <v>#N/A</v>
      </c>
      <c r="C126" s="10" t="e">
        <f>VLOOKUP($A126,'ตารางสรุปสภาพน้ำใน อ่างเก็บน้ำค'!$C$7:$N$1668,8,FALSE)</f>
        <v>#N/A</v>
      </c>
      <c r="D126" s="10" t="e">
        <f>VLOOKUP($A126,'ตารางสรุปสภาพน้ำใน อ่างเก็บน้ำค'!$C$7:$N$1668,10,FALSE)</f>
        <v>#N/A</v>
      </c>
    </row>
    <row r="127" spans="1:4" x14ac:dyDescent="0.25">
      <c r="A127" s="8">
        <v>42861</v>
      </c>
      <c r="B127" s="10" t="e">
        <f>VLOOKUP($A127,'ตารางสรุปสภาพน้ำใน อ่างเก็บน้ำค'!$C$7:$N$1668,6,FALSE)</f>
        <v>#N/A</v>
      </c>
      <c r="C127" s="10" t="e">
        <f>VLOOKUP($A127,'ตารางสรุปสภาพน้ำใน อ่างเก็บน้ำค'!$C$7:$N$1668,8,FALSE)</f>
        <v>#N/A</v>
      </c>
      <c r="D127" s="10" t="e">
        <f>VLOOKUP($A127,'ตารางสรุปสภาพน้ำใน อ่างเก็บน้ำค'!$C$7:$N$1668,10,FALSE)</f>
        <v>#N/A</v>
      </c>
    </row>
    <row r="128" spans="1:4" x14ac:dyDescent="0.25">
      <c r="A128" s="8">
        <v>42862</v>
      </c>
      <c r="B128" s="10" t="e">
        <f>VLOOKUP($A128,'ตารางสรุปสภาพน้ำใน อ่างเก็บน้ำค'!$C$7:$N$1668,6,FALSE)</f>
        <v>#N/A</v>
      </c>
      <c r="C128" s="10" t="e">
        <f>VLOOKUP($A128,'ตารางสรุปสภาพน้ำใน อ่างเก็บน้ำค'!$C$7:$N$1668,8,FALSE)</f>
        <v>#N/A</v>
      </c>
      <c r="D128" s="10" t="e">
        <f>VLOOKUP($A128,'ตารางสรุปสภาพน้ำใน อ่างเก็บน้ำค'!$C$7:$N$1668,10,FALSE)</f>
        <v>#N/A</v>
      </c>
    </row>
    <row r="129" spans="1:4" x14ac:dyDescent="0.25">
      <c r="A129" s="8">
        <v>42863</v>
      </c>
      <c r="B129" s="10" t="e">
        <f>VLOOKUP($A129,'ตารางสรุปสภาพน้ำใน อ่างเก็บน้ำค'!$C$7:$N$1668,6,FALSE)</f>
        <v>#N/A</v>
      </c>
      <c r="C129" s="10" t="e">
        <f>VLOOKUP($A129,'ตารางสรุปสภาพน้ำใน อ่างเก็บน้ำค'!$C$7:$N$1668,8,FALSE)</f>
        <v>#N/A</v>
      </c>
      <c r="D129" s="10" t="e">
        <f>VLOOKUP($A129,'ตารางสรุปสภาพน้ำใน อ่างเก็บน้ำค'!$C$7:$N$1668,10,FALSE)</f>
        <v>#N/A</v>
      </c>
    </row>
    <row r="130" spans="1:4" x14ac:dyDescent="0.25">
      <c r="A130" s="8">
        <v>42864</v>
      </c>
      <c r="B130" s="10" t="e">
        <f>VLOOKUP($A130,'ตารางสรุปสภาพน้ำใน อ่างเก็บน้ำค'!$C$7:$N$1668,6,FALSE)</f>
        <v>#N/A</v>
      </c>
      <c r="C130" s="10" t="e">
        <f>VLOOKUP($A130,'ตารางสรุปสภาพน้ำใน อ่างเก็บน้ำค'!$C$7:$N$1668,8,FALSE)</f>
        <v>#N/A</v>
      </c>
      <c r="D130" s="10" t="e">
        <f>VLOOKUP($A130,'ตารางสรุปสภาพน้ำใน อ่างเก็บน้ำค'!$C$7:$N$1668,10,FALSE)</f>
        <v>#N/A</v>
      </c>
    </row>
    <row r="131" spans="1:4" x14ac:dyDescent="0.25">
      <c r="A131" s="8">
        <v>42865</v>
      </c>
      <c r="B131" s="10" t="e">
        <f>VLOOKUP($A131,'ตารางสรุปสภาพน้ำใน อ่างเก็บน้ำค'!$C$7:$N$1668,6,FALSE)</f>
        <v>#N/A</v>
      </c>
      <c r="C131" s="10" t="e">
        <f>VLOOKUP($A131,'ตารางสรุปสภาพน้ำใน อ่างเก็บน้ำค'!$C$7:$N$1668,8,FALSE)</f>
        <v>#N/A</v>
      </c>
      <c r="D131" s="10" t="e">
        <f>VLOOKUP($A131,'ตารางสรุปสภาพน้ำใน อ่างเก็บน้ำค'!$C$7:$N$1668,10,FALSE)</f>
        <v>#N/A</v>
      </c>
    </row>
    <row r="132" spans="1:4" x14ac:dyDescent="0.25">
      <c r="A132" s="8">
        <v>42866</v>
      </c>
      <c r="B132" s="10" t="e">
        <f>VLOOKUP($A132,'ตารางสรุปสภาพน้ำใน อ่างเก็บน้ำค'!$C$7:$N$1668,6,FALSE)</f>
        <v>#N/A</v>
      </c>
      <c r="C132" s="10" t="e">
        <f>VLOOKUP($A132,'ตารางสรุปสภาพน้ำใน อ่างเก็บน้ำค'!$C$7:$N$1668,8,FALSE)</f>
        <v>#N/A</v>
      </c>
      <c r="D132" s="10" t="e">
        <f>VLOOKUP($A132,'ตารางสรุปสภาพน้ำใน อ่างเก็บน้ำค'!$C$7:$N$1668,10,FALSE)</f>
        <v>#N/A</v>
      </c>
    </row>
    <row r="133" spans="1:4" x14ac:dyDescent="0.25">
      <c r="A133" s="8">
        <v>42867</v>
      </c>
      <c r="B133" s="10" t="e">
        <f>VLOOKUP($A133,'ตารางสรุปสภาพน้ำใน อ่างเก็บน้ำค'!$C$7:$N$1668,6,FALSE)</f>
        <v>#N/A</v>
      </c>
      <c r="C133" s="10" t="e">
        <f>VLOOKUP($A133,'ตารางสรุปสภาพน้ำใน อ่างเก็บน้ำค'!$C$7:$N$1668,8,FALSE)</f>
        <v>#N/A</v>
      </c>
      <c r="D133" s="10" t="e">
        <f>VLOOKUP($A133,'ตารางสรุปสภาพน้ำใน อ่างเก็บน้ำค'!$C$7:$N$1668,10,FALSE)</f>
        <v>#N/A</v>
      </c>
    </row>
    <row r="134" spans="1:4" x14ac:dyDescent="0.25">
      <c r="A134" s="8">
        <v>42868</v>
      </c>
      <c r="B134" s="10" t="e">
        <f>VLOOKUP($A134,'ตารางสรุปสภาพน้ำใน อ่างเก็บน้ำค'!$C$7:$N$1668,6,FALSE)</f>
        <v>#N/A</v>
      </c>
      <c r="C134" s="10" t="e">
        <f>VLOOKUP($A134,'ตารางสรุปสภาพน้ำใน อ่างเก็บน้ำค'!$C$7:$N$1668,8,FALSE)</f>
        <v>#N/A</v>
      </c>
      <c r="D134" s="10" t="e">
        <f>VLOOKUP($A134,'ตารางสรุปสภาพน้ำใน อ่างเก็บน้ำค'!$C$7:$N$1668,10,FALSE)</f>
        <v>#N/A</v>
      </c>
    </row>
    <row r="135" spans="1:4" x14ac:dyDescent="0.25">
      <c r="A135" s="8">
        <v>42869</v>
      </c>
      <c r="B135" s="10" t="e">
        <f>VLOOKUP($A135,'ตารางสรุปสภาพน้ำใน อ่างเก็บน้ำค'!$C$7:$N$1668,6,FALSE)</f>
        <v>#N/A</v>
      </c>
      <c r="C135" s="10" t="e">
        <f>VLOOKUP($A135,'ตารางสรุปสภาพน้ำใน อ่างเก็บน้ำค'!$C$7:$N$1668,8,FALSE)</f>
        <v>#N/A</v>
      </c>
      <c r="D135" s="10" t="e">
        <f>VLOOKUP($A135,'ตารางสรุปสภาพน้ำใน อ่างเก็บน้ำค'!$C$7:$N$1668,10,FALSE)</f>
        <v>#N/A</v>
      </c>
    </row>
    <row r="136" spans="1:4" x14ac:dyDescent="0.25">
      <c r="A136" s="8">
        <v>42870</v>
      </c>
      <c r="B136" s="10" t="e">
        <f>VLOOKUP($A136,'ตารางสรุปสภาพน้ำใน อ่างเก็บน้ำค'!$C$7:$N$1668,6,FALSE)</f>
        <v>#N/A</v>
      </c>
      <c r="C136" s="10" t="e">
        <f>VLOOKUP($A136,'ตารางสรุปสภาพน้ำใน อ่างเก็บน้ำค'!$C$7:$N$1668,8,FALSE)</f>
        <v>#N/A</v>
      </c>
      <c r="D136" s="10" t="e">
        <f>VLOOKUP($A136,'ตารางสรุปสภาพน้ำใน อ่างเก็บน้ำค'!$C$7:$N$1668,10,FALSE)</f>
        <v>#N/A</v>
      </c>
    </row>
    <row r="137" spans="1:4" x14ac:dyDescent="0.25">
      <c r="A137" s="8">
        <v>42871</v>
      </c>
      <c r="B137" s="10" t="e">
        <f>VLOOKUP($A137,'ตารางสรุปสภาพน้ำใน อ่างเก็บน้ำค'!$C$7:$N$1668,6,FALSE)</f>
        <v>#N/A</v>
      </c>
      <c r="C137" s="10" t="e">
        <f>VLOOKUP($A137,'ตารางสรุปสภาพน้ำใน อ่างเก็บน้ำค'!$C$7:$N$1668,8,FALSE)</f>
        <v>#N/A</v>
      </c>
      <c r="D137" s="10" t="e">
        <f>VLOOKUP($A137,'ตารางสรุปสภาพน้ำใน อ่างเก็บน้ำค'!$C$7:$N$1668,10,FALSE)</f>
        <v>#N/A</v>
      </c>
    </row>
    <row r="138" spans="1:4" x14ac:dyDescent="0.25">
      <c r="A138" s="8">
        <v>42872</v>
      </c>
      <c r="B138" s="10" t="e">
        <f>VLOOKUP($A138,'ตารางสรุปสภาพน้ำใน อ่างเก็บน้ำค'!$C$7:$N$1668,6,FALSE)</f>
        <v>#N/A</v>
      </c>
      <c r="C138" s="10" t="e">
        <f>VLOOKUP($A138,'ตารางสรุปสภาพน้ำใน อ่างเก็บน้ำค'!$C$7:$N$1668,8,FALSE)</f>
        <v>#N/A</v>
      </c>
      <c r="D138" s="10" t="e">
        <f>VLOOKUP($A138,'ตารางสรุปสภาพน้ำใน อ่างเก็บน้ำค'!$C$7:$N$1668,10,FALSE)</f>
        <v>#N/A</v>
      </c>
    </row>
    <row r="139" spans="1:4" x14ac:dyDescent="0.25">
      <c r="A139" s="8">
        <v>42873</v>
      </c>
      <c r="B139" s="10" t="e">
        <f>VLOOKUP($A139,'ตารางสรุปสภาพน้ำใน อ่างเก็บน้ำค'!$C$7:$N$1668,6,FALSE)</f>
        <v>#N/A</v>
      </c>
      <c r="C139" s="10" t="e">
        <f>VLOOKUP($A139,'ตารางสรุปสภาพน้ำใน อ่างเก็บน้ำค'!$C$7:$N$1668,8,FALSE)</f>
        <v>#N/A</v>
      </c>
      <c r="D139" s="10" t="e">
        <f>VLOOKUP($A139,'ตารางสรุปสภาพน้ำใน อ่างเก็บน้ำค'!$C$7:$N$1668,10,FALSE)</f>
        <v>#N/A</v>
      </c>
    </row>
    <row r="140" spans="1:4" x14ac:dyDescent="0.25">
      <c r="A140" s="8">
        <v>42874</v>
      </c>
      <c r="B140" s="10" t="e">
        <f>VLOOKUP($A140,'ตารางสรุปสภาพน้ำใน อ่างเก็บน้ำค'!$C$7:$N$1668,6,FALSE)</f>
        <v>#N/A</v>
      </c>
      <c r="C140" s="10" t="e">
        <f>VLOOKUP($A140,'ตารางสรุปสภาพน้ำใน อ่างเก็บน้ำค'!$C$7:$N$1668,8,FALSE)</f>
        <v>#N/A</v>
      </c>
      <c r="D140" s="10" t="e">
        <f>VLOOKUP($A140,'ตารางสรุปสภาพน้ำใน อ่างเก็บน้ำค'!$C$7:$N$1668,10,FALSE)</f>
        <v>#N/A</v>
      </c>
    </row>
    <row r="141" spans="1:4" x14ac:dyDescent="0.25">
      <c r="A141" s="8">
        <v>42875</v>
      </c>
      <c r="B141" s="10" t="e">
        <f>VLOOKUP($A141,'ตารางสรุปสภาพน้ำใน อ่างเก็บน้ำค'!$C$7:$N$1668,6,FALSE)</f>
        <v>#N/A</v>
      </c>
      <c r="C141" s="10" t="e">
        <f>VLOOKUP($A141,'ตารางสรุปสภาพน้ำใน อ่างเก็บน้ำค'!$C$7:$N$1668,8,FALSE)</f>
        <v>#N/A</v>
      </c>
      <c r="D141" s="10" t="e">
        <f>VLOOKUP($A141,'ตารางสรุปสภาพน้ำใน อ่างเก็บน้ำค'!$C$7:$N$1668,10,FALSE)</f>
        <v>#N/A</v>
      </c>
    </row>
    <row r="142" spans="1:4" x14ac:dyDescent="0.25">
      <c r="A142" s="8">
        <v>42876</v>
      </c>
      <c r="B142" s="10" t="e">
        <f>VLOOKUP($A142,'ตารางสรุปสภาพน้ำใน อ่างเก็บน้ำค'!$C$7:$N$1668,6,FALSE)</f>
        <v>#N/A</v>
      </c>
      <c r="C142" s="10" t="e">
        <f>VLOOKUP($A142,'ตารางสรุปสภาพน้ำใน อ่างเก็บน้ำค'!$C$7:$N$1668,8,FALSE)</f>
        <v>#N/A</v>
      </c>
      <c r="D142" s="10" t="e">
        <f>VLOOKUP($A142,'ตารางสรุปสภาพน้ำใน อ่างเก็บน้ำค'!$C$7:$N$1668,10,FALSE)</f>
        <v>#N/A</v>
      </c>
    </row>
    <row r="143" spans="1:4" x14ac:dyDescent="0.25">
      <c r="A143" s="8">
        <v>42877</v>
      </c>
      <c r="B143" s="10" t="e">
        <f>VLOOKUP($A143,'ตารางสรุปสภาพน้ำใน อ่างเก็บน้ำค'!$C$7:$N$1668,6,FALSE)</f>
        <v>#N/A</v>
      </c>
      <c r="C143" s="10" t="e">
        <f>VLOOKUP($A143,'ตารางสรุปสภาพน้ำใน อ่างเก็บน้ำค'!$C$7:$N$1668,8,FALSE)</f>
        <v>#N/A</v>
      </c>
      <c r="D143" s="10" t="e">
        <f>VLOOKUP($A143,'ตารางสรุปสภาพน้ำใน อ่างเก็บน้ำค'!$C$7:$N$1668,10,FALSE)</f>
        <v>#N/A</v>
      </c>
    </row>
    <row r="144" spans="1:4" x14ac:dyDescent="0.25">
      <c r="A144" s="8">
        <v>42878</v>
      </c>
      <c r="B144" s="10" t="e">
        <f>VLOOKUP($A144,'ตารางสรุปสภาพน้ำใน อ่างเก็บน้ำค'!$C$7:$N$1668,6,FALSE)</f>
        <v>#N/A</v>
      </c>
      <c r="C144" s="10" t="e">
        <f>VLOOKUP($A144,'ตารางสรุปสภาพน้ำใน อ่างเก็บน้ำค'!$C$7:$N$1668,8,FALSE)</f>
        <v>#N/A</v>
      </c>
      <c r="D144" s="10" t="e">
        <f>VLOOKUP($A144,'ตารางสรุปสภาพน้ำใน อ่างเก็บน้ำค'!$C$7:$N$1668,10,FALSE)</f>
        <v>#N/A</v>
      </c>
    </row>
    <row r="145" spans="1:4" x14ac:dyDescent="0.25">
      <c r="A145" s="8">
        <v>42879</v>
      </c>
      <c r="B145" s="10" t="e">
        <f>VLOOKUP($A145,'ตารางสรุปสภาพน้ำใน อ่างเก็บน้ำค'!$C$7:$N$1668,6,FALSE)</f>
        <v>#N/A</v>
      </c>
      <c r="C145" s="10" t="e">
        <f>VLOOKUP($A145,'ตารางสรุปสภาพน้ำใน อ่างเก็บน้ำค'!$C$7:$N$1668,8,FALSE)</f>
        <v>#N/A</v>
      </c>
      <c r="D145" s="10" t="e">
        <f>VLOOKUP($A145,'ตารางสรุปสภาพน้ำใน อ่างเก็บน้ำค'!$C$7:$N$1668,10,FALSE)</f>
        <v>#N/A</v>
      </c>
    </row>
    <row r="146" spans="1:4" x14ac:dyDescent="0.25">
      <c r="A146" s="8">
        <v>42880</v>
      </c>
      <c r="B146" s="10" t="e">
        <f>VLOOKUP($A146,'ตารางสรุปสภาพน้ำใน อ่างเก็บน้ำค'!$C$7:$N$1668,6,FALSE)</f>
        <v>#N/A</v>
      </c>
      <c r="C146" s="10" t="e">
        <f>VLOOKUP($A146,'ตารางสรุปสภาพน้ำใน อ่างเก็บน้ำค'!$C$7:$N$1668,8,FALSE)</f>
        <v>#N/A</v>
      </c>
      <c r="D146" s="10" t="e">
        <f>VLOOKUP($A146,'ตารางสรุปสภาพน้ำใน อ่างเก็บน้ำค'!$C$7:$N$1668,10,FALSE)</f>
        <v>#N/A</v>
      </c>
    </row>
    <row r="147" spans="1:4" x14ac:dyDescent="0.25">
      <c r="A147" s="8">
        <v>42881</v>
      </c>
      <c r="B147" s="10" t="e">
        <f>VLOOKUP($A147,'ตารางสรุปสภาพน้ำใน อ่างเก็บน้ำค'!$C$7:$N$1668,6,FALSE)</f>
        <v>#N/A</v>
      </c>
      <c r="C147" s="10" t="e">
        <f>VLOOKUP($A147,'ตารางสรุปสภาพน้ำใน อ่างเก็บน้ำค'!$C$7:$N$1668,8,FALSE)</f>
        <v>#N/A</v>
      </c>
      <c r="D147" s="10" t="e">
        <f>VLOOKUP($A147,'ตารางสรุปสภาพน้ำใน อ่างเก็บน้ำค'!$C$7:$N$1668,10,FALSE)</f>
        <v>#N/A</v>
      </c>
    </row>
    <row r="148" spans="1:4" x14ac:dyDescent="0.25">
      <c r="A148" s="8">
        <v>42882</v>
      </c>
      <c r="B148" s="10" t="e">
        <f>VLOOKUP($A148,'ตารางสรุปสภาพน้ำใน อ่างเก็บน้ำค'!$C$7:$N$1668,6,FALSE)</f>
        <v>#N/A</v>
      </c>
      <c r="C148" s="10" t="e">
        <f>VLOOKUP($A148,'ตารางสรุปสภาพน้ำใน อ่างเก็บน้ำค'!$C$7:$N$1668,8,FALSE)</f>
        <v>#N/A</v>
      </c>
      <c r="D148" s="10" t="e">
        <f>VLOOKUP($A148,'ตารางสรุปสภาพน้ำใน อ่างเก็บน้ำค'!$C$7:$N$1668,10,FALSE)</f>
        <v>#N/A</v>
      </c>
    </row>
    <row r="149" spans="1:4" x14ac:dyDescent="0.25">
      <c r="A149" s="8">
        <v>42883</v>
      </c>
      <c r="B149" s="10" t="e">
        <f>VLOOKUP($A149,'ตารางสรุปสภาพน้ำใน อ่างเก็บน้ำค'!$C$7:$N$1668,6,FALSE)</f>
        <v>#N/A</v>
      </c>
      <c r="C149" s="10" t="e">
        <f>VLOOKUP($A149,'ตารางสรุปสภาพน้ำใน อ่างเก็บน้ำค'!$C$7:$N$1668,8,FALSE)</f>
        <v>#N/A</v>
      </c>
      <c r="D149" s="10" t="e">
        <f>VLOOKUP($A149,'ตารางสรุปสภาพน้ำใน อ่างเก็บน้ำค'!$C$7:$N$1668,10,FALSE)</f>
        <v>#N/A</v>
      </c>
    </row>
    <row r="150" spans="1:4" x14ac:dyDescent="0.25">
      <c r="A150" s="8">
        <v>42884</v>
      </c>
      <c r="B150" s="10" t="e">
        <f>VLOOKUP($A150,'ตารางสรุปสภาพน้ำใน อ่างเก็บน้ำค'!$C$7:$N$1668,6,FALSE)</f>
        <v>#N/A</v>
      </c>
      <c r="C150" s="10" t="e">
        <f>VLOOKUP($A150,'ตารางสรุปสภาพน้ำใน อ่างเก็บน้ำค'!$C$7:$N$1668,8,FALSE)</f>
        <v>#N/A</v>
      </c>
      <c r="D150" s="10" t="e">
        <f>VLOOKUP($A150,'ตารางสรุปสภาพน้ำใน อ่างเก็บน้ำค'!$C$7:$N$1668,10,FALSE)</f>
        <v>#N/A</v>
      </c>
    </row>
    <row r="151" spans="1:4" x14ac:dyDescent="0.25">
      <c r="A151" s="8">
        <v>42885</v>
      </c>
      <c r="B151" s="10" t="e">
        <f>VLOOKUP($A151,'ตารางสรุปสภาพน้ำใน อ่างเก็บน้ำค'!$C$7:$N$1668,6,FALSE)</f>
        <v>#N/A</v>
      </c>
      <c r="C151" s="10" t="e">
        <f>VLOOKUP($A151,'ตารางสรุปสภาพน้ำใน อ่างเก็บน้ำค'!$C$7:$N$1668,8,FALSE)</f>
        <v>#N/A</v>
      </c>
      <c r="D151" s="10" t="e">
        <f>VLOOKUP($A151,'ตารางสรุปสภาพน้ำใน อ่างเก็บน้ำค'!$C$7:$N$1668,10,FALSE)</f>
        <v>#N/A</v>
      </c>
    </row>
    <row r="152" spans="1:4" x14ac:dyDescent="0.25">
      <c r="A152" s="8">
        <v>42886</v>
      </c>
      <c r="B152" s="10" t="e">
        <f>VLOOKUP($A152,'ตารางสรุปสภาพน้ำใน อ่างเก็บน้ำค'!$C$7:$N$1668,6,FALSE)</f>
        <v>#N/A</v>
      </c>
      <c r="C152" s="10" t="e">
        <f>VLOOKUP($A152,'ตารางสรุปสภาพน้ำใน อ่างเก็บน้ำค'!$C$7:$N$1668,8,FALSE)</f>
        <v>#N/A</v>
      </c>
      <c r="D152" s="10" t="e">
        <f>VLOOKUP($A152,'ตารางสรุปสภาพน้ำใน อ่างเก็บน้ำค'!$C$7:$N$1668,10,FALSE)</f>
        <v>#N/A</v>
      </c>
    </row>
    <row r="153" spans="1:4" x14ac:dyDescent="0.25">
      <c r="A153" s="8">
        <v>42887</v>
      </c>
      <c r="B153" s="10" t="e">
        <f>VLOOKUP($A153,'ตารางสรุปสภาพน้ำใน อ่างเก็บน้ำค'!$C$7:$N$1668,6,FALSE)</f>
        <v>#N/A</v>
      </c>
      <c r="C153" s="10" t="e">
        <f>VLOOKUP($A153,'ตารางสรุปสภาพน้ำใน อ่างเก็บน้ำค'!$C$7:$N$1668,8,FALSE)</f>
        <v>#N/A</v>
      </c>
      <c r="D153" s="10" t="e">
        <f>VLOOKUP($A153,'ตารางสรุปสภาพน้ำใน อ่างเก็บน้ำค'!$C$7:$N$1668,10,FALSE)</f>
        <v>#N/A</v>
      </c>
    </row>
    <row r="154" spans="1:4" x14ac:dyDescent="0.25">
      <c r="A154" s="8">
        <v>42888</v>
      </c>
      <c r="B154" s="10" t="e">
        <f>VLOOKUP($A154,'ตารางสรุปสภาพน้ำใน อ่างเก็บน้ำค'!$C$7:$N$1668,6,FALSE)</f>
        <v>#N/A</v>
      </c>
      <c r="C154" s="10" t="e">
        <f>VLOOKUP($A154,'ตารางสรุปสภาพน้ำใน อ่างเก็บน้ำค'!$C$7:$N$1668,8,FALSE)</f>
        <v>#N/A</v>
      </c>
      <c r="D154" s="10" t="e">
        <f>VLOOKUP($A154,'ตารางสรุปสภาพน้ำใน อ่างเก็บน้ำค'!$C$7:$N$1668,10,FALSE)</f>
        <v>#N/A</v>
      </c>
    </row>
    <row r="155" spans="1:4" x14ac:dyDescent="0.25">
      <c r="A155" s="8">
        <v>42889</v>
      </c>
      <c r="B155" s="10" t="e">
        <f>VLOOKUP($A155,'ตารางสรุปสภาพน้ำใน อ่างเก็บน้ำค'!$C$7:$N$1668,6,FALSE)</f>
        <v>#N/A</v>
      </c>
      <c r="C155" s="10" t="e">
        <f>VLOOKUP($A155,'ตารางสรุปสภาพน้ำใน อ่างเก็บน้ำค'!$C$7:$N$1668,8,FALSE)</f>
        <v>#N/A</v>
      </c>
      <c r="D155" s="10" t="e">
        <f>VLOOKUP($A155,'ตารางสรุปสภาพน้ำใน อ่างเก็บน้ำค'!$C$7:$N$1668,10,FALSE)</f>
        <v>#N/A</v>
      </c>
    </row>
    <row r="156" spans="1:4" x14ac:dyDescent="0.25">
      <c r="A156" s="8">
        <v>42890</v>
      </c>
      <c r="B156" s="10" t="e">
        <f>VLOOKUP($A156,'ตารางสรุปสภาพน้ำใน อ่างเก็บน้ำค'!$C$7:$N$1668,6,FALSE)</f>
        <v>#N/A</v>
      </c>
      <c r="C156" s="10" t="e">
        <f>VLOOKUP($A156,'ตารางสรุปสภาพน้ำใน อ่างเก็บน้ำค'!$C$7:$N$1668,8,FALSE)</f>
        <v>#N/A</v>
      </c>
      <c r="D156" s="10" t="e">
        <f>VLOOKUP($A156,'ตารางสรุปสภาพน้ำใน อ่างเก็บน้ำค'!$C$7:$N$1668,10,FALSE)</f>
        <v>#N/A</v>
      </c>
    </row>
    <row r="157" spans="1:4" x14ac:dyDescent="0.25">
      <c r="A157" s="8">
        <v>42891</v>
      </c>
      <c r="B157" s="10" t="e">
        <f>VLOOKUP($A157,'ตารางสรุปสภาพน้ำใน อ่างเก็บน้ำค'!$C$7:$N$1668,6,FALSE)</f>
        <v>#N/A</v>
      </c>
      <c r="C157" s="10" t="e">
        <f>VLOOKUP($A157,'ตารางสรุปสภาพน้ำใน อ่างเก็บน้ำค'!$C$7:$N$1668,8,FALSE)</f>
        <v>#N/A</v>
      </c>
      <c r="D157" s="10" t="e">
        <f>VLOOKUP($A157,'ตารางสรุปสภาพน้ำใน อ่างเก็บน้ำค'!$C$7:$N$1668,10,FALSE)</f>
        <v>#N/A</v>
      </c>
    </row>
    <row r="158" spans="1:4" x14ac:dyDescent="0.25">
      <c r="A158" s="8">
        <v>42892</v>
      </c>
      <c r="B158" s="10" t="e">
        <f>VLOOKUP($A158,'ตารางสรุปสภาพน้ำใน อ่างเก็บน้ำค'!$C$7:$N$1668,6,FALSE)</f>
        <v>#N/A</v>
      </c>
      <c r="C158" s="10" t="e">
        <f>VLOOKUP($A158,'ตารางสรุปสภาพน้ำใน อ่างเก็บน้ำค'!$C$7:$N$1668,8,FALSE)</f>
        <v>#N/A</v>
      </c>
      <c r="D158" s="10" t="e">
        <f>VLOOKUP($A158,'ตารางสรุปสภาพน้ำใน อ่างเก็บน้ำค'!$C$7:$N$1668,10,FALSE)</f>
        <v>#N/A</v>
      </c>
    </row>
    <row r="159" spans="1:4" x14ac:dyDescent="0.25">
      <c r="A159" s="8">
        <v>42893</v>
      </c>
      <c r="B159" s="10" t="e">
        <f>VLOOKUP($A159,'ตารางสรุปสภาพน้ำใน อ่างเก็บน้ำค'!$C$7:$N$1668,6,FALSE)</f>
        <v>#N/A</v>
      </c>
      <c r="C159" s="10" t="e">
        <f>VLOOKUP($A159,'ตารางสรุปสภาพน้ำใน อ่างเก็บน้ำค'!$C$7:$N$1668,8,FALSE)</f>
        <v>#N/A</v>
      </c>
      <c r="D159" s="10" t="e">
        <f>VLOOKUP($A159,'ตารางสรุปสภาพน้ำใน อ่างเก็บน้ำค'!$C$7:$N$1668,10,FALSE)</f>
        <v>#N/A</v>
      </c>
    </row>
    <row r="160" spans="1:4" x14ac:dyDescent="0.25">
      <c r="A160" s="8">
        <v>42894</v>
      </c>
      <c r="B160" s="10" t="e">
        <f>VLOOKUP($A160,'ตารางสรุปสภาพน้ำใน อ่างเก็บน้ำค'!$C$7:$N$1668,6,FALSE)</f>
        <v>#N/A</v>
      </c>
      <c r="C160" s="10" t="e">
        <f>VLOOKUP($A160,'ตารางสรุปสภาพน้ำใน อ่างเก็บน้ำค'!$C$7:$N$1668,8,FALSE)</f>
        <v>#N/A</v>
      </c>
      <c r="D160" s="10" t="e">
        <f>VLOOKUP($A160,'ตารางสรุปสภาพน้ำใน อ่างเก็บน้ำค'!$C$7:$N$1668,10,FALSE)</f>
        <v>#N/A</v>
      </c>
    </row>
    <row r="161" spans="1:4" x14ac:dyDescent="0.25">
      <c r="A161" s="8">
        <v>42895</v>
      </c>
      <c r="B161" s="10" t="e">
        <f>VLOOKUP($A161,'ตารางสรุปสภาพน้ำใน อ่างเก็บน้ำค'!$C$7:$N$1668,6,FALSE)</f>
        <v>#N/A</v>
      </c>
      <c r="C161" s="10" t="e">
        <f>VLOOKUP($A161,'ตารางสรุปสภาพน้ำใน อ่างเก็บน้ำค'!$C$7:$N$1668,8,FALSE)</f>
        <v>#N/A</v>
      </c>
      <c r="D161" s="10" t="e">
        <f>VLOOKUP($A161,'ตารางสรุปสภาพน้ำใน อ่างเก็บน้ำค'!$C$7:$N$1668,10,FALSE)</f>
        <v>#N/A</v>
      </c>
    </row>
    <row r="162" spans="1:4" x14ac:dyDescent="0.25">
      <c r="A162" s="8">
        <v>42896</v>
      </c>
      <c r="B162" s="10" t="e">
        <f>VLOOKUP($A162,'ตารางสรุปสภาพน้ำใน อ่างเก็บน้ำค'!$C$7:$N$1668,6,FALSE)</f>
        <v>#N/A</v>
      </c>
      <c r="C162" s="10" t="e">
        <f>VLOOKUP($A162,'ตารางสรุปสภาพน้ำใน อ่างเก็บน้ำค'!$C$7:$N$1668,8,FALSE)</f>
        <v>#N/A</v>
      </c>
      <c r="D162" s="10" t="e">
        <f>VLOOKUP($A162,'ตารางสรุปสภาพน้ำใน อ่างเก็บน้ำค'!$C$7:$N$1668,10,FALSE)</f>
        <v>#N/A</v>
      </c>
    </row>
    <row r="163" spans="1:4" x14ac:dyDescent="0.25">
      <c r="A163" s="8">
        <v>42897</v>
      </c>
      <c r="B163" s="10" t="e">
        <f>VLOOKUP($A163,'ตารางสรุปสภาพน้ำใน อ่างเก็บน้ำค'!$C$7:$N$1668,6,FALSE)</f>
        <v>#N/A</v>
      </c>
      <c r="C163" s="10" t="e">
        <f>VLOOKUP($A163,'ตารางสรุปสภาพน้ำใน อ่างเก็บน้ำค'!$C$7:$N$1668,8,FALSE)</f>
        <v>#N/A</v>
      </c>
      <c r="D163" s="10" t="e">
        <f>VLOOKUP($A163,'ตารางสรุปสภาพน้ำใน อ่างเก็บน้ำค'!$C$7:$N$1668,10,FALSE)</f>
        <v>#N/A</v>
      </c>
    </row>
    <row r="164" spans="1:4" x14ac:dyDescent="0.25">
      <c r="A164" s="8">
        <v>42898</v>
      </c>
      <c r="B164" s="10" t="e">
        <f>VLOOKUP($A164,'ตารางสรุปสภาพน้ำใน อ่างเก็บน้ำค'!$C$7:$N$1668,6,FALSE)</f>
        <v>#N/A</v>
      </c>
      <c r="C164" s="10" t="e">
        <f>VLOOKUP($A164,'ตารางสรุปสภาพน้ำใน อ่างเก็บน้ำค'!$C$7:$N$1668,8,FALSE)</f>
        <v>#N/A</v>
      </c>
      <c r="D164" s="10" t="e">
        <f>VLOOKUP($A164,'ตารางสรุปสภาพน้ำใน อ่างเก็บน้ำค'!$C$7:$N$1668,10,FALSE)</f>
        <v>#N/A</v>
      </c>
    </row>
    <row r="165" spans="1:4" x14ac:dyDescent="0.25">
      <c r="A165" s="8">
        <v>42899</v>
      </c>
      <c r="B165" s="10" t="e">
        <f>VLOOKUP($A165,'ตารางสรุปสภาพน้ำใน อ่างเก็บน้ำค'!$C$7:$N$1668,6,FALSE)</f>
        <v>#N/A</v>
      </c>
      <c r="C165" s="10" t="e">
        <f>VLOOKUP($A165,'ตารางสรุปสภาพน้ำใน อ่างเก็บน้ำค'!$C$7:$N$1668,8,FALSE)</f>
        <v>#N/A</v>
      </c>
      <c r="D165" s="10" t="e">
        <f>VLOOKUP($A165,'ตารางสรุปสภาพน้ำใน อ่างเก็บน้ำค'!$C$7:$N$1668,10,FALSE)</f>
        <v>#N/A</v>
      </c>
    </row>
    <row r="166" spans="1:4" x14ac:dyDescent="0.25">
      <c r="A166" s="8">
        <v>42900</v>
      </c>
      <c r="B166" s="10" t="e">
        <f>VLOOKUP($A166,'ตารางสรุปสภาพน้ำใน อ่างเก็บน้ำค'!$C$7:$N$1668,6,FALSE)</f>
        <v>#N/A</v>
      </c>
      <c r="C166" s="10" t="e">
        <f>VLOOKUP($A166,'ตารางสรุปสภาพน้ำใน อ่างเก็บน้ำค'!$C$7:$N$1668,8,FALSE)</f>
        <v>#N/A</v>
      </c>
      <c r="D166" s="10" t="e">
        <f>VLOOKUP($A166,'ตารางสรุปสภาพน้ำใน อ่างเก็บน้ำค'!$C$7:$N$1668,10,FALSE)</f>
        <v>#N/A</v>
      </c>
    </row>
    <row r="167" spans="1:4" x14ac:dyDescent="0.25">
      <c r="A167" s="8">
        <v>42901</v>
      </c>
      <c r="B167" s="10" t="e">
        <f>VLOOKUP($A167,'ตารางสรุปสภาพน้ำใน อ่างเก็บน้ำค'!$C$7:$N$1668,6,FALSE)</f>
        <v>#N/A</v>
      </c>
      <c r="C167" s="10" t="e">
        <f>VLOOKUP($A167,'ตารางสรุปสภาพน้ำใน อ่างเก็บน้ำค'!$C$7:$N$1668,8,FALSE)</f>
        <v>#N/A</v>
      </c>
      <c r="D167" s="10" t="e">
        <f>VLOOKUP($A167,'ตารางสรุปสภาพน้ำใน อ่างเก็บน้ำค'!$C$7:$N$1668,10,FALSE)</f>
        <v>#N/A</v>
      </c>
    </row>
    <row r="168" spans="1:4" x14ac:dyDescent="0.25">
      <c r="A168" s="8">
        <v>42902</v>
      </c>
      <c r="B168" s="10" t="e">
        <f>VLOOKUP($A168,'ตารางสรุปสภาพน้ำใน อ่างเก็บน้ำค'!$C$7:$N$1668,6,FALSE)</f>
        <v>#N/A</v>
      </c>
      <c r="C168" s="10" t="e">
        <f>VLOOKUP($A168,'ตารางสรุปสภาพน้ำใน อ่างเก็บน้ำค'!$C$7:$N$1668,8,FALSE)</f>
        <v>#N/A</v>
      </c>
      <c r="D168" s="10" t="e">
        <f>VLOOKUP($A168,'ตารางสรุปสภาพน้ำใน อ่างเก็บน้ำค'!$C$7:$N$1668,10,FALSE)</f>
        <v>#N/A</v>
      </c>
    </row>
    <row r="169" spans="1:4" x14ac:dyDescent="0.25">
      <c r="A169" s="8">
        <v>42903</v>
      </c>
      <c r="B169" s="10" t="e">
        <f>VLOOKUP($A169,'ตารางสรุปสภาพน้ำใน อ่างเก็บน้ำค'!$C$7:$N$1668,6,FALSE)</f>
        <v>#N/A</v>
      </c>
      <c r="C169" s="10" t="e">
        <f>VLOOKUP($A169,'ตารางสรุปสภาพน้ำใน อ่างเก็บน้ำค'!$C$7:$N$1668,8,FALSE)</f>
        <v>#N/A</v>
      </c>
      <c r="D169" s="10" t="e">
        <f>VLOOKUP($A169,'ตารางสรุปสภาพน้ำใน อ่างเก็บน้ำค'!$C$7:$N$1668,10,FALSE)</f>
        <v>#N/A</v>
      </c>
    </row>
    <row r="170" spans="1:4" x14ac:dyDescent="0.25">
      <c r="A170" s="8">
        <v>42904</v>
      </c>
      <c r="B170" s="10" t="e">
        <f>VLOOKUP($A170,'ตารางสรุปสภาพน้ำใน อ่างเก็บน้ำค'!$C$7:$N$1668,6,FALSE)</f>
        <v>#N/A</v>
      </c>
      <c r="C170" s="10" t="e">
        <f>VLOOKUP($A170,'ตารางสรุปสภาพน้ำใน อ่างเก็บน้ำค'!$C$7:$N$1668,8,FALSE)</f>
        <v>#N/A</v>
      </c>
      <c r="D170" s="10" t="e">
        <f>VLOOKUP($A170,'ตารางสรุปสภาพน้ำใน อ่างเก็บน้ำค'!$C$7:$N$1668,10,FALSE)</f>
        <v>#N/A</v>
      </c>
    </row>
    <row r="171" spans="1:4" x14ac:dyDescent="0.25">
      <c r="A171" s="8">
        <v>42905</v>
      </c>
      <c r="B171" s="10" t="e">
        <f>VLOOKUP($A171,'ตารางสรุปสภาพน้ำใน อ่างเก็บน้ำค'!$C$7:$N$1668,6,FALSE)</f>
        <v>#N/A</v>
      </c>
      <c r="C171" s="10" t="e">
        <f>VLOOKUP($A171,'ตารางสรุปสภาพน้ำใน อ่างเก็บน้ำค'!$C$7:$N$1668,8,FALSE)</f>
        <v>#N/A</v>
      </c>
      <c r="D171" s="10" t="e">
        <f>VLOOKUP($A171,'ตารางสรุปสภาพน้ำใน อ่างเก็บน้ำค'!$C$7:$N$1668,10,FALSE)</f>
        <v>#N/A</v>
      </c>
    </row>
    <row r="172" spans="1:4" x14ac:dyDescent="0.25">
      <c r="A172" s="8">
        <v>42906</v>
      </c>
      <c r="B172" s="10" t="e">
        <f>VLOOKUP($A172,'ตารางสรุปสภาพน้ำใน อ่างเก็บน้ำค'!$C$7:$N$1668,6,FALSE)</f>
        <v>#N/A</v>
      </c>
      <c r="C172" s="10" t="e">
        <f>VLOOKUP($A172,'ตารางสรุปสภาพน้ำใน อ่างเก็บน้ำค'!$C$7:$N$1668,8,FALSE)</f>
        <v>#N/A</v>
      </c>
      <c r="D172" s="10" t="e">
        <f>VLOOKUP($A172,'ตารางสรุปสภาพน้ำใน อ่างเก็บน้ำค'!$C$7:$N$1668,10,FALSE)</f>
        <v>#N/A</v>
      </c>
    </row>
    <row r="173" spans="1:4" x14ac:dyDescent="0.25">
      <c r="A173" s="8">
        <v>42907</v>
      </c>
      <c r="B173" s="10" t="e">
        <f>VLOOKUP($A173,'ตารางสรุปสภาพน้ำใน อ่างเก็บน้ำค'!$C$7:$N$1668,6,FALSE)</f>
        <v>#N/A</v>
      </c>
      <c r="C173" s="10" t="e">
        <f>VLOOKUP($A173,'ตารางสรุปสภาพน้ำใน อ่างเก็บน้ำค'!$C$7:$N$1668,8,FALSE)</f>
        <v>#N/A</v>
      </c>
      <c r="D173" s="10" t="e">
        <f>VLOOKUP($A173,'ตารางสรุปสภาพน้ำใน อ่างเก็บน้ำค'!$C$7:$N$1668,10,FALSE)</f>
        <v>#N/A</v>
      </c>
    </row>
    <row r="174" spans="1:4" x14ac:dyDescent="0.25">
      <c r="A174" s="8">
        <v>42908</v>
      </c>
      <c r="B174" s="10" t="e">
        <f>VLOOKUP($A174,'ตารางสรุปสภาพน้ำใน อ่างเก็บน้ำค'!$C$7:$N$1668,6,FALSE)</f>
        <v>#N/A</v>
      </c>
      <c r="C174" s="10" t="e">
        <f>VLOOKUP($A174,'ตารางสรุปสภาพน้ำใน อ่างเก็บน้ำค'!$C$7:$N$1668,8,FALSE)</f>
        <v>#N/A</v>
      </c>
      <c r="D174" s="10" t="e">
        <f>VLOOKUP($A174,'ตารางสรุปสภาพน้ำใน อ่างเก็บน้ำค'!$C$7:$N$1668,10,FALSE)</f>
        <v>#N/A</v>
      </c>
    </row>
    <row r="175" spans="1:4" x14ac:dyDescent="0.25">
      <c r="A175" s="8">
        <v>42909</v>
      </c>
      <c r="B175" s="10" t="e">
        <f>VLOOKUP($A175,'ตารางสรุปสภาพน้ำใน อ่างเก็บน้ำค'!$C$7:$N$1668,6,FALSE)</f>
        <v>#N/A</v>
      </c>
      <c r="C175" s="10" t="e">
        <f>VLOOKUP($A175,'ตารางสรุปสภาพน้ำใน อ่างเก็บน้ำค'!$C$7:$N$1668,8,FALSE)</f>
        <v>#N/A</v>
      </c>
      <c r="D175" s="10" t="e">
        <f>VLOOKUP($A175,'ตารางสรุปสภาพน้ำใน อ่างเก็บน้ำค'!$C$7:$N$1668,10,FALSE)</f>
        <v>#N/A</v>
      </c>
    </row>
    <row r="176" spans="1:4" x14ac:dyDescent="0.25">
      <c r="A176" s="8">
        <v>42910</v>
      </c>
      <c r="B176" s="10" t="e">
        <f>VLOOKUP($A176,'ตารางสรุปสภาพน้ำใน อ่างเก็บน้ำค'!$C$7:$N$1668,6,FALSE)</f>
        <v>#N/A</v>
      </c>
      <c r="C176" s="10" t="e">
        <f>VLOOKUP($A176,'ตารางสรุปสภาพน้ำใน อ่างเก็บน้ำค'!$C$7:$N$1668,8,FALSE)</f>
        <v>#N/A</v>
      </c>
      <c r="D176" s="10" t="e">
        <f>VLOOKUP($A176,'ตารางสรุปสภาพน้ำใน อ่างเก็บน้ำค'!$C$7:$N$1668,10,FALSE)</f>
        <v>#N/A</v>
      </c>
    </row>
    <row r="177" spans="1:4" x14ac:dyDescent="0.25">
      <c r="A177" s="8">
        <v>42911</v>
      </c>
      <c r="B177" s="10" t="e">
        <f>VLOOKUP($A177,'ตารางสรุปสภาพน้ำใน อ่างเก็บน้ำค'!$C$7:$N$1668,6,FALSE)</f>
        <v>#N/A</v>
      </c>
      <c r="C177" s="10" t="e">
        <f>VLOOKUP($A177,'ตารางสรุปสภาพน้ำใน อ่างเก็บน้ำค'!$C$7:$N$1668,8,FALSE)</f>
        <v>#N/A</v>
      </c>
      <c r="D177" s="10" t="e">
        <f>VLOOKUP($A177,'ตารางสรุปสภาพน้ำใน อ่างเก็บน้ำค'!$C$7:$N$1668,10,FALSE)</f>
        <v>#N/A</v>
      </c>
    </row>
    <row r="178" spans="1:4" x14ac:dyDescent="0.25">
      <c r="A178" s="8">
        <v>42912</v>
      </c>
      <c r="B178" s="10" t="e">
        <f>VLOOKUP($A178,'ตารางสรุปสภาพน้ำใน อ่างเก็บน้ำค'!$C$7:$N$1668,6,FALSE)</f>
        <v>#N/A</v>
      </c>
      <c r="C178" s="10" t="e">
        <f>VLOOKUP($A178,'ตารางสรุปสภาพน้ำใน อ่างเก็บน้ำค'!$C$7:$N$1668,8,FALSE)</f>
        <v>#N/A</v>
      </c>
      <c r="D178" s="10" t="e">
        <f>VLOOKUP($A178,'ตารางสรุปสภาพน้ำใน อ่างเก็บน้ำค'!$C$7:$N$1668,10,FALSE)</f>
        <v>#N/A</v>
      </c>
    </row>
    <row r="179" spans="1:4" x14ac:dyDescent="0.25">
      <c r="A179" s="8">
        <v>42913</v>
      </c>
      <c r="B179" s="10" t="e">
        <f>VLOOKUP($A179,'ตารางสรุปสภาพน้ำใน อ่างเก็บน้ำค'!$C$7:$N$1668,6,FALSE)</f>
        <v>#N/A</v>
      </c>
      <c r="C179" s="10" t="e">
        <f>VLOOKUP($A179,'ตารางสรุปสภาพน้ำใน อ่างเก็บน้ำค'!$C$7:$N$1668,8,FALSE)</f>
        <v>#N/A</v>
      </c>
      <c r="D179" s="10" t="e">
        <f>VLOOKUP($A179,'ตารางสรุปสภาพน้ำใน อ่างเก็บน้ำค'!$C$7:$N$1668,10,FALSE)</f>
        <v>#N/A</v>
      </c>
    </row>
    <row r="180" spans="1:4" x14ac:dyDescent="0.25">
      <c r="A180" s="8">
        <v>42914</v>
      </c>
      <c r="B180" s="10" t="e">
        <f>VLOOKUP($A180,'ตารางสรุปสภาพน้ำใน อ่างเก็บน้ำค'!$C$7:$N$1668,6,FALSE)</f>
        <v>#N/A</v>
      </c>
      <c r="C180" s="10" t="e">
        <f>VLOOKUP($A180,'ตารางสรุปสภาพน้ำใน อ่างเก็บน้ำค'!$C$7:$N$1668,8,FALSE)</f>
        <v>#N/A</v>
      </c>
      <c r="D180" s="10" t="e">
        <f>VLOOKUP($A180,'ตารางสรุปสภาพน้ำใน อ่างเก็บน้ำค'!$C$7:$N$1668,10,FALSE)</f>
        <v>#N/A</v>
      </c>
    </row>
    <row r="181" spans="1:4" x14ac:dyDescent="0.25">
      <c r="A181" s="8">
        <v>42915</v>
      </c>
      <c r="B181" s="10" t="e">
        <f>VLOOKUP($A181,'ตารางสรุปสภาพน้ำใน อ่างเก็บน้ำค'!$C$7:$N$1668,6,FALSE)</f>
        <v>#N/A</v>
      </c>
      <c r="C181" s="10" t="e">
        <f>VLOOKUP($A181,'ตารางสรุปสภาพน้ำใน อ่างเก็บน้ำค'!$C$7:$N$1668,8,FALSE)</f>
        <v>#N/A</v>
      </c>
      <c r="D181" s="10" t="e">
        <f>VLOOKUP($A181,'ตารางสรุปสภาพน้ำใน อ่างเก็บน้ำค'!$C$7:$N$1668,10,FALSE)</f>
        <v>#N/A</v>
      </c>
    </row>
    <row r="182" spans="1:4" x14ac:dyDescent="0.25">
      <c r="A182" s="8">
        <v>42916</v>
      </c>
      <c r="B182" s="10" t="e">
        <f>VLOOKUP($A182,'ตารางสรุปสภาพน้ำใน อ่างเก็บน้ำค'!$C$7:$N$1668,6,FALSE)</f>
        <v>#N/A</v>
      </c>
      <c r="C182" s="10" t="e">
        <f>VLOOKUP($A182,'ตารางสรุปสภาพน้ำใน อ่างเก็บน้ำค'!$C$7:$N$1668,8,FALSE)</f>
        <v>#N/A</v>
      </c>
      <c r="D182" s="10" t="e">
        <f>VLOOKUP($A182,'ตารางสรุปสภาพน้ำใน อ่างเก็บน้ำค'!$C$7:$N$1668,10,FALSE)</f>
        <v>#N/A</v>
      </c>
    </row>
    <row r="183" spans="1:4" x14ac:dyDescent="0.25">
      <c r="A183" s="8">
        <v>42917</v>
      </c>
      <c r="B183" s="10" t="e">
        <f>VLOOKUP($A183,'ตารางสรุปสภาพน้ำใน อ่างเก็บน้ำค'!$C$7:$N$1668,6,FALSE)</f>
        <v>#N/A</v>
      </c>
      <c r="C183" s="10" t="e">
        <f>VLOOKUP($A183,'ตารางสรุปสภาพน้ำใน อ่างเก็บน้ำค'!$C$7:$N$1668,8,FALSE)</f>
        <v>#N/A</v>
      </c>
      <c r="D183" s="10" t="e">
        <f>VLOOKUP($A183,'ตารางสรุปสภาพน้ำใน อ่างเก็บน้ำค'!$C$7:$N$1668,10,FALSE)</f>
        <v>#N/A</v>
      </c>
    </row>
    <row r="184" spans="1:4" x14ac:dyDescent="0.25">
      <c r="A184" s="8">
        <v>42918</v>
      </c>
      <c r="B184" s="10" t="e">
        <f>VLOOKUP($A184,'ตารางสรุปสภาพน้ำใน อ่างเก็บน้ำค'!$C$7:$N$1668,6,FALSE)</f>
        <v>#N/A</v>
      </c>
      <c r="C184" s="10" t="e">
        <f>VLOOKUP($A184,'ตารางสรุปสภาพน้ำใน อ่างเก็บน้ำค'!$C$7:$N$1668,8,FALSE)</f>
        <v>#N/A</v>
      </c>
      <c r="D184" s="10" t="e">
        <f>VLOOKUP($A184,'ตารางสรุปสภาพน้ำใน อ่างเก็บน้ำค'!$C$7:$N$1668,10,FALSE)</f>
        <v>#N/A</v>
      </c>
    </row>
    <row r="185" spans="1:4" x14ac:dyDescent="0.25">
      <c r="A185" s="8">
        <v>42919</v>
      </c>
      <c r="B185" s="10" t="e">
        <f>VLOOKUP($A185,'ตารางสรุปสภาพน้ำใน อ่างเก็บน้ำค'!$C$7:$N$1668,6,FALSE)</f>
        <v>#N/A</v>
      </c>
      <c r="C185" s="10" t="e">
        <f>VLOOKUP($A185,'ตารางสรุปสภาพน้ำใน อ่างเก็บน้ำค'!$C$7:$N$1668,8,FALSE)</f>
        <v>#N/A</v>
      </c>
      <c r="D185" s="10" t="e">
        <f>VLOOKUP($A185,'ตารางสรุปสภาพน้ำใน อ่างเก็บน้ำค'!$C$7:$N$1668,10,FALSE)</f>
        <v>#N/A</v>
      </c>
    </row>
    <row r="186" spans="1:4" x14ac:dyDescent="0.25">
      <c r="A186" s="8">
        <v>42920</v>
      </c>
      <c r="B186" s="10" t="e">
        <f>VLOOKUP($A186,'ตารางสรุปสภาพน้ำใน อ่างเก็บน้ำค'!$C$7:$N$1668,6,FALSE)</f>
        <v>#N/A</v>
      </c>
      <c r="C186" s="10" t="e">
        <f>VLOOKUP($A186,'ตารางสรุปสภาพน้ำใน อ่างเก็บน้ำค'!$C$7:$N$1668,8,FALSE)</f>
        <v>#N/A</v>
      </c>
      <c r="D186" s="10" t="e">
        <f>VLOOKUP($A186,'ตารางสรุปสภาพน้ำใน อ่างเก็บน้ำค'!$C$7:$N$1668,10,FALSE)</f>
        <v>#N/A</v>
      </c>
    </row>
    <row r="187" spans="1:4" x14ac:dyDescent="0.25">
      <c r="A187" s="8">
        <v>42921</v>
      </c>
      <c r="B187" s="10" t="e">
        <f>VLOOKUP($A187,'ตารางสรุปสภาพน้ำใน อ่างเก็บน้ำค'!$C$7:$N$1668,6,FALSE)</f>
        <v>#N/A</v>
      </c>
      <c r="C187" s="10" t="e">
        <f>VLOOKUP($A187,'ตารางสรุปสภาพน้ำใน อ่างเก็บน้ำค'!$C$7:$N$1668,8,FALSE)</f>
        <v>#N/A</v>
      </c>
      <c r="D187" s="10" t="e">
        <f>VLOOKUP($A187,'ตารางสรุปสภาพน้ำใน อ่างเก็บน้ำค'!$C$7:$N$1668,10,FALSE)</f>
        <v>#N/A</v>
      </c>
    </row>
    <row r="188" spans="1:4" x14ac:dyDescent="0.25">
      <c r="A188" s="8">
        <v>42922</v>
      </c>
      <c r="B188" s="10" t="e">
        <f>VLOOKUP($A188,'ตารางสรุปสภาพน้ำใน อ่างเก็บน้ำค'!$C$7:$N$1668,6,FALSE)</f>
        <v>#N/A</v>
      </c>
      <c r="C188" s="10" t="e">
        <f>VLOOKUP($A188,'ตารางสรุปสภาพน้ำใน อ่างเก็บน้ำค'!$C$7:$N$1668,8,FALSE)</f>
        <v>#N/A</v>
      </c>
      <c r="D188" s="10" t="e">
        <f>VLOOKUP($A188,'ตารางสรุปสภาพน้ำใน อ่างเก็บน้ำค'!$C$7:$N$1668,10,FALSE)</f>
        <v>#N/A</v>
      </c>
    </row>
    <row r="189" spans="1:4" x14ac:dyDescent="0.25">
      <c r="A189" s="8">
        <v>42923</v>
      </c>
      <c r="B189" s="10" t="e">
        <f>VLOOKUP($A189,'ตารางสรุปสภาพน้ำใน อ่างเก็บน้ำค'!$C$7:$N$1668,6,FALSE)</f>
        <v>#N/A</v>
      </c>
      <c r="C189" s="10" t="e">
        <f>VLOOKUP($A189,'ตารางสรุปสภาพน้ำใน อ่างเก็บน้ำค'!$C$7:$N$1668,8,FALSE)</f>
        <v>#N/A</v>
      </c>
      <c r="D189" s="10" t="e">
        <f>VLOOKUP($A189,'ตารางสรุปสภาพน้ำใน อ่างเก็บน้ำค'!$C$7:$N$1668,10,FALSE)</f>
        <v>#N/A</v>
      </c>
    </row>
    <row r="190" spans="1:4" x14ac:dyDescent="0.25">
      <c r="A190" s="8">
        <v>42924</v>
      </c>
      <c r="B190" s="10" t="e">
        <f>VLOOKUP($A190,'ตารางสรุปสภาพน้ำใน อ่างเก็บน้ำค'!$C$7:$N$1668,6,FALSE)</f>
        <v>#N/A</v>
      </c>
      <c r="C190" s="10" t="e">
        <f>VLOOKUP($A190,'ตารางสรุปสภาพน้ำใน อ่างเก็บน้ำค'!$C$7:$N$1668,8,FALSE)</f>
        <v>#N/A</v>
      </c>
      <c r="D190" s="10" t="e">
        <f>VLOOKUP($A190,'ตารางสรุปสภาพน้ำใน อ่างเก็บน้ำค'!$C$7:$N$1668,10,FALSE)</f>
        <v>#N/A</v>
      </c>
    </row>
    <row r="191" spans="1:4" x14ac:dyDescent="0.25">
      <c r="A191" s="8">
        <v>42925</v>
      </c>
      <c r="B191" s="10" t="e">
        <f>VLOOKUP($A191,'ตารางสรุปสภาพน้ำใน อ่างเก็บน้ำค'!$C$7:$N$1668,6,FALSE)</f>
        <v>#N/A</v>
      </c>
      <c r="C191" s="10" t="e">
        <f>VLOOKUP($A191,'ตารางสรุปสภาพน้ำใน อ่างเก็บน้ำค'!$C$7:$N$1668,8,FALSE)</f>
        <v>#N/A</v>
      </c>
      <c r="D191" s="10" t="e">
        <f>VLOOKUP($A191,'ตารางสรุปสภาพน้ำใน อ่างเก็บน้ำค'!$C$7:$N$1668,10,FALSE)</f>
        <v>#N/A</v>
      </c>
    </row>
    <row r="192" spans="1:4" x14ac:dyDescent="0.25">
      <c r="A192" s="8">
        <v>42926</v>
      </c>
      <c r="B192" s="10" t="e">
        <f>VLOOKUP($A192,'ตารางสรุปสภาพน้ำใน อ่างเก็บน้ำค'!$C$7:$N$1668,6,FALSE)</f>
        <v>#N/A</v>
      </c>
      <c r="C192" s="10" t="e">
        <f>VLOOKUP($A192,'ตารางสรุปสภาพน้ำใน อ่างเก็บน้ำค'!$C$7:$N$1668,8,FALSE)</f>
        <v>#N/A</v>
      </c>
      <c r="D192" s="10" t="e">
        <f>VLOOKUP($A192,'ตารางสรุปสภาพน้ำใน อ่างเก็บน้ำค'!$C$7:$N$1668,10,FALSE)</f>
        <v>#N/A</v>
      </c>
    </row>
    <row r="193" spans="1:4" x14ac:dyDescent="0.25">
      <c r="A193" s="8">
        <v>42927</v>
      </c>
      <c r="B193" s="10" t="e">
        <f>VLOOKUP($A193,'ตารางสรุปสภาพน้ำใน อ่างเก็บน้ำค'!$C$7:$N$1668,6,FALSE)</f>
        <v>#N/A</v>
      </c>
      <c r="C193" s="10" t="e">
        <f>VLOOKUP($A193,'ตารางสรุปสภาพน้ำใน อ่างเก็บน้ำค'!$C$7:$N$1668,8,FALSE)</f>
        <v>#N/A</v>
      </c>
      <c r="D193" s="10" t="e">
        <f>VLOOKUP($A193,'ตารางสรุปสภาพน้ำใน อ่างเก็บน้ำค'!$C$7:$N$1668,10,FALSE)</f>
        <v>#N/A</v>
      </c>
    </row>
    <row r="194" spans="1:4" x14ac:dyDescent="0.25">
      <c r="A194" s="8">
        <v>42928</v>
      </c>
      <c r="B194" s="10" t="e">
        <f>VLOOKUP($A194,'ตารางสรุปสภาพน้ำใน อ่างเก็บน้ำค'!$C$7:$N$1668,6,FALSE)</f>
        <v>#N/A</v>
      </c>
      <c r="C194" s="10" t="e">
        <f>VLOOKUP($A194,'ตารางสรุปสภาพน้ำใน อ่างเก็บน้ำค'!$C$7:$N$1668,8,FALSE)</f>
        <v>#N/A</v>
      </c>
      <c r="D194" s="10" t="e">
        <f>VLOOKUP($A194,'ตารางสรุปสภาพน้ำใน อ่างเก็บน้ำค'!$C$7:$N$1668,10,FALSE)</f>
        <v>#N/A</v>
      </c>
    </row>
    <row r="195" spans="1:4" x14ac:dyDescent="0.25">
      <c r="A195" s="8">
        <v>42929</v>
      </c>
      <c r="B195" s="10" t="e">
        <f>VLOOKUP($A195,'ตารางสรุปสภาพน้ำใน อ่างเก็บน้ำค'!$C$7:$N$1668,6,FALSE)</f>
        <v>#N/A</v>
      </c>
      <c r="C195" s="10" t="e">
        <f>VLOOKUP($A195,'ตารางสรุปสภาพน้ำใน อ่างเก็บน้ำค'!$C$7:$N$1668,8,FALSE)</f>
        <v>#N/A</v>
      </c>
      <c r="D195" s="10" t="e">
        <f>VLOOKUP($A195,'ตารางสรุปสภาพน้ำใน อ่างเก็บน้ำค'!$C$7:$N$1668,10,FALSE)</f>
        <v>#N/A</v>
      </c>
    </row>
    <row r="196" spans="1:4" x14ac:dyDescent="0.25">
      <c r="A196" s="8">
        <v>42930</v>
      </c>
      <c r="B196" s="10" t="e">
        <f>VLOOKUP($A196,'ตารางสรุปสภาพน้ำใน อ่างเก็บน้ำค'!$C$7:$N$1668,6,FALSE)</f>
        <v>#N/A</v>
      </c>
      <c r="C196" s="10" t="e">
        <f>VLOOKUP($A196,'ตารางสรุปสภาพน้ำใน อ่างเก็บน้ำค'!$C$7:$N$1668,8,FALSE)</f>
        <v>#N/A</v>
      </c>
      <c r="D196" s="10" t="e">
        <f>VLOOKUP($A196,'ตารางสรุปสภาพน้ำใน อ่างเก็บน้ำค'!$C$7:$N$1668,10,FALSE)</f>
        <v>#N/A</v>
      </c>
    </row>
    <row r="197" spans="1:4" x14ac:dyDescent="0.25">
      <c r="A197" s="8">
        <v>42931</v>
      </c>
      <c r="B197" s="10" t="e">
        <f>VLOOKUP($A197,'ตารางสรุปสภาพน้ำใน อ่างเก็บน้ำค'!$C$7:$N$1668,6,FALSE)</f>
        <v>#N/A</v>
      </c>
      <c r="C197" s="10" t="e">
        <f>VLOOKUP($A197,'ตารางสรุปสภาพน้ำใน อ่างเก็บน้ำค'!$C$7:$N$1668,8,FALSE)</f>
        <v>#N/A</v>
      </c>
      <c r="D197" s="10" t="e">
        <f>VLOOKUP($A197,'ตารางสรุปสภาพน้ำใน อ่างเก็บน้ำค'!$C$7:$N$1668,10,FALSE)</f>
        <v>#N/A</v>
      </c>
    </row>
    <row r="198" spans="1:4" x14ac:dyDescent="0.25">
      <c r="A198" s="8">
        <v>42932</v>
      </c>
      <c r="B198" s="10" t="e">
        <f>VLOOKUP($A198,'ตารางสรุปสภาพน้ำใน อ่างเก็บน้ำค'!$C$7:$N$1668,6,FALSE)</f>
        <v>#N/A</v>
      </c>
      <c r="C198" s="10" t="e">
        <f>VLOOKUP($A198,'ตารางสรุปสภาพน้ำใน อ่างเก็บน้ำค'!$C$7:$N$1668,8,FALSE)</f>
        <v>#N/A</v>
      </c>
      <c r="D198" s="10" t="e">
        <f>VLOOKUP($A198,'ตารางสรุปสภาพน้ำใน อ่างเก็บน้ำค'!$C$7:$N$1668,10,FALSE)</f>
        <v>#N/A</v>
      </c>
    </row>
    <row r="199" spans="1:4" x14ac:dyDescent="0.25">
      <c r="A199" s="8">
        <v>42933</v>
      </c>
      <c r="B199" s="10" t="e">
        <f>VLOOKUP($A199,'ตารางสรุปสภาพน้ำใน อ่างเก็บน้ำค'!$C$7:$N$1668,6,FALSE)</f>
        <v>#N/A</v>
      </c>
      <c r="C199" s="10" t="e">
        <f>VLOOKUP($A199,'ตารางสรุปสภาพน้ำใน อ่างเก็บน้ำค'!$C$7:$N$1668,8,FALSE)</f>
        <v>#N/A</v>
      </c>
      <c r="D199" s="10" t="e">
        <f>VLOOKUP($A199,'ตารางสรุปสภาพน้ำใน อ่างเก็บน้ำค'!$C$7:$N$1668,10,FALSE)</f>
        <v>#N/A</v>
      </c>
    </row>
    <row r="200" spans="1:4" x14ac:dyDescent="0.25">
      <c r="A200" s="8">
        <v>42934</v>
      </c>
      <c r="B200" s="10" t="e">
        <f>VLOOKUP($A200,'ตารางสรุปสภาพน้ำใน อ่างเก็บน้ำค'!$C$7:$N$1668,6,FALSE)</f>
        <v>#N/A</v>
      </c>
      <c r="C200" s="10" t="e">
        <f>VLOOKUP($A200,'ตารางสรุปสภาพน้ำใน อ่างเก็บน้ำค'!$C$7:$N$1668,8,FALSE)</f>
        <v>#N/A</v>
      </c>
      <c r="D200" s="10" t="e">
        <f>VLOOKUP($A200,'ตารางสรุปสภาพน้ำใน อ่างเก็บน้ำค'!$C$7:$N$1668,10,FALSE)</f>
        <v>#N/A</v>
      </c>
    </row>
    <row r="201" spans="1:4" x14ac:dyDescent="0.25">
      <c r="A201" s="8">
        <v>42935</v>
      </c>
      <c r="B201" s="10" t="e">
        <f>VLOOKUP($A201,'ตารางสรุปสภาพน้ำใน อ่างเก็บน้ำค'!$C$7:$N$1668,6,FALSE)</f>
        <v>#N/A</v>
      </c>
      <c r="C201" s="10" t="e">
        <f>VLOOKUP($A201,'ตารางสรุปสภาพน้ำใน อ่างเก็บน้ำค'!$C$7:$N$1668,8,FALSE)</f>
        <v>#N/A</v>
      </c>
      <c r="D201" s="10" t="e">
        <f>VLOOKUP($A201,'ตารางสรุปสภาพน้ำใน อ่างเก็บน้ำค'!$C$7:$N$1668,10,FALSE)</f>
        <v>#N/A</v>
      </c>
    </row>
    <row r="202" spans="1:4" x14ac:dyDescent="0.25">
      <c r="A202" s="8">
        <v>42936</v>
      </c>
      <c r="B202" s="10" t="e">
        <f>VLOOKUP($A202,'ตารางสรุปสภาพน้ำใน อ่างเก็บน้ำค'!$C$7:$N$1668,6,FALSE)</f>
        <v>#N/A</v>
      </c>
      <c r="C202" s="10" t="e">
        <f>VLOOKUP($A202,'ตารางสรุปสภาพน้ำใน อ่างเก็บน้ำค'!$C$7:$N$1668,8,FALSE)</f>
        <v>#N/A</v>
      </c>
      <c r="D202" s="10" t="e">
        <f>VLOOKUP($A202,'ตารางสรุปสภาพน้ำใน อ่างเก็บน้ำค'!$C$7:$N$1668,10,FALSE)</f>
        <v>#N/A</v>
      </c>
    </row>
    <row r="203" spans="1:4" x14ac:dyDescent="0.25">
      <c r="A203" s="8">
        <v>42937</v>
      </c>
      <c r="B203" s="10" t="e">
        <f>VLOOKUP($A203,'ตารางสรุปสภาพน้ำใน อ่างเก็บน้ำค'!$C$7:$N$1668,6,FALSE)</f>
        <v>#N/A</v>
      </c>
      <c r="C203" s="10" t="e">
        <f>VLOOKUP($A203,'ตารางสรุปสภาพน้ำใน อ่างเก็บน้ำค'!$C$7:$N$1668,8,FALSE)</f>
        <v>#N/A</v>
      </c>
      <c r="D203" s="10" t="e">
        <f>VLOOKUP($A203,'ตารางสรุปสภาพน้ำใน อ่างเก็บน้ำค'!$C$7:$N$1668,10,FALSE)</f>
        <v>#N/A</v>
      </c>
    </row>
    <row r="204" spans="1:4" x14ac:dyDescent="0.25">
      <c r="A204" s="8">
        <v>42938</v>
      </c>
      <c r="B204" s="10" t="e">
        <f>VLOOKUP($A204,'ตารางสรุปสภาพน้ำใน อ่างเก็บน้ำค'!$C$7:$N$1668,6,FALSE)</f>
        <v>#N/A</v>
      </c>
      <c r="C204" s="10" t="e">
        <f>VLOOKUP($A204,'ตารางสรุปสภาพน้ำใน อ่างเก็บน้ำค'!$C$7:$N$1668,8,FALSE)</f>
        <v>#N/A</v>
      </c>
      <c r="D204" s="10" t="e">
        <f>VLOOKUP($A204,'ตารางสรุปสภาพน้ำใน อ่างเก็บน้ำค'!$C$7:$N$1668,10,FALSE)</f>
        <v>#N/A</v>
      </c>
    </row>
    <row r="205" spans="1:4" x14ac:dyDescent="0.25">
      <c r="A205" s="8">
        <v>42939</v>
      </c>
      <c r="B205" s="10" t="e">
        <f>VLOOKUP($A205,'ตารางสรุปสภาพน้ำใน อ่างเก็บน้ำค'!$C$7:$N$1668,6,FALSE)</f>
        <v>#N/A</v>
      </c>
      <c r="C205" s="10" t="e">
        <f>VLOOKUP($A205,'ตารางสรุปสภาพน้ำใน อ่างเก็บน้ำค'!$C$7:$N$1668,8,FALSE)</f>
        <v>#N/A</v>
      </c>
      <c r="D205" s="10" t="e">
        <f>VLOOKUP($A205,'ตารางสรุปสภาพน้ำใน อ่างเก็บน้ำค'!$C$7:$N$1668,10,FALSE)</f>
        <v>#N/A</v>
      </c>
    </row>
    <row r="206" spans="1:4" x14ac:dyDescent="0.25">
      <c r="A206" s="8">
        <v>42940</v>
      </c>
      <c r="B206" s="10" t="e">
        <f>VLOOKUP($A206,'ตารางสรุปสภาพน้ำใน อ่างเก็บน้ำค'!$C$7:$N$1668,6,FALSE)</f>
        <v>#N/A</v>
      </c>
      <c r="C206" s="10" t="e">
        <f>VLOOKUP($A206,'ตารางสรุปสภาพน้ำใน อ่างเก็บน้ำค'!$C$7:$N$1668,8,FALSE)</f>
        <v>#N/A</v>
      </c>
      <c r="D206" s="10" t="e">
        <f>VLOOKUP($A206,'ตารางสรุปสภาพน้ำใน อ่างเก็บน้ำค'!$C$7:$N$1668,10,FALSE)</f>
        <v>#N/A</v>
      </c>
    </row>
    <row r="207" spans="1:4" x14ac:dyDescent="0.25">
      <c r="A207" s="8">
        <v>42941</v>
      </c>
      <c r="B207" s="10" t="e">
        <f>VLOOKUP($A207,'ตารางสรุปสภาพน้ำใน อ่างเก็บน้ำค'!$C$7:$N$1668,6,FALSE)</f>
        <v>#N/A</v>
      </c>
      <c r="C207" s="10" t="e">
        <f>VLOOKUP($A207,'ตารางสรุปสภาพน้ำใน อ่างเก็บน้ำค'!$C$7:$N$1668,8,FALSE)</f>
        <v>#N/A</v>
      </c>
      <c r="D207" s="10" t="e">
        <f>VLOOKUP($A207,'ตารางสรุปสภาพน้ำใน อ่างเก็บน้ำค'!$C$7:$N$1668,10,FALSE)</f>
        <v>#N/A</v>
      </c>
    </row>
    <row r="208" spans="1:4" x14ac:dyDescent="0.25">
      <c r="A208" s="8">
        <v>42942</v>
      </c>
      <c r="B208" s="10" t="e">
        <f>VLOOKUP($A208,'ตารางสรุปสภาพน้ำใน อ่างเก็บน้ำค'!$C$7:$N$1668,6,FALSE)</f>
        <v>#N/A</v>
      </c>
      <c r="C208" s="10" t="e">
        <f>VLOOKUP($A208,'ตารางสรุปสภาพน้ำใน อ่างเก็บน้ำค'!$C$7:$N$1668,8,FALSE)</f>
        <v>#N/A</v>
      </c>
      <c r="D208" s="10" t="e">
        <f>VLOOKUP($A208,'ตารางสรุปสภาพน้ำใน อ่างเก็บน้ำค'!$C$7:$N$1668,10,FALSE)</f>
        <v>#N/A</v>
      </c>
    </row>
    <row r="209" spans="1:4" x14ac:dyDescent="0.25">
      <c r="A209" s="8">
        <v>42943</v>
      </c>
      <c r="B209" s="10" t="e">
        <f>VLOOKUP($A209,'ตารางสรุปสภาพน้ำใน อ่างเก็บน้ำค'!$C$7:$N$1668,6,FALSE)</f>
        <v>#N/A</v>
      </c>
      <c r="C209" s="10" t="e">
        <f>VLOOKUP($A209,'ตารางสรุปสภาพน้ำใน อ่างเก็บน้ำค'!$C$7:$N$1668,8,FALSE)</f>
        <v>#N/A</v>
      </c>
      <c r="D209" s="10" t="e">
        <f>VLOOKUP($A209,'ตารางสรุปสภาพน้ำใน อ่างเก็บน้ำค'!$C$7:$N$1668,10,FALSE)</f>
        <v>#N/A</v>
      </c>
    </row>
    <row r="210" spans="1:4" x14ac:dyDescent="0.25">
      <c r="A210" s="8">
        <v>42944</v>
      </c>
      <c r="B210" s="10" t="e">
        <f>VLOOKUP($A210,'ตารางสรุปสภาพน้ำใน อ่างเก็บน้ำค'!$C$7:$N$1668,6,FALSE)</f>
        <v>#N/A</v>
      </c>
      <c r="C210" s="10" t="e">
        <f>VLOOKUP($A210,'ตารางสรุปสภาพน้ำใน อ่างเก็บน้ำค'!$C$7:$N$1668,8,FALSE)</f>
        <v>#N/A</v>
      </c>
      <c r="D210" s="10" t="e">
        <f>VLOOKUP($A210,'ตารางสรุปสภาพน้ำใน อ่างเก็บน้ำค'!$C$7:$N$1668,10,FALSE)</f>
        <v>#N/A</v>
      </c>
    </row>
    <row r="211" spans="1:4" x14ac:dyDescent="0.25">
      <c r="A211" s="8">
        <v>42945</v>
      </c>
      <c r="B211" s="10" t="e">
        <f>VLOOKUP($A211,'ตารางสรุปสภาพน้ำใน อ่างเก็บน้ำค'!$C$7:$N$1668,6,FALSE)</f>
        <v>#N/A</v>
      </c>
      <c r="C211" s="10" t="e">
        <f>VLOOKUP($A211,'ตารางสรุปสภาพน้ำใน อ่างเก็บน้ำค'!$C$7:$N$1668,8,FALSE)</f>
        <v>#N/A</v>
      </c>
      <c r="D211" s="10" t="e">
        <f>VLOOKUP($A211,'ตารางสรุปสภาพน้ำใน อ่างเก็บน้ำค'!$C$7:$N$1668,10,FALSE)</f>
        <v>#N/A</v>
      </c>
    </row>
    <row r="212" spans="1:4" x14ac:dyDescent="0.25">
      <c r="A212" s="8">
        <v>42946</v>
      </c>
      <c r="B212" s="10" t="e">
        <f>VLOOKUP($A212,'ตารางสรุปสภาพน้ำใน อ่างเก็บน้ำค'!$C$7:$N$1668,6,FALSE)</f>
        <v>#N/A</v>
      </c>
      <c r="C212" s="10" t="e">
        <f>VLOOKUP($A212,'ตารางสรุปสภาพน้ำใน อ่างเก็บน้ำค'!$C$7:$N$1668,8,FALSE)</f>
        <v>#N/A</v>
      </c>
      <c r="D212" s="10" t="e">
        <f>VLOOKUP($A212,'ตารางสรุปสภาพน้ำใน อ่างเก็บน้ำค'!$C$7:$N$1668,10,FALSE)</f>
        <v>#N/A</v>
      </c>
    </row>
    <row r="213" spans="1:4" x14ac:dyDescent="0.25">
      <c r="A213" s="8">
        <v>42947</v>
      </c>
      <c r="B213" s="10" t="e">
        <f>VLOOKUP($A213,'ตารางสรุปสภาพน้ำใน อ่างเก็บน้ำค'!$C$7:$N$1668,6,FALSE)</f>
        <v>#N/A</v>
      </c>
      <c r="C213" s="10" t="e">
        <f>VLOOKUP($A213,'ตารางสรุปสภาพน้ำใน อ่างเก็บน้ำค'!$C$7:$N$1668,8,FALSE)</f>
        <v>#N/A</v>
      </c>
      <c r="D213" s="10" t="e">
        <f>VLOOKUP($A213,'ตารางสรุปสภาพน้ำใน อ่างเก็บน้ำค'!$C$7:$N$1668,10,FALSE)</f>
        <v>#N/A</v>
      </c>
    </row>
    <row r="214" spans="1:4" x14ac:dyDescent="0.25">
      <c r="A214" s="8">
        <v>42948</v>
      </c>
      <c r="B214" s="10" t="e">
        <f>VLOOKUP($A214,'ตารางสรุปสภาพน้ำใน อ่างเก็บน้ำค'!$C$7:$N$1668,6,FALSE)</f>
        <v>#N/A</v>
      </c>
      <c r="C214" s="10" t="e">
        <f>VLOOKUP($A214,'ตารางสรุปสภาพน้ำใน อ่างเก็บน้ำค'!$C$7:$N$1668,8,FALSE)</f>
        <v>#N/A</v>
      </c>
      <c r="D214" s="10" t="e">
        <f>VLOOKUP($A214,'ตารางสรุปสภาพน้ำใน อ่างเก็บน้ำค'!$C$7:$N$1668,10,FALSE)</f>
        <v>#N/A</v>
      </c>
    </row>
    <row r="215" spans="1:4" x14ac:dyDescent="0.25">
      <c r="A215" s="8">
        <v>42949</v>
      </c>
      <c r="B215" s="10" t="e">
        <f>VLOOKUP($A215,'ตารางสรุปสภาพน้ำใน อ่างเก็บน้ำค'!$C$7:$N$1668,6,FALSE)</f>
        <v>#N/A</v>
      </c>
      <c r="C215" s="10" t="e">
        <f>VLOOKUP($A215,'ตารางสรุปสภาพน้ำใน อ่างเก็บน้ำค'!$C$7:$N$1668,8,FALSE)</f>
        <v>#N/A</v>
      </c>
      <c r="D215" s="10" t="e">
        <f>VLOOKUP($A215,'ตารางสรุปสภาพน้ำใน อ่างเก็บน้ำค'!$C$7:$N$1668,10,FALSE)</f>
        <v>#N/A</v>
      </c>
    </row>
    <row r="216" spans="1:4" x14ac:dyDescent="0.25">
      <c r="A216" s="8">
        <v>42950</v>
      </c>
      <c r="B216" s="10" t="e">
        <f>VLOOKUP($A216,'ตารางสรุปสภาพน้ำใน อ่างเก็บน้ำค'!$C$7:$N$1668,6,FALSE)</f>
        <v>#N/A</v>
      </c>
      <c r="C216" s="10" t="e">
        <f>VLOOKUP($A216,'ตารางสรุปสภาพน้ำใน อ่างเก็บน้ำค'!$C$7:$N$1668,8,FALSE)</f>
        <v>#N/A</v>
      </c>
      <c r="D216" s="10" t="e">
        <f>VLOOKUP($A216,'ตารางสรุปสภาพน้ำใน อ่างเก็บน้ำค'!$C$7:$N$1668,10,FALSE)</f>
        <v>#N/A</v>
      </c>
    </row>
    <row r="217" spans="1:4" x14ac:dyDescent="0.25">
      <c r="A217" s="8">
        <v>42951</v>
      </c>
      <c r="B217" s="10" t="e">
        <f>VLOOKUP($A217,'ตารางสรุปสภาพน้ำใน อ่างเก็บน้ำค'!$C$7:$N$1668,6,FALSE)</f>
        <v>#N/A</v>
      </c>
      <c r="C217" s="10" t="e">
        <f>VLOOKUP($A217,'ตารางสรุปสภาพน้ำใน อ่างเก็บน้ำค'!$C$7:$N$1668,8,FALSE)</f>
        <v>#N/A</v>
      </c>
      <c r="D217" s="10" t="e">
        <f>VLOOKUP($A217,'ตารางสรุปสภาพน้ำใน อ่างเก็บน้ำค'!$C$7:$N$1668,10,FALSE)</f>
        <v>#N/A</v>
      </c>
    </row>
    <row r="218" spans="1:4" x14ac:dyDescent="0.25">
      <c r="A218" s="8">
        <v>42952</v>
      </c>
      <c r="B218" s="10" t="e">
        <f>VLOOKUP($A218,'ตารางสรุปสภาพน้ำใน อ่างเก็บน้ำค'!$C$7:$N$1668,6,FALSE)</f>
        <v>#N/A</v>
      </c>
      <c r="C218" s="10" t="e">
        <f>VLOOKUP($A218,'ตารางสรุปสภาพน้ำใน อ่างเก็บน้ำค'!$C$7:$N$1668,8,FALSE)</f>
        <v>#N/A</v>
      </c>
      <c r="D218" s="10" t="e">
        <f>VLOOKUP($A218,'ตารางสรุปสภาพน้ำใน อ่างเก็บน้ำค'!$C$7:$N$1668,10,FALSE)</f>
        <v>#N/A</v>
      </c>
    </row>
    <row r="219" spans="1:4" x14ac:dyDescent="0.25">
      <c r="A219" s="8">
        <v>42953</v>
      </c>
      <c r="B219" s="10" t="e">
        <f>VLOOKUP($A219,'ตารางสรุปสภาพน้ำใน อ่างเก็บน้ำค'!$C$7:$N$1668,6,FALSE)</f>
        <v>#N/A</v>
      </c>
      <c r="C219" s="10" t="e">
        <f>VLOOKUP($A219,'ตารางสรุปสภาพน้ำใน อ่างเก็บน้ำค'!$C$7:$N$1668,8,FALSE)</f>
        <v>#N/A</v>
      </c>
      <c r="D219" s="10" t="e">
        <f>VLOOKUP($A219,'ตารางสรุปสภาพน้ำใน อ่างเก็บน้ำค'!$C$7:$N$1668,10,FALSE)</f>
        <v>#N/A</v>
      </c>
    </row>
    <row r="220" spans="1:4" x14ac:dyDescent="0.25">
      <c r="A220" s="8">
        <v>42954</v>
      </c>
      <c r="B220" s="10" t="e">
        <f>VLOOKUP($A220,'ตารางสรุปสภาพน้ำใน อ่างเก็บน้ำค'!$C$7:$N$1668,6,FALSE)</f>
        <v>#N/A</v>
      </c>
      <c r="C220" s="10" t="e">
        <f>VLOOKUP($A220,'ตารางสรุปสภาพน้ำใน อ่างเก็บน้ำค'!$C$7:$N$1668,8,FALSE)</f>
        <v>#N/A</v>
      </c>
      <c r="D220" s="10" t="e">
        <f>VLOOKUP($A220,'ตารางสรุปสภาพน้ำใน อ่างเก็บน้ำค'!$C$7:$N$1668,10,FALSE)</f>
        <v>#N/A</v>
      </c>
    </row>
    <row r="221" spans="1:4" x14ac:dyDescent="0.25">
      <c r="A221" s="8">
        <v>42955</v>
      </c>
      <c r="B221" s="10" t="e">
        <f>VLOOKUP($A221,'ตารางสรุปสภาพน้ำใน อ่างเก็บน้ำค'!$C$7:$N$1668,6,FALSE)</f>
        <v>#N/A</v>
      </c>
      <c r="C221" s="10" t="e">
        <f>VLOOKUP($A221,'ตารางสรุปสภาพน้ำใน อ่างเก็บน้ำค'!$C$7:$N$1668,8,FALSE)</f>
        <v>#N/A</v>
      </c>
      <c r="D221" s="10" t="e">
        <f>VLOOKUP($A221,'ตารางสรุปสภาพน้ำใน อ่างเก็บน้ำค'!$C$7:$N$1668,10,FALSE)</f>
        <v>#N/A</v>
      </c>
    </row>
    <row r="222" spans="1:4" x14ac:dyDescent="0.25">
      <c r="A222" s="8">
        <v>42956</v>
      </c>
      <c r="B222" s="10" t="e">
        <f>VLOOKUP($A222,'ตารางสรุปสภาพน้ำใน อ่างเก็บน้ำค'!$C$7:$N$1668,6,FALSE)</f>
        <v>#N/A</v>
      </c>
      <c r="C222" s="10" t="e">
        <f>VLOOKUP($A222,'ตารางสรุปสภาพน้ำใน อ่างเก็บน้ำค'!$C$7:$N$1668,8,FALSE)</f>
        <v>#N/A</v>
      </c>
      <c r="D222" s="10" t="e">
        <f>VLOOKUP($A222,'ตารางสรุปสภาพน้ำใน อ่างเก็บน้ำค'!$C$7:$N$1668,10,FALSE)</f>
        <v>#N/A</v>
      </c>
    </row>
    <row r="223" spans="1:4" x14ac:dyDescent="0.25">
      <c r="A223" s="8">
        <v>42957</v>
      </c>
      <c r="B223" s="10" t="e">
        <f>VLOOKUP($A223,'ตารางสรุปสภาพน้ำใน อ่างเก็บน้ำค'!$C$7:$N$1668,6,FALSE)</f>
        <v>#N/A</v>
      </c>
      <c r="C223" s="10" t="e">
        <f>VLOOKUP($A223,'ตารางสรุปสภาพน้ำใน อ่างเก็บน้ำค'!$C$7:$N$1668,8,FALSE)</f>
        <v>#N/A</v>
      </c>
      <c r="D223" s="10" t="e">
        <f>VLOOKUP($A223,'ตารางสรุปสภาพน้ำใน อ่างเก็บน้ำค'!$C$7:$N$1668,10,FALSE)</f>
        <v>#N/A</v>
      </c>
    </row>
    <row r="224" spans="1:4" x14ac:dyDescent="0.25">
      <c r="A224" s="8">
        <v>42958</v>
      </c>
      <c r="B224" s="10" t="e">
        <f>VLOOKUP($A224,'ตารางสรุปสภาพน้ำใน อ่างเก็บน้ำค'!$C$7:$N$1668,6,FALSE)</f>
        <v>#N/A</v>
      </c>
      <c r="C224" s="10" t="e">
        <f>VLOOKUP($A224,'ตารางสรุปสภาพน้ำใน อ่างเก็บน้ำค'!$C$7:$N$1668,8,FALSE)</f>
        <v>#N/A</v>
      </c>
      <c r="D224" s="10" t="e">
        <f>VLOOKUP($A224,'ตารางสรุปสภาพน้ำใน อ่างเก็บน้ำค'!$C$7:$N$1668,10,FALSE)</f>
        <v>#N/A</v>
      </c>
    </row>
    <row r="225" spans="1:4" x14ac:dyDescent="0.25">
      <c r="A225" s="8">
        <v>42959</v>
      </c>
      <c r="B225" s="10" t="e">
        <f>VLOOKUP($A225,'ตารางสรุปสภาพน้ำใน อ่างเก็บน้ำค'!$C$7:$N$1668,6,FALSE)</f>
        <v>#N/A</v>
      </c>
      <c r="C225" s="10" t="e">
        <f>VLOOKUP($A225,'ตารางสรุปสภาพน้ำใน อ่างเก็บน้ำค'!$C$7:$N$1668,8,FALSE)</f>
        <v>#N/A</v>
      </c>
      <c r="D225" s="10" t="e">
        <f>VLOOKUP($A225,'ตารางสรุปสภาพน้ำใน อ่างเก็บน้ำค'!$C$7:$N$1668,10,FALSE)</f>
        <v>#N/A</v>
      </c>
    </row>
    <row r="226" spans="1:4" x14ac:dyDescent="0.25">
      <c r="A226" s="8">
        <v>42960</v>
      </c>
      <c r="B226" s="10" t="e">
        <f>VLOOKUP($A226,'ตารางสรุปสภาพน้ำใน อ่างเก็บน้ำค'!$C$7:$N$1668,6,FALSE)</f>
        <v>#N/A</v>
      </c>
      <c r="C226" s="10" t="e">
        <f>VLOOKUP($A226,'ตารางสรุปสภาพน้ำใน อ่างเก็บน้ำค'!$C$7:$N$1668,8,FALSE)</f>
        <v>#N/A</v>
      </c>
      <c r="D226" s="10" t="e">
        <f>VLOOKUP($A226,'ตารางสรุปสภาพน้ำใน อ่างเก็บน้ำค'!$C$7:$N$1668,10,FALSE)</f>
        <v>#N/A</v>
      </c>
    </row>
    <row r="227" spans="1:4" x14ac:dyDescent="0.25">
      <c r="A227" s="8">
        <v>42961</v>
      </c>
      <c r="B227" s="10" t="e">
        <f>VLOOKUP($A227,'ตารางสรุปสภาพน้ำใน อ่างเก็บน้ำค'!$C$7:$N$1668,6,FALSE)</f>
        <v>#N/A</v>
      </c>
      <c r="C227" s="10" t="e">
        <f>VLOOKUP($A227,'ตารางสรุปสภาพน้ำใน อ่างเก็บน้ำค'!$C$7:$N$1668,8,FALSE)</f>
        <v>#N/A</v>
      </c>
      <c r="D227" s="10" t="e">
        <f>VLOOKUP($A227,'ตารางสรุปสภาพน้ำใน อ่างเก็บน้ำค'!$C$7:$N$1668,10,FALSE)</f>
        <v>#N/A</v>
      </c>
    </row>
    <row r="228" spans="1:4" x14ac:dyDescent="0.25">
      <c r="A228" s="8">
        <v>42962</v>
      </c>
      <c r="B228" s="10" t="e">
        <f>VLOOKUP($A228,'ตารางสรุปสภาพน้ำใน อ่างเก็บน้ำค'!$C$7:$N$1668,6,FALSE)</f>
        <v>#N/A</v>
      </c>
      <c r="C228" s="10" t="e">
        <f>VLOOKUP($A228,'ตารางสรุปสภาพน้ำใน อ่างเก็บน้ำค'!$C$7:$N$1668,8,FALSE)</f>
        <v>#N/A</v>
      </c>
      <c r="D228" s="10" t="e">
        <f>VLOOKUP($A228,'ตารางสรุปสภาพน้ำใน อ่างเก็บน้ำค'!$C$7:$N$1668,10,FALSE)</f>
        <v>#N/A</v>
      </c>
    </row>
    <row r="229" spans="1:4" x14ac:dyDescent="0.25">
      <c r="A229" s="8">
        <v>42963</v>
      </c>
      <c r="B229" s="10" t="e">
        <f>VLOOKUP($A229,'ตารางสรุปสภาพน้ำใน อ่างเก็บน้ำค'!$C$7:$N$1668,6,FALSE)</f>
        <v>#N/A</v>
      </c>
      <c r="C229" s="10" t="e">
        <f>VLOOKUP($A229,'ตารางสรุปสภาพน้ำใน อ่างเก็บน้ำค'!$C$7:$N$1668,8,FALSE)</f>
        <v>#N/A</v>
      </c>
      <c r="D229" s="10" t="e">
        <f>VLOOKUP($A229,'ตารางสรุปสภาพน้ำใน อ่างเก็บน้ำค'!$C$7:$N$1668,10,FALSE)</f>
        <v>#N/A</v>
      </c>
    </row>
    <row r="230" spans="1:4" x14ac:dyDescent="0.25">
      <c r="A230" s="8">
        <v>42964</v>
      </c>
      <c r="B230" s="10" t="e">
        <f>VLOOKUP($A230,'ตารางสรุปสภาพน้ำใน อ่างเก็บน้ำค'!$C$7:$N$1668,6,FALSE)</f>
        <v>#N/A</v>
      </c>
      <c r="C230" s="10" t="e">
        <f>VLOOKUP($A230,'ตารางสรุปสภาพน้ำใน อ่างเก็บน้ำค'!$C$7:$N$1668,8,FALSE)</f>
        <v>#N/A</v>
      </c>
      <c r="D230" s="10" t="e">
        <f>VLOOKUP($A230,'ตารางสรุปสภาพน้ำใน อ่างเก็บน้ำค'!$C$7:$N$1668,10,FALSE)</f>
        <v>#N/A</v>
      </c>
    </row>
    <row r="231" spans="1:4" x14ac:dyDescent="0.25">
      <c r="A231" s="8">
        <v>42965</v>
      </c>
      <c r="B231" s="10" t="e">
        <f>VLOOKUP($A231,'ตารางสรุปสภาพน้ำใน อ่างเก็บน้ำค'!$C$7:$N$1668,6,FALSE)</f>
        <v>#N/A</v>
      </c>
      <c r="C231" s="10" t="e">
        <f>VLOOKUP($A231,'ตารางสรุปสภาพน้ำใน อ่างเก็บน้ำค'!$C$7:$N$1668,8,FALSE)</f>
        <v>#N/A</v>
      </c>
      <c r="D231" s="10" t="e">
        <f>VLOOKUP($A231,'ตารางสรุปสภาพน้ำใน อ่างเก็บน้ำค'!$C$7:$N$1668,10,FALSE)</f>
        <v>#N/A</v>
      </c>
    </row>
    <row r="232" spans="1:4" x14ac:dyDescent="0.25">
      <c r="A232" s="8">
        <v>42966</v>
      </c>
      <c r="B232" s="10" t="e">
        <f>VLOOKUP($A232,'ตารางสรุปสภาพน้ำใน อ่างเก็บน้ำค'!$C$7:$N$1668,6,FALSE)</f>
        <v>#N/A</v>
      </c>
      <c r="C232" s="10" t="e">
        <f>VLOOKUP($A232,'ตารางสรุปสภาพน้ำใน อ่างเก็บน้ำค'!$C$7:$N$1668,8,FALSE)</f>
        <v>#N/A</v>
      </c>
      <c r="D232" s="10" t="e">
        <f>VLOOKUP($A232,'ตารางสรุปสภาพน้ำใน อ่างเก็บน้ำค'!$C$7:$N$1668,10,FALSE)</f>
        <v>#N/A</v>
      </c>
    </row>
    <row r="233" spans="1:4" x14ac:dyDescent="0.25">
      <c r="A233" s="8">
        <v>42967</v>
      </c>
      <c r="B233" s="10" t="e">
        <f>VLOOKUP($A233,'ตารางสรุปสภาพน้ำใน อ่างเก็บน้ำค'!$C$7:$N$1668,6,FALSE)</f>
        <v>#N/A</v>
      </c>
      <c r="C233" s="10" t="e">
        <f>VLOOKUP($A233,'ตารางสรุปสภาพน้ำใน อ่างเก็บน้ำค'!$C$7:$N$1668,8,FALSE)</f>
        <v>#N/A</v>
      </c>
      <c r="D233" s="10" t="e">
        <f>VLOOKUP($A233,'ตารางสรุปสภาพน้ำใน อ่างเก็บน้ำค'!$C$7:$N$1668,10,FALSE)</f>
        <v>#N/A</v>
      </c>
    </row>
    <row r="234" spans="1:4" x14ac:dyDescent="0.25">
      <c r="A234" s="8">
        <v>42968</v>
      </c>
      <c r="B234" s="10" t="e">
        <f>VLOOKUP($A234,'ตารางสรุปสภาพน้ำใน อ่างเก็บน้ำค'!$C$7:$N$1668,6,FALSE)</f>
        <v>#N/A</v>
      </c>
      <c r="C234" s="10" t="e">
        <f>VLOOKUP($A234,'ตารางสรุปสภาพน้ำใน อ่างเก็บน้ำค'!$C$7:$N$1668,8,FALSE)</f>
        <v>#N/A</v>
      </c>
      <c r="D234" s="10" t="e">
        <f>VLOOKUP($A234,'ตารางสรุปสภาพน้ำใน อ่างเก็บน้ำค'!$C$7:$N$1668,10,FALSE)</f>
        <v>#N/A</v>
      </c>
    </row>
    <row r="235" spans="1:4" x14ac:dyDescent="0.25">
      <c r="A235" s="8">
        <v>42969</v>
      </c>
      <c r="B235" s="10" t="e">
        <f>VLOOKUP($A235,'ตารางสรุปสภาพน้ำใน อ่างเก็บน้ำค'!$C$7:$N$1668,6,FALSE)</f>
        <v>#N/A</v>
      </c>
      <c r="C235" s="10" t="e">
        <f>VLOOKUP($A235,'ตารางสรุปสภาพน้ำใน อ่างเก็บน้ำค'!$C$7:$N$1668,8,FALSE)</f>
        <v>#N/A</v>
      </c>
      <c r="D235" s="10" t="e">
        <f>VLOOKUP($A235,'ตารางสรุปสภาพน้ำใน อ่างเก็บน้ำค'!$C$7:$N$1668,10,FALSE)</f>
        <v>#N/A</v>
      </c>
    </row>
    <row r="236" spans="1:4" x14ac:dyDescent="0.25">
      <c r="A236" s="8">
        <v>42970</v>
      </c>
      <c r="B236" s="10" t="e">
        <f>VLOOKUP($A236,'ตารางสรุปสภาพน้ำใน อ่างเก็บน้ำค'!$C$7:$N$1668,6,FALSE)</f>
        <v>#N/A</v>
      </c>
      <c r="C236" s="10" t="e">
        <f>VLOOKUP($A236,'ตารางสรุปสภาพน้ำใน อ่างเก็บน้ำค'!$C$7:$N$1668,8,FALSE)</f>
        <v>#N/A</v>
      </c>
      <c r="D236" s="10" t="e">
        <f>VLOOKUP($A236,'ตารางสรุปสภาพน้ำใน อ่างเก็บน้ำค'!$C$7:$N$1668,10,FALSE)</f>
        <v>#N/A</v>
      </c>
    </row>
    <row r="237" spans="1:4" x14ac:dyDescent="0.25">
      <c r="A237" s="8">
        <v>42971</v>
      </c>
      <c r="B237" s="10" t="e">
        <f>VLOOKUP($A237,'ตารางสรุปสภาพน้ำใน อ่างเก็บน้ำค'!$C$7:$N$1668,6,FALSE)</f>
        <v>#N/A</v>
      </c>
      <c r="C237" s="10" t="e">
        <f>VLOOKUP($A237,'ตารางสรุปสภาพน้ำใน อ่างเก็บน้ำค'!$C$7:$N$1668,8,FALSE)</f>
        <v>#N/A</v>
      </c>
      <c r="D237" s="10" t="e">
        <f>VLOOKUP($A237,'ตารางสรุปสภาพน้ำใน อ่างเก็บน้ำค'!$C$7:$N$1668,10,FALSE)</f>
        <v>#N/A</v>
      </c>
    </row>
    <row r="238" spans="1:4" x14ac:dyDescent="0.25">
      <c r="A238" s="8">
        <v>42972</v>
      </c>
      <c r="B238" s="10" t="e">
        <f>VLOOKUP($A238,'ตารางสรุปสภาพน้ำใน อ่างเก็บน้ำค'!$C$7:$N$1668,6,FALSE)</f>
        <v>#N/A</v>
      </c>
      <c r="C238" s="10" t="e">
        <f>VLOOKUP($A238,'ตารางสรุปสภาพน้ำใน อ่างเก็บน้ำค'!$C$7:$N$1668,8,FALSE)</f>
        <v>#N/A</v>
      </c>
      <c r="D238" s="10" t="e">
        <f>VLOOKUP($A238,'ตารางสรุปสภาพน้ำใน อ่างเก็บน้ำค'!$C$7:$N$1668,10,FALSE)</f>
        <v>#N/A</v>
      </c>
    </row>
    <row r="239" spans="1:4" x14ac:dyDescent="0.25">
      <c r="A239" s="8">
        <v>42973</v>
      </c>
      <c r="B239" s="10" t="e">
        <f>VLOOKUP($A239,'ตารางสรุปสภาพน้ำใน อ่างเก็บน้ำค'!$C$7:$N$1668,6,FALSE)</f>
        <v>#N/A</v>
      </c>
      <c r="C239" s="10" t="e">
        <f>VLOOKUP($A239,'ตารางสรุปสภาพน้ำใน อ่างเก็บน้ำค'!$C$7:$N$1668,8,FALSE)</f>
        <v>#N/A</v>
      </c>
      <c r="D239" s="10" t="e">
        <f>VLOOKUP($A239,'ตารางสรุปสภาพน้ำใน อ่างเก็บน้ำค'!$C$7:$N$1668,10,FALSE)</f>
        <v>#N/A</v>
      </c>
    </row>
    <row r="240" spans="1:4" x14ac:dyDescent="0.25">
      <c r="A240" s="8">
        <v>42974</v>
      </c>
      <c r="B240" s="10" t="e">
        <f>VLOOKUP($A240,'ตารางสรุปสภาพน้ำใน อ่างเก็บน้ำค'!$C$7:$N$1668,6,FALSE)</f>
        <v>#N/A</v>
      </c>
      <c r="C240" s="10" t="e">
        <f>VLOOKUP($A240,'ตารางสรุปสภาพน้ำใน อ่างเก็บน้ำค'!$C$7:$N$1668,8,FALSE)</f>
        <v>#N/A</v>
      </c>
      <c r="D240" s="10" t="e">
        <f>VLOOKUP($A240,'ตารางสรุปสภาพน้ำใน อ่างเก็บน้ำค'!$C$7:$N$1668,10,FALSE)</f>
        <v>#N/A</v>
      </c>
    </row>
    <row r="241" spans="1:4" x14ac:dyDescent="0.25">
      <c r="A241" s="8">
        <v>42975</v>
      </c>
      <c r="B241" s="10" t="e">
        <f>VLOOKUP($A241,'ตารางสรุปสภาพน้ำใน อ่างเก็บน้ำค'!$C$7:$N$1668,6,FALSE)</f>
        <v>#N/A</v>
      </c>
      <c r="C241" s="10" t="e">
        <f>VLOOKUP($A241,'ตารางสรุปสภาพน้ำใน อ่างเก็บน้ำค'!$C$7:$N$1668,8,FALSE)</f>
        <v>#N/A</v>
      </c>
      <c r="D241" s="10" t="e">
        <f>VLOOKUP($A241,'ตารางสรุปสภาพน้ำใน อ่างเก็บน้ำค'!$C$7:$N$1668,10,FALSE)</f>
        <v>#N/A</v>
      </c>
    </row>
    <row r="242" spans="1:4" x14ac:dyDescent="0.25">
      <c r="A242" s="8">
        <v>42976</v>
      </c>
      <c r="B242" s="10" t="e">
        <f>VLOOKUP($A242,'ตารางสรุปสภาพน้ำใน อ่างเก็บน้ำค'!$C$7:$N$1668,6,FALSE)</f>
        <v>#N/A</v>
      </c>
      <c r="C242" s="10" t="e">
        <f>VLOOKUP($A242,'ตารางสรุปสภาพน้ำใน อ่างเก็บน้ำค'!$C$7:$N$1668,8,FALSE)</f>
        <v>#N/A</v>
      </c>
      <c r="D242" s="10" t="e">
        <f>VLOOKUP($A242,'ตารางสรุปสภาพน้ำใน อ่างเก็บน้ำค'!$C$7:$N$1668,10,FALSE)</f>
        <v>#N/A</v>
      </c>
    </row>
    <row r="243" spans="1:4" x14ac:dyDescent="0.25">
      <c r="A243" s="8">
        <v>42977</v>
      </c>
      <c r="B243" s="10" t="e">
        <f>VLOOKUP($A243,'ตารางสรุปสภาพน้ำใน อ่างเก็บน้ำค'!$C$7:$N$1668,6,FALSE)</f>
        <v>#N/A</v>
      </c>
      <c r="C243" s="10" t="e">
        <f>VLOOKUP($A243,'ตารางสรุปสภาพน้ำใน อ่างเก็บน้ำค'!$C$7:$N$1668,8,FALSE)</f>
        <v>#N/A</v>
      </c>
      <c r="D243" s="10" t="e">
        <f>VLOOKUP($A243,'ตารางสรุปสภาพน้ำใน อ่างเก็บน้ำค'!$C$7:$N$1668,10,FALSE)</f>
        <v>#N/A</v>
      </c>
    </row>
    <row r="244" spans="1:4" x14ac:dyDescent="0.25">
      <c r="A244" s="8">
        <v>42978</v>
      </c>
      <c r="B244" s="10" t="e">
        <f>VLOOKUP($A244,'ตารางสรุปสภาพน้ำใน อ่างเก็บน้ำค'!$C$7:$N$1668,6,FALSE)</f>
        <v>#N/A</v>
      </c>
      <c r="C244" s="10" t="e">
        <f>VLOOKUP($A244,'ตารางสรุปสภาพน้ำใน อ่างเก็บน้ำค'!$C$7:$N$1668,8,FALSE)</f>
        <v>#N/A</v>
      </c>
      <c r="D244" s="10" t="e">
        <f>VLOOKUP($A244,'ตารางสรุปสภาพน้ำใน อ่างเก็บน้ำค'!$C$7:$N$1668,10,FALSE)</f>
        <v>#N/A</v>
      </c>
    </row>
    <row r="245" spans="1:4" x14ac:dyDescent="0.25">
      <c r="A245" s="8">
        <v>42979</v>
      </c>
      <c r="B245" s="10" t="e">
        <f>VLOOKUP($A245,'ตารางสรุปสภาพน้ำใน อ่างเก็บน้ำค'!$C$7:$N$1668,6,FALSE)</f>
        <v>#N/A</v>
      </c>
      <c r="C245" s="10" t="e">
        <f>VLOOKUP($A245,'ตารางสรุปสภาพน้ำใน อ่างเก็บน้ำค'!$C$7:$N$1668,8,FALSE)</f>
        <v>#N/A</v>
      </c>
      <c r="D245" s="10" t="e">
        <f>VLOOKUP($A245,'ตารางสรุปสภาพน้ำใน อ่างเก็บน้ำค'!$C$7:$N$1668,10,FALSE)</f>
        <v>#N/A</v>
      </c>
    </row>
    <row r="246" spans="1:4" x14ac:dyDescent="0.25">
      <c r="A246" s="8">
        <v>42980</v>
      </c>
      <c r="B246" s="10" t="e">
        <f>VLOOKUP($A246,'ตารางสรุปสภาพน้ำใน อ่างเก็บน้ำค'!$C$7:$N$1668,6,FALSE)</f>
        <v>#N/A</v>
      </c>
      <c r="C246" s="10" t="e">
        <f>VLOOKUP($A246,'ตารางสรุปสภาพน้ำใน อ่างเก็บน้ำค'!$C$7:$N$1668,8,FALSE)</f>
        <v>#N/A</v>
      </c>
      <c r="D246" s="10" t="e">
        <f>VLOOKUP($A246,'ตารางสรุปสภาพน้ำใน อ่างเก็บน้ำค'!$C$7:$N$1668,10,FALSE)</f>
        <v>#N/A</v>
      </c>
    </row>
    <row r="247" spans="1:4" x14ac:dyDescent="0.25">
      <c r="A247" s="8">
        <v>42981</v>
      </c>
      <c r="B247" s="10" t="e">
        <f>VLOOKUP($A247,'ตารางสรุปสภาพน้ำใน อ่างเก็บน้ำค'!$C$7:$N$1668,6,FALSE)</f>
        <v>#N/A</v>
      </c>
      <c r="C247" s="10" t="e">
        <f>VLOOKUP($A247,'ตารางสรุปสภาพน้ำใน อ่างเก็บน้ำค'!$C$7:$N$1668,8,FALSE)</f>
        <v>#N/A</v>
      </c>
      <c r="D247" s="10" t="e">
        <f>VLOOKUP($A247,'ตารางสรุปสภาพน้ำใน อ่างเก็บน้ำค'!$C$7:$N$1668,10,FALSE)</f>
        <v>#N/A</v>
      </c>
    </row>
    <row r="248" spans="1:4" x14ac:dyDescent="0.25">
      <c r="A248" s="8">
        <v>42982</v>
      </c>
      <c r="B248" s="10" t="e">
        <f>VLOOKUP($A248,'ตารางสรุปสภาพน้ำใน อ่างเก็บน้ำค'!$C$7:$N$1668,6,FALSE)</f>
        <v>#N/A</v>
      </c>
      <c r="C248" s="10" t="e">
        <f>VLOOKUP($A248,'ตารางสรุปสภาพน้ำใน อ่างเก็บน้ำค'!$C$7:$N$1668,8,FALSE)</f>
        <v>#N/A</v>
      </c>
      <c r="D248" s="10" t="e">
        <f>VLOOKUP($A248,'ตารางสรุปสภาพน้ำใน อ่างเก็บน้ำค'!$C$7:$N$1668,10,FALSE)</f>
        <v>#N/A</v>
      </c>
    </row>
    <row r="249" spans="1:4" x14ac:dyDescent="0.25">
      <c r="A249" s="8">
        <v>42983</v>
      </c>
      <c r="B249" s="10" t="e">
        <f>VLOOKUP($A249,'ตารางสรุปสภาพน้ำใน อ่างเก็บน้ำค'!$C$7:$N$1668,6,FALSE)</f>
        <v>#N/A</v>
      </c>
      <c r="C249" s="10" t="e">
        <f>VLOOKUP($A249,'ตารางสรุปสภาพน้ำใน อ่างเก็บน้ำค'!$C$7:$N$1668,8,FALSE)</f>
        <v>#N/A</v>
      </c>
      <c r="D249" s="10" t="e">
        <f>VLOOKUP($A249,'ตารางสรุปสภาพน้ำใน อ่างเก็บน้ำค'!$C$7:$N$1668,10,FALSE)</f>
        <v>#N/A</v>
      </c>
    </row>
    <row r="250" spans="1:4" x14ac:dyDescent="0.25">
      <c r="A250" s="8">
        <v>42984</v>
      </c>
      <c r="B250" s="10" t="e">
        <f>VLOOKUP($A250,'ตารางสรุปสภาพน้ำใน อ่างเก็บน้ำค'!$C$7:$N$1668,6,FALSE)</f>
        <v>#N/A</v>
      </c>
      <c r="C250" s="10" t="e">
        <f>VLOOKUP($A250,'ตารางสรุปสภาพน้ำใน อ่างเก็บน้ำค'!$C$7:$N$1668,8,FALSE)</f>
        <v>#N/A</v>
      </c>
      <c r="D250" s="10" t="e">
        <f>VLOOKUP($A250,'ตารางสรุปสภาพน้ำใน อ่างเก็บน้ำค'!$C$7:$N$1668,10,FALSE)</f>
        <v>#N/A</v>
      </c>
    </row>
    <row r="251" spans="1:4" x14ac:dyDescent="0.25">
      <c r="A251" s="8">
        <v>42985</v>
      </c>
      <c r="B251" s="10" t="e">
        <f>VLOOKUP($A251,'ตารางสรุปสภาพน้ำใน อ่างเก็บน้ำค'!$C$7:$N$1668,6,FALSE)</f>
        <v>#N/A</v>
      </c>
      <c r="C251" s="10" t="e">
        <f>VLOOKUP($A251,'ตารางสรุปสภาพน้ำใน อ่างเก็บน้ำค'!$C$7:$N$1668,8,FALSE)</f>
        <v>#N/A</v>
      </c>
      <c r="D251" s="10" t="e">
        <f>VLOOKUP($A251,'ตารางสรุปสภาพน้ำใน อ่างเก็บน้ำค'!$C$7:$N$1668,10,FALSE)</f>
        <v>#N/A</v>
      </c>
    </row>
    <row r="252" spans="1:4" x14ac:dyDescent="0.25">
      <c r="A252" s="8">
        <v>42986</v>
      </c>
      <c r="B252" s="10" t="e">
        <f>VLOOKUP($A252,'ตารางสรุปสภาพน้ำใน อ่างเก็บน้ำค'!$C$7:$N$1668,6,FALSE)</f>
        <v>#N/A</v>
      </c>
      <c r="C252" s="10" t="e">
        <f>VLOOKUP($A252,'ตารางสรุปสภาพน้ำใน อ่างเก็บน้ำค'!$C$7:$N$1668,8,FALSE)</f>
        <v>#N/A</v>
      </c>
      <c r="D252" s="10" t="e">
        <f>VLOOKUP($A252,'ตารางสรุปสภาพน้ำใน อ่างเก็บน้ำค'!$C$7:$N$1668,10,FALSE)</f>
        <v>#N/A</v>
      </c>
    </row>
    <row r="253" spans="1:4" x14ac:dyDescent="0.25">
      <c r="A253" s="8">
        <v>42987</v>
      </c>
      <c r="B253" s="10" t="e">
        <f>VLOOKUP($A253,'ตารางสรุปสภาพน้ำใน อ่างเก็บน้ำค'!$C$7:$N$1668,6,FALSE)</f>
        <v>#N/A</v>
      </c>
      <c r="C253" s="10" t="e">
        <f>VLOOKUP($A253,'ตารางสรุปสภาพน้ำใน อ่างเก็บน้ำค'!$C$7:$N$1668,8,FALSE)</f>
        <v>#N/A</v>
      </c>
      <c r="D253" s="10" t="e">
        <f>VLOOKUP($A253,'ตารางสรุปสภาพน้ำใน อ่างเก็บน้ำค'!$C$7:$N$1668,10,FALSE)</f>
        <v>#N/A</v>
      </c>
    </row>
    <row r="254" spans="1:4" x14ac:dyDescent="0.25">
      <c r="A254" s="8">
        <v>42988</v>
      </c>
      <c r="B254" s="10" t="e">
        <f>VLOOKUP($A254,'ตารางสรุปสภาพน้ำใน อ่างเก็บน้ำค'!$C$7:$N$1668,6,FALSE)</f>
        <v>#N/A</v>
      </c>
      <c r="C254" s="10" t="e">
        <f>VLOOKUP($A254,'ตารางสรุปสภาพน้ำใน อ่างเก็บน้ำค'!$C$7:$N$1668,8,FALSE)</f>
        <v>#N/A</v>
      </c>
      <c r="D254" s="10" t="e">
        <f>VLOOKUP($A254,'ตารางสรุปสภาพน้ำใน อ่างเก็บน้ำค'!$C$7:$N$1668,10,FALSE)</f>
        <v>#N/A</v>
      </c>
    </row>
    <row r="255" spans="1:4" x14ac:dyDescent="0.25">
      <c r="A255" s="8">
        <v>42989</v>
      </c>
      <c r="B255" s="10" t="e">
        <f>VLOOKUP($A255,'ตารางสรุปสภาพน้ำใน อ่างเก็บน้ำค'!$C$7:$N$1668,6,FALSE)</f>
        <v>#N/A</v>
      </c>
      <c r="C255" s="10" t="e">
        <f>VLOOKUP($A255,'ตารางสรุปสภาพน้ำใน อ่างเก็บน้ำค'!$C$7:$N$1668,8,FALSE)</f>
        <v>#N/A</v>
      </c>
      <c r="D255" s="10" t="e">
        <f>VLOOKUP($A255,'ตารางสรุปสภาพน้ำใน อ่างเก็บน้ำค'!$C$7:$N$1668,10,FALSE)</f>
        <v>#N/A</v>
      </c>
    </row>
    <row r="256" spans="1:4" x14ac:dyDescent="0.25">
      <c r="A256" s="8">
        <v>42990</v>
      </c>
      <c r="B256" s="10" t="e">
        <f>VLOOKUP($A256,'ตารางสรุปสภาพน้ำใน อ่างเก็บน้ำค'!$C$7:$N$1668,6,FALSE)</f>
        <v>#N/A</v>
      </c>
      <c r="C256" s="10" t="e">
        <f>VLOOKUP($A256,'ตารางสรุปสภาพน้ำใน อ่างเก็บน้ำค'!$C$7:$N$1668,8,FALSE)</f>
        <v>#N/A</v>
      </c>
      <c r="D256" s="10" t="e">
        <f>VLOOKUP($A256,'ตารางสรุปสภาพน้ำใน อ่างเก็บน้ำค'!$C$7:$N$1668,10,FALSE)</f>
        <v>#N/A</v>
      </c>
    </row>
    <row r="257" spans="1:4" x14ac:dyDescent="0.25">
      <c r="A257" s="8">
        <v>42991</v>
      </c>
      <c r="B257" s="10" t="e">
        <f>VLOOKUP($A257,'ตารางสรุปสภาพน้ำใน อ่างเก็บน้ำค'!$C$7:$N$1668,6,FALSE)</f>
        <v>#N/A</v>
      </c>
      <c r="C257" s="10" t="e">
        <f>VLOOKUP($A257,'ตารางสรุปสภาพน้ำใน อ่างเก็บน้ำค'!$C$7:$N$1668,8,FALSE)</f>
        <v>#N/A</v>
      </c>
      <c r="D257" s="10" t="e">
        <f>VLOOKUP($A257,'ตารางสรุปสภาพน้ำใน อ่างเก็บน้ำค'!$C$7:$N$1668,10,FALSE)</f>
        <v>#N/A</v>
      </c>
    </row>
    <row r="258" spans="1:4" x14ac:dyDescent="0.25">
      <c r="A258" s="8">
        <v>42992</v>
      </c>
      <c r="B258" s="10" t="e">
        <f>VLOOKUP($A258,'ตารางสรุปสภาพน้ำใน อ่างเก็บน้ำค'!$C$7:$N$1668,6,FALSE)</f>
        <v>#N/A</v>
      </c>
      <c r="C258" s="10" t="e">
        <f>VLOOKUP($A258,'ตารางสรุปสภาพน้ำใน อ่างเก็บน้ำค'!$C$7:$N$1668,8,FALSE)</f>
        <v>#N/A</v>
      </c>
      <c r="D258" s="10" t="e">
        <f>VLOOKUP($A258,'ตารางสรุปสภาพน้ำใน อ่างเก็บน้ำค'!$C$7:$N$1668,10,FALSE)</f>
        <v>#N/A</v>
      </c>
    </row>
    <row r="259" spans="1:4" x14ac:dyDescent="0.25">
      <c r="A259" s="8">
        <v>42993</v>
      </c>
      <c r="B259" s="10" t="e">
        <f>VLOOKUP($A259,'ตารางสรุปสภาพน้ำใน อ่างเก็บน้ำค'!$C$7:$N$1668,6,FALSE)</f>
        <v>#N/A</v>
      </c>
      <c r="C259" s="10" t="e">
        <f>VLOOKUP($A259,'ตารางสรุปสภาพน้ำใน อ่างเก็บน้ำค'!$C$7:$N$1668,8,FALSE)</f>
        <v>#N/A</v>
      </c>
      <c r="D259" s="10" t="e">
        <f>VLOOKUP($A259,'ตารางสรุปสภาพน้ำใน อ่างเก็บน้ำค'!$C$7:$N$1668,10,FALSE)</f>
        <v>#N/A</v>
      </c>
    </row>
    <row r="260" spans="1:4" x14ac:dyDescent="0.25">
      <c r="A260" s="8">
        <v>42994</v>
      </c>
      <c r="B260" s="10" t="e">
        <f>VLOOKUP($A260,'ตารางสรุปสภาพน้ำใน อ่างเก็บน้ำค'!$C$7:$N$1668,6,FALSE)</f>
        <v>#N/A</v>
      </c>
      <c r="C260" s="10" t="e">
        <f>VLOOKUP($A260,'ตารางสรุปสภาพน้ำใน อ่างเก็บน้ำค'!$C$7:$N$1668,8,FALSE)</f>
        <v>#N/A</v>
      </c>
      <c r="D260" s="10" t="e">
        <f>VLOOKUP($A260,'ตารางสรุปสภาพน้ำใน อ่างเก็บน้ำค'!$C$7:$N$1668,10,FALSE)</f>
        <v>#N/A</v>
      </c>
    </row>
    <row r="261" spans="1:4" x14ac:dyDescent="0.25">
      <c r="A261" s="8">
        <v>42995</v>
      </c>
      <c r="B261" s="10" t="e">
        <f>VLOOKUP($A261,'ตารางสรุปสภาพน้ำใน อ่างเก็บน้ำค'!$C$7:$N$1668,6,FALSE)</f>
        <v>#N/A</v>
      </c>
      <c r="C261" s="10" t="e">
        <f>VLOOKUP($A261,'ตารางสรุปสภาพน้ำใน อ่างเก็บน้ำค'!$C$7:$N$1668,8,FALSE)</f>
        <v>#N/A</v>
      </c>
      <c r="D261" s="10" t="e">
        <f>VLOOKUP($A261,'ตารางสรุปสภาพน้ำใน อ่างเก็บน้ำค'!$C$7:$N$1668,10,FALSE)</f>
        <v>#N/A</v>
      </c>
    </row>
    <row r="262" spans="1:4" x14ac:dyDescent="0.25">
      <c r="A262" s="8">
        <v>42996</v>
      </c>
      <c r="B262" s="10" t="e">
        <f>VLOOKUP($A262,'ตารางสรุปสภาพน้ำใน อ่างเก็บน้ำค'!$C$7:$N$1668,6,FALSE)</f>
        <v>#N/A</v>
      </c>
      <c r="C262" s="10" t="e">
        <f>VLOOKUP($A262,'ตารางสรุปสภาพน้ำใน อ่างเก็บน้ำค'!$C$7:$N$1668,8,FALSE)</f>
        <v>#N/A</v>
      </c>
      <c r="D262" s="10" t="e">
        <f>VLOOKUP($A262,'ตารางสรุปสภาพน้ำใน อ่างเก็บน้ำค'!$C$7:$N$1668,10,FALSE)</f>
        <v>#N/A</v>
      </c>
    </row>
    <row r="263" spans="1:4" x14ac:dyDescent="0.25">
      <c r="A263" s="8">
        <v>42997</v>
      </c>
      <c r="B263" s="10" t="e">
        <f>VLOOKUP($A263,'ตารางสรุปสภาพน้ำใน อ่างเก็บน้ำค'!$C$7:$N$1668,6,FALSE)</f>
        <v>#N/A</v>
      </c>
      <c r="C263" s="10" t="e">
        <f>VLOOKUP($A263,'ตารางสรุปสภาพน้ำใน อ่างเก็บน้ำค'!$C$7:$N$1668,8,FALSE)</f>
        <v>#N/A</v>
      </c>
      <c r="D263" s="10" t="e">
        <f>VLOOKUP($A263,'ตารางสรุปสภาพน้ำใน อ่างเก็บน้ำค'!$C$7:$N$1668,10,FALSE)</f>
        <v>#N/A</v>
      </c>
    </row>
    <row r="264" spans="1:4" x14ac:dyDescent="0.25">
      <c r="A264" s="8">
        <v>42998</v>
      </c>
      <c r="B264" s="10" t="e">
        <f>VLOOKUP($A264,'ตารางสรุปสภาพน้ำใน อ่างเก็บน้ำค'!$C$7:$N$1668,6,FALSE)</f>
        <v>#N/A</v>
      </c>
      <c r="C264" s="10" t="e">
        <f>VLOOKUP($A264,'ตารางสรุปสภาพน้ำใน อ่างเก็บน้ำค'!$C$7:$N$1668,8,FALSE)</f>
        <v>#N/A</v>
      </c>
      <c r="D264" s="10" t="e">
        <f>VLOOKUP($A264,'ตารางสรุปสภาพน้ำใน อ่างเก็บน้ำค'!$C$7:$N$1668,10,FALSE)</f>
        <v>#N/A</v>
      </c>
    </row>
    <row r="265" spans="1:4" x14ac:dyDescent="0.25">
      <c r="A265" s="8">
        <v>42999</v>
      </c>
      <c r="B265" s="10" t="e">
        <f>VLOOKUP($A265,'ตารางสรุปสภาพน้ำใน อ่างเก็บน้ำค'!$C$7:$N$1668,6,FALSE)</f>
        <v>#N/A</v>
      </c>
      <c r="C265" s="10" t="e">
        <f>VLOOKUP($A265,'ตารางสรุปสภาพน้ำใน อ่างเก็บน้ำค'!$C$7:$N$1668,8,FALSE)</f>
        <v>#N/A</v>
      </c>
      <c r="D265" s="10" t="e">
        <f>VLOOKUP($A265,'ตารางสรุปสภาพน้ำใน อ่างเก็บน้ำค'!$C$7:$N$1668,10,FALSE)</f>
        <v>#N/A</v>
      </c>
    </row>
    <row r="266" spans="1:4" x14ac:dyDescent="0.25">
      <c r="A266" s="8">
        <v>43000</v>
      </c>
      <c r="B266" s="10" t="e">
        <f>VLOOKUP($A266,'ตารางสรุปสภาพน้ำใน อ่างเก็บน้ำค'!$C$7:$N$1668,6,FALSE)</f>
        <v>#N/A</v>
      </c>
      <c r="C266" s="10" t="e">
        <f>VLOOKUP($A266,'ตารางสรุปสภาพน้ำใน อ่างเก็บน้ำค'!$C$7:$N$1668,8,FALSE)</f>
        <v>#N/A</v>
      </c>
      <c r="D266" s="10" t="e">
        <f>VLOOKUP($A266,'ตารางสรุปสภาพน้ำใน อ่างเก็บน้ำค'!$C$7:$N$1668,10,FALSE)</f>
        <v>#N/A</v>
      </c>
    </row>
    <row r="267" spans="1:4" x14ac:dyDescent="0.25">
      <c r="A267" s="8">
        <v>43001</v>
      </c>
      <c r="B267" s="10" t="e">
        <f>VLOOKUP($A267,'ตารางสรุปสภาพน้ำใน อ่างเก็บน้ำค'!$C$7:$N$1668,6,FALSE)</f>
        <v>#N/A</v>
      </c>
      <c r="C267" s="10" t="e">
        <f>VLOOKUP($A267,'ตารางสรุปสภาพน้ำใน อ่างเก็บน้ำค'!$C$7:$N$1668,8,FALSE)</f>
        <v>#N/A</v>
      </c>
      <c r="D267" s="10" t="e">
        <f>VLOOKUP($A267,'ตารางสรุปสภาพน้ำใน อ่างเก็บน้ำค'!$C$7:$N$1668,10,FALSE)</f>
        <v>#N/A</v>
      </c>
    </row>
    <row r="268" spans="1:4" x14ac:dyDescent="0.25">
      <c r="A268" s="8">
        <v>43002</v>
      </c>
      <c r="B268" s="10" t="e">
        <f>VLOOKUP($A268,'ตารางสรุปสภาพน้ำใน อ่างเก็บน้ำค'!$C$7:$N$1668,6,FALSE)</f>
        <v>#N/A</v>
      </c>
      <c r="C268" s="10" t="e">
        <f>VLOOKUP($A268,'ตารางสรุปสภาพน้ำใน อ่างเก็บน้ำค'!$C$7:$N$1668,8,FALSE)</f>
        <v>#N/A</v>
      </c>
      <c r="D268" s="10" t="e">
        <f>VLOOKUP($A268,'ตารางสรุปสภาพน้ำใน อ่างเก็บน้ำค'!$C$7:$N$1668,10,FALSE)</f>
        <v>#N/A</v>
      </c>
    </row>
    <row r="269" spans="1:4" x14ac:dyDescent="0.25">
      <c r="A269" s="8">
        <v>43003</v>
      </c>
      <c r="B269" s="10" t="e">
        <f>VLOOKUP($A269,'ตารางสรุปสภาพน้ำใน อ่างเก็บน้ำค'!$C$7:$N$1668,6,FALSE)</f>
        <v>#N/A</v>
      </c>
      <c r="C269" s="10" t="e">
        <f>VLOOKUP($A269,'ตารางสรุปสภาพน้ำใน อ่างเก็บน้ำค'!$C$7:$N$1668,8,FALSE)</f>
        <v>#N/A</v>
      </c>
      <c r="D269" s="10" t="e">
        <f>VLOOKUP($A269,'ตารางสรุปสภาพน้ำใน อ่างเก็บน้ำค'!$C$7:$N$1668,10,FALSE)</f>
        <v>#N/A</v>
      </c>
    </row>
    <row r="270" spans="1:4" x14ac:dyDescent="0.25">
      <c r="A270" s="8">
        <v>43004</v>
      </c>
      <c r="B270" s="10" t="e">
        <f>VLOOKUP($A270,'ตารางสรุปสภาพน้ำใน อ่างเก็บน้ำค'!$C$7:$N$1668,6,FALSE)</f>
        <v>#N/A</v>
      </c>
      <c r="C270" s="10" t="e">
        <f>VLOOKUP($A270,'ตารางสรุปสภาพน้ำใน อ่างเก็บน้ำค'!$C$7:$N$1668,8,FALSE)</f>
        <v>#N/A</v>
      </c>
      <c r="D270" s="10" t="e">
        <f>VLOOKUP($A270,'ตารางสรุปสภาพน้ำใน อ่างเก็บน้ำค'!$C$7:$N$1668,10,FALSE)</f>
        <v>#N/A</v>
      </c>
    </row>
    <row r="271" spans="1:4" x14ac:dyDescent="0.25">
      <c r="A271" s="8">
        <v>43005</v>
      </c>
      <c r="B271" s="10" t="e">
        <f>VLOOKUP($A271,'ตารางสรุปสภาพน้ำใน อ่างเก็บน้ำค'!$C$7:$N$1668,6,FALSE)</f>
        <v>#N/A</v>
      </c>
      <c r="C271" s="10" t="e">
        <f>VLOOKUP($A271,'ตารางสรุปสภาพน้ำใน อ่างเก็บน้ำค'!$C$7:$N$1668,8,FALSE)</f>
        <v>#N/A</v>
      </c>
      <c r="D271" s="10" t="e">
        <f>VLOOKUP($A271,'ตารางสรุปสภาพน้ำใน อ่างเก็บน้ำค'!$C$7:$N$1668,10,FALSE)</f>
        <v>#N/A</v>
      </c>
    </row>
    <row r="272" spans="1:4" x14ac:dyDescent="0.25">
      <c r="A272" s="8">
        <v>43006</v>
      </c>
      <c r="B272" s="10" t="e">
        <f>VLOOKUP($A272,'ตารางสรุปสภาพน้ำใน อ่างเก็บน้ำค'!$C$7:$N$1668,6,FALSE)</f>
        <v>#N/A</v>
      </c>
      <c r="C272" s="10" t="e">
        <f>VLOOKUP($A272,'ตารางสรุปสภาพน้ำใน อ่างเก็บน้ำค'!$C$7:$N$1668,8,FALSE)</f>
        <v>#N/A</v>
      </c>
      <c r="D272" s="10" t="e">
        <f>VLOOKUP($A272,'ตารางสรุปสภาพน้ำใน อ่างเก็บน้ำค'!$C$7:$N$1668,10,FALSE)</f>
        <v>#N/A</v>
      </c>
    </row>
    <row r="273" spans="1:4" x14ac:dyDescent="0.25">
      <c r="A273" s="8">
        <v>43007</v>
      </c>
      <c r="B273" s="10" t="e">
        <f>VLOOKUP($A273,'ตารางสรุปสภาพน้ำใน อ่างเก็บน้ำค'!$C$7:$N$1668,6,FALSE)</f>
        <v>#N/A</v>
      </c>
      <c r="C273" s="10" t="e">
        <f>VLOOKUP($A273,'ตารางสรุปสภาพน้ำใน อ่างเก็บน้ำค'!$C$7:$N$1668,8,FALSE)</f>
        <v>#N/A</v>
      </c>
      <c r="D273" s="10" t="e">
        <f>VLOOKUP($A273,'ตารางสรุปสภาพน้ำใน อ่างเก็บน้ำค'!$C$7:$N$1668,10,FALSE)</f>
        <v>#N/A</v>
      </c>
    </row>
    <row r="274" spans="1:4" x14ac:dyDescent="0.25">
      <c r="A274" s="8">
        <v>43008</v>
      </c>
      <c r="B274" s="10" t="e">
        <f>VLOOKUP($A274,'ตารางสรุปสภาพน้ำใน อ่างเก็บน้ำค'!$C$7:$N$1668,6,FALSE)</f>
        <v>#N/A</v>
      </c>
      <c r="C274" s="10" t="e">
        <f>VLOOKUP($A274,'ตารางสรุปสภาพน้ำใน อ่างเก็บน้ำค'!$C$7:$N$1668,8,FALSE)</f>
        <v>#N/A</v>
      </c>
      <c r="D274" s="10" t="e">
        <f>VLOOKUP($A274,'ตารางสรุปสภาพน้ำใน อ่างเก็บน้ำค'!$C$7:$N$1668,10,FALSE)</f>
        <v>#N/A</v>
      </c>
    </row>
    <row r="275" spans="1:4" x14ac:dyDescent="0.25">
      <c r="A275" s="8">
        <v>43009</v>
      </c>
      <c r="B275" s="10" t="e">
        <f>VLOOKUP($A275,'ตารางสรุปสภาพน้ำใน อ่างเก็บน้ำค'!$C$7:$N$1668,6,FALSE)</f>
        <v>#N/A</v>
      </c>
      <c r="C275" s="10" t="e">
        <f>VLOOKUP($A275,'ตารางสรุปสภาพน้ำใน อ่างเก็บน้ำค'!$C$7:$N$1668,8,FALSE)</f>
        <v>#N/A</v>
      </c>
      <c r="D275" s="10" t="e">
        <f>VLOOKUP($A275,'ตารางสรุปสภาพน้ำใน อ่างเก็บน้ำค'!$C$7:$N$1668,10,FALSE)</f>
        <v>#N/A</v>
      </c>
    </row>
    <row r="276" spans="1:4" x14ac:dyDescent="0.25">
      <c r="A276" s="8">
        <v>43010</v>
      </c>
      <c r="B276" s="10" t="e">
        <f>VLOOKUP($A276,'ตารางสรุปสภาพน้ำใน อ่างเก็บน้ำค'!$C$7:$N$1668,6,FALSE)</f>
        <v>#N/A</v>
      </c>
      <c r="C276" s="10" t="e">
        <f>VLOOKUP($A276,'ตารางสรุปสภาพน้ำใน อ่างเก็บน้ำค'!$C$7:$N$1668,8,FALSE)</f>
        <v>#N/A</v>
      </c>
      <c r="D276" s="10" t="e">
        <f>VLOOKUP($A276,'ตารางสรุปสภาพน้ำใน อ่างเก็บน้ำค'!$C$7:$N$1668,10,FALSE)</f>
        <v>#N/A</v>
      </c>
    </row>
    <row r="277" spans="1:4" x14ac:dyDescent="0.25">
      <c r="A277" s="8">
        <v>43011</v>
      </c>
      <c r="B277" s="10" t="e">
        <f>VLOOKUP($A277,'ตารางสรุปสภาพน้ำใน อ่างเก็บน้ำค'!$C$7:$N$1668,6,FALSE)</f>
        <v>#N/A</v>
      </c>
      <c r="C277" s="10" t="e">
        <f>VLOOKUP($A277,'ตารางสรุปสภาพน้ำใน อ่างเก็บน้ำค'!$C$7:$N$1668,8,FALSE)</f>
        <v>#N/A</v>
      </c>
      <c r="D277" s="10" t="e">
        <f>VLOOKUP($A277,'ตารางสรุปสภาพน้ำใน อ่างเก็บน้ำค'!$C$7:$N$1668,10,FALSE)</f>
        <v>#N/A</v>
      </c>
    </row>
    <row r="278" spans="1:4" x14ac:dyDescent="0.25">
      <c r="A278" s="8">
        <v>43012</v>
      </c>
      <c r="B278" s="10" t="e">
        <f>VLOOKUP($A278,'ตารางสรุปสภาพน้ำใน อ่างเก็บน้ำค'!$C$7:$N$1668,6,FALSE)</f>
        <v>#N/A</v>
      </c>
      <c r="C278" s="10" t="e">
        <f>VLOOKUP($A278,'ตารางสรุปสภาพน้ำใน อ่างเก็บน้ำค'!$C$7:$N$1668,8,FALSE)</f>
        <v>#N/A</v>
      </c>
      <c r="D278" s="10" t="e">
        <f>VLOOKUP($A278,'ตารางสรุปสภาพน้ำใน อ่างเก็บน้ำค'!$C$7:$N$1668,10,FALSE)</f>
        <v>#N/A</v>
      </c>
    </row>
    <row r="279" spans="1:4" x14ac:dyDescent="0.25">
      <c r="A279" s="8">
        <v>43013</v>
      </c>
      <c r="B279" s="10" t="e">
        <f>VLOOKUP($A279,'ตารางสรุปสภาพน้ำใน อ่างเก็บน้ำค'!$C$7:$N$1668,6,FALSE)</f>
        <v>#N/A</v>
      </c>
      <c r="C279" s="10" t="e">
        <f>VLOOKUP($A279,'ตารางสรุปสภาพน้ำใน อ่างเก็บน้ำค'!$C$7:$N$1668,8,FALSE)</f>
        <v>#N/A</v>
      </c>
      <c r="D279" s="10" t="e">
        <f>VLOOKUP($A279,'ตารางสรุปสภาพน้ำใน อ่างเก็บน้ำค'!$C$7:$N$1668,10,FALSE)</f>
        <v>#N/A</v>
      </c>
    </row>
    <row r="280" spans="1:4" x14ac:dyDescent="0.25">
      <c r="A280" s="8">
        <v>43014</v>
      </c>
      <c r="B280" s="10" t="e">
        <f>VLOOKUP($A280,'ตารางสรุปสภาพน้ำใน อ่างเก็บน้ำค'!$C$7:$N$1668,6,FALSE)</f>
        <v>#N/A</v>
      </c>
      <c r="C280" s="10" t="e">
        <f>VLOOKUP($A280,'ตารางสรุปสภาพน้ำใน อ่างเก็บน้ำค'!$C$7:$N$1668,8,FALSE)</f>
        <v>#N/A</v>
      </c>
      <c r="D280" s="10" t="e">
        <f>VLOOKUP($A280,'ตารางสรุปสภาพน้ำใน อ่างเก็บน้ำค'!$C$7:$N$1668,10,FALSE)</f>
        <v>#N/A</v>
      </c>
    </row>
    <row r="281" spans="1:4" x14ac:dyDescent="0.25">
      <c r="A281" s="8">
        <v>43015</v>
      </c>
      <c r="B281" s="10" t="e">
        <f>VLOOKUP($A281,'ตารางสรุปสภาพน้ำใน อ่างเก็บน้ำค'!$C$7:$N$1668,6,FALSE)</f>
        <v>#N/A</v>
      </c>
      <c r="C281" s="10" t="e">
        <f>VLOOKUP($A281,'ตารางสรุปสภาพน้ำใน อ่างเก็บน้ำค'!$C$7:$N$1668,8,FALSE)</f>
        <v>#N/A</v>
      </c>
      <c r="D281" s="10" t="e">
        <f>VLOOKUP($A281,'ตารางสรุปสภาพน้ำใน อ่างเก็บน้ำค'!$C$7:$N$1668,10,FALSE)</f>
        <v>#N/A</v>
      </c>
    </row>
    <row r="282" spans="1:4" x14ac:dyDescent="0.25">
      <c r="A282" s="8">
        <v>43016</v>
      </c>
      <c r="B282" s="10" t="e">
        <f>VLOOKUP($A282,'ตารางสรุปสภาพน้ำใน อ่างเก็บน้ำค'!$C$7:$N$1668,6,FALSE)</f>
        <v>#N/A</v>
      </c>
      <c r="C282" s="10" t="e">
        <f>VLOOKUP($A282,'ตารางสรุปสภาพน้ำใน อ่างเก็บน้ำค'!$C$7:$N$1668,8,FALSE)</f>
        <v>#N/A</v>
      </c>
      <c r="D282" s="10" t="e">
        <f>VLOOKUP($A282,'ตารางสรุปสภาพน้ำใน อ่างเก็บน้ำค'!$C$7:$N$1668,10,FALSE)</f>
        <v>#N/A</v>
      </c>
    </row>
    <row r="283" spans="1:4" x14ac:dyDescent="0.25">
      <c r="A283" s="8">
        <v>43017</v>
      </c>
      <c r="B283" s="10" t="e">
        <f>VLOOKUP($A283,'ตารางสรุปสภาพน้ำใน อ่างเก็บน้ำค'!$C$7:$N$1668,6,FALSE)</f>
        <v>#N/A</v>
      </c>
      <c r="C283" s="10" t="e">
        <f>VLOOKUP($A283,'ตารางสรุปสภาพน้ำใน อ่างเก็บน้ำค'!$C$7:$N$1668,8,FALSE)</f>
        <v>#N/A</v>
      </c>
      <c r="D283" s="10" t="e">
        <f>VLOOKUP($A283,'ตารางสรุปสภาพน้ำใน อ่างเก็บน้ำค'!$C$7:$N$1668,10,FALSE)</f>
        <v>#N/A</v>
      </c>
    </row>
    <row r="284" spans="1:4" x14ac:dyDescent="0.25">
      <c r="A284" s="8">
        <v>43018</v>
      </c>
      <c r="B284" s="10" t="e">
        <f>VLOOKUP($A284,'ตารางสรุปสภาพน้ำใน อ่างเก็บน้ำค'!$C$7:$N$1668,6,FALSE)</f>
        <v>#N/A</v>
      </c>
      <c r="C284" s="10" t="e">
        <f>VLOOKUP($A284,'ตารางสรุปสภาพน้ำใน อ่างเก็บน้ำค'!$C$7:$N$1668,8,FALSE)</f>
        <v>#N/A</v>
      </c>
      <c r="D284" s="10" t="e">
        <f>VLOOKUP($A284,'ตารางสรุปสภาพน้ำใน อ่างเก็บน้ำค'!$C$7:$N$1668,10,FALSE)</f>
        <v>#N/A</v>
      </c>
    </row>
    <row r="285" spans="1:4" x14ac:dyDescent="0.25">
      <c r="A285" s="8">
        <v>43019</v>
      </c>
      <c r="B285" s="10" t="e">
        <f>VLOOKUP($A285,'ตารางสรุปสภาพน้ำใน อ่างเก็บน้ำค'!$C$7:$N$1668,6,FALSE)</f>
        <v>#N/A</v>
      </c>
      <c r="C285" s="10" t="e">
        <f>VLOOKUP($A285,'ตารางสรุปสภาพน้ำใน อ่างเก็บน้ำค'!$C$7:$N$1668,8,FALSE)</f>
        <v>#N/A</v>
      </c>
      <c r="D285" s="10" t="e">
        <f>VLOOKUP($A285,'ตารางสรุปสภาพน้ำใน อ่างเก็บน้ำค'!$C$7:$N$1668,10,FALSE)</f>
        <v>#N/A</v>
      </c>
    </row>
    <row r="286" spans="1:4" x14ac:dyDescent="0.25">
      <c r="A286" s="8">
        <v>43020</v>
      </c>
      <c r="B286" s="10" t="e">
        <f>VLOOKUP($A286,'ตารางสรุปสภาพน้ำใน อ่างเก็บน้ำค'!$C$7:$N$1668,6,FALSE)</f>
        <v>#N/A</v>
      </c>
      <c r="C286" s="10" t="e">
        <f>VLOOKUP($A286,'ตารางสรุปสภาพน้ำใน อ่างเก็บน้ำค'!$C$7:$N$1668,8,FALSE)</f>
        <v>#N/A</v>
      </c>
      <c r="D286" s="10" t="e">
        <f>VLOOKUP($A286,'ตารางสรุปสภาพน้ำใน อ่างเก็บน้ำค'!$C$7:$N$1668,10,FALSE)</f>
        <v>#N/A</v>
      </c>
    </row>
    <row r="287" spans="1:4" x14ac:dyDescent="0.25">
      <c r="A287" s="8">
        <v>43021</v>
      </c>
      <c r="B287" s="10" t="e">
        <f>VLOOKUP($A287,'ตารางสรุปสภาพน้ำใน อ่างเก็บน้ำค'!$C$7:$N$1668,6,FALSE)</f>
        <v>#N/A</v>
      </c>
      <c r="C287" s="10" t="e">
        <f>VLOOKUP($A287,'ตารางสรุปสภาพน้ำใน อ่างเก็บน้ำค'!$C$7:$N$1668,8,FALSE)</f>
        <v>#N/A</v>
      </c>
      <c r="D287" s="10" t="e">
        <f>VLOOKUP($A287,'ตารางสรุปสภาพน้ำใน อ่างเก็บน้ำค'!$C$7:$N$1668,10,FALSE)</f>
        <v>#N/A</v>
      </c>
    </row>
    <row r="288" spans="1:4" x14ac:dyDescent="0.25">
      <c r="A288" s="8">
        <v>43022</v>
      </c>
      <c r="B288" s="10" t="e">
        <f>VLOOKUP($A288,'ตารางสรุปสภาพน้ำใน อ่างเก็บน้ำค'!$C$7:$N$1668,6,FALSE)</f>
        <v>#N/A</v>
      </c>
      <c r="C288" s="10" t="e">
        <f>VLOOKUP($A288,'ตารางสรุปสภาพน้ำใน อ่างเก็บน้ำค'!$C$7:$N$1668,8,FALSE)</f>
        <v>#N/A</v>
      </c>
      <c r="D288" s="10" t="e">
        <f>VLOOKUP($A288,'ตารางสรุปสภาพน้ำใน อ่างเก็บน้ำค'!$C$7:$N$1668,10,FALSE)</f>
        <v>#N/A</v>
      </c>
    </row>
    <row r="289" spans="1:4" x14ac:dyDescent="0.25">
      <c r="A289" s="8">
        <v>43023</v>
      </c>
      <c r="B289" s="10" t="e">
        <f>VLOOKUP($A289,'ตารางสรุปสภาพน้ำใน อ่างเก็บน้ำค'!$C$7:$N$1668,6,FALSE)</f>
        <v>#N/A</v>
      </c>
      <c r="C289" s="10" t="e">
        <f>VLOOKUP($A289,'ตารางสรุปสภาพน้ำใน อ่างเก็บน้ำค'!$C$7:$N$1668,8,FALSE)</f>
        <v>#N/A</v>
      </c>
      <c r="D289" s="10" t="e">
        <f>VLOOKUP($A289,'ตารางสรุปสภาพน้ำใน อ่างเก็บน้ำค'!$C$7:$N$1668,10,FALSE)</f>
        <v>#N/A</v>
      </c>
    </row>
    <row r="290" spans="1:4" x14ac:dyDescent="0.25">
      <c r="A290" s="8">
        <v>43024</v>
      </c>
      <c r="B290" s="10" t="e">
        <f>VLOOKUP($A290,'ตารางสรุปสภาพน้ำใน อ่างเก็บน้ำค'!$C$7:$N$1668,6,FALSE)</f>
        <v>#N/A</v>
      </c>
      <c r="C290" s="10" t="e">
        <f>VLOOKUP($A290,'ตารางสรุปสภาพน้ำใน อ่างเก็บน้ำค'!$C$7:$N$1668,8,FALSE)</f>
        <v>#N/A</v>
      </c>
      <c r="D290" s="10" t="e">
        <f>VLOOKUP($A290,'ตารางสรุปสภาพน้ำใน อ่างเก็บน้ำค'!$C$7:$N$1668,10,FALSE)</f>
        <v>#N/A</v>
      </c>
    </row>
    <row r="291" spans="1:4" x14ac:dyDescent="0.25">
      <c r="A291" s="8">
        <v>43025</v>
      </c>
      <c r="B291" s="10" t="e">
        <f>VLOOKUP($A291,'ตารางสรุปสภาพน้ำใน อ่างเก็บน้ำค'!$C$7:$N$1668,6,FALSE)</f>
        <v>#N/A</v>
      </c>
      <c r="C291" s="10" t="e">
        <f>VLOOKUP($A291,'ตารางสรุปสภาพน้ำใน อ่างเก็บน้ำค'!$C$7:$N$1668,8,FALSE)</f>
        <v>#N/A</v>
      </c>
      <c r="D291" s="10" t="e">
        <f>VLOOKUP($A291,'ตารางสรุปสภาพน้ำใน อ่างเก็บน้ำค'!$C$7:$N$1668,10,FALSE)</f>
        <v>#N/A</v>
      </c>
    </row>
    <row r="292" spans="1:4" x14ac:dyDescent="0.25">
      <c r="A292" s="8">
        <v>43026</v>
      </c>
      <c r="B292" s="10" t="e">
        <f>VLOOKUP($A292,'ตารางสรุปสภาพน้ำใน อ่างเก็บน้ำค'!$C$7:$N$1668,6,FALSE)</f>
        <v>#N/A</v>
      </c>
      <c r="C292" s="10" t="e">
        <f>VLOOKUP($A292,'ตารางสรุปสภาพน้ำใน อ่างเก็บน้ำค'!$C$7:$N$1668,8,FALSE)</f>
        <v>#N/A</v>
      </c>
      <c r="D292" s="10" t="e">
        <f>VLOOKUP($A292,'ตารางสรุปสภาพน้ำใน อ่างเก็บน้ำค'!$C$7:$N$1668,10,FALSE)</f>
        <v>#N/A</v>
      </c>
    </row>
    <row r="293" spans="1:4" x14ac:dyDescent="0.25">
      <c r="A293" s="8">
        <v>43027</v>
      </c>
      <c r="B293" s="10" t="e">
        <f>VLOOKUP($A293,'ตารางสรุปสภาพน้ำใน อ่างเก็บน้ำค'!$C$7:$N$1668,6,FALSE)</f>
        <v>#N/A</v>
      </c>
      <c r="C293" s="10" t="e">
        <f>VLOOKUP($A293,'ตารางสรุปสภาพน้ำใน อ่างเก็บน้ำค'!$C$7:$N$1668,8,FALSE)</f>
        <v>#N/A</v>
      </c>
      <c r="D293" s="10" t="e">
        <f>VLOOKUP($A293,'ตารางสรุปสภาพน้ำใน อ่างเก็บน้ำค'!$C$7:$N$1668,10,FALSE)</f>
        <v>#N/A</v>
      </c>
    </row>
    <row r="294" spans="1:4" x14ac:dyDescent="0.25">
      <c r="A294" s="8">
        <v>43028</v>
      </c>
      <c r="B294" s="10" t="e">
        <f>VLOOKUP($A294,'ตารางสรุปสภาพน้ำใน อ่างเก็บน้ำค'!$C$7:$N$1668,6,FALSE)</f>
        <v>#N/A</v>
      </c>
      <c r="C294" s="10" t="e">
        <f>VLOOKUP($A294,'ตารางสรุปสภาพน้ำใน อ่างเก็บน้ำค'!$C$7:$N$1668,8,FALSE)</f>
        <v>#N/A</v>
      </c>
      <c r="D294" s="10" t="e">
        <f>VLOOKUP($A294,'ตารางสรุปสภาพน้ำใน อ่างเก็บน้ำค'!$C$7:$N$1668,10,FALSE)</f>
        <v>#N/A</v>
      </c>
    </row>
    <row r="295" spans="1:4" x14ac:dyDescent="0.25">
      <c r="A295" s="8">
        <v>43029</v>
      </c>
      <c r="B295" s="10" t="e">
        <f>VLOOKUP($A295,'ตารางสรุปสภาพน้ำใน อ่างเก็บน้ำค'!$C$7:$N$1668,6,FALSE)</f>
        <v>#N/A</v>
      </c>
      <c r="C295" s="10" t="e">
        <f>VLOOKUP($A295,'ตารางสรุปสภาพน้ำใน อ่างเก็บน้ำค'!$C$7:$N$1668,8,FALSE)</f>
        <v>#N/A</v>
      </c>
      <c r="D295" s="10" t="e">
        <f>VLOOKUP($A295,'ตารางสรุปสภาพน้ำใน อ่างเก็บน้ำค'!$C$7:$N$1668,10,FALSE)</f>
        <v>#N/A</v>
      </c>
    </row>
    <row r="296" spans="1:4" x14ac:dyDescent="0.25">
      <c r="A296" s="8">
        <v>43030</v>
      </c>
      <c r="B296" s="10" t="e">
        <f>VLOOKUP($A296,'ตารางสรุปสภาพน้ำใน อ่างเก็บน้ำค'!$C$7:$N$1668,6,FALSE)</f>
        <v>#N/A</v>
      </c>
      <c r="C296" s="10" t="e">
        <f>VLOOKUP($A296,'ตารางสรุปสภาพน้ำใน อ่างเก็บน้ำค'!$C$7:$N$1668,8,FALSE)</f>
        <v>#N/A</v>
      </c>
      <c r="D296" s="10" t="e">
        <f>VLOOKUP($A296,'ตารางสรุปสภาพน้ำใน อ่างเก็บน้ำค'!$C$7:$N$1668,10,FALSE)</f>
        <v>#N/A</v>
      </c>
    </row>
    <row r="297" spans="1:4" x14ac:dyDescent="0.25">
      <c r="A297" s="8">
        <v>43031</v>
      </c>
      <c r="B297" s="10" t="e">
        <f>VLOOKUP($A297,'ตารางสรุปสภาพน้ำใน อ่างเก็บน้ำค'!$C$7:$N$1668,6,FALSE)</f>
        <v>#N/A</v>
      </c>
      <c r="C297" s="10" t="e">
        <f>VLOOKUP($A297,'ตารางสรุปสภาพน้ำใน อ่างเก็บน้ำค'!$C$7:$N$1668,8,FALSE)</f>
        <v>#N/A</v>
      </c>
      <c r="D297" s="10" t="e">
        <f>VLOOKUP($A297,'ตารางสรุปสภาพน้ำใน อ่างเก็บน้ำค'!$C$7:$N$1668,10,FALSE)</f>
        <v>#N/A</v>
      </c>
    </row>
    <row r="298" spans="1:4" x14ac:dyDescent="0.25">
      <c r="A298" s="8">
        <v>43032</v>
      </c>
      <c r="B298" s="10" t="e">
        <f>VLOOKUP($A298,'ตารางสรุปสภาพน้ำใน อ่างเก็บน้ำค'!$C$7:$N$1668,6,FALSE)</f>
        <v>#N/A</v>
      </c>
      <c r="C298" s="10" t="e">
        <f>VLOOKUP($A298,'ตารางสรุปสภาพน้ำใน อ่างเก็บน้ำค'!$C$7:$N$1668,8,FALSE)</f>
        <v>#N/A</v>
      </c>
      <c r="D298" s="10" t="e">
        <f>VLOOKUP($A298,'ตารางสรุปสภาพน้ำใน อ่างเก็บน้ำค'!$C$7:$N$1668,10,FALSE)</f>
        <v>#N/A</v>
      </c>
    </row>
    <row r="299" spans="1:4" x14ac:dyDescent="0.25">
      <c r="A299" s="8">
        <v>43033</v>
      </c>
      <c r="B299" s="10" t="e">
        <f>VLOOKUP($A299,'ตารางสรุปสภาพน้ำใน อ่างเก็บน้ำค'!$C$7:$N$1668,6,FALSE)</f>
        <v>#N/A</v>
      </c>
      <c r="C299" s="10" t="e">
        <f>VLOOKUP($A299,'ตารางสรุปสภาพน้ำใน อ่างเก็บน้ำค'!$C$7:$N$1668,8,FALSE)</f>
        <v>#N/A</v>
      </c>
      <c r="D299" s="10" t="e">
        <f>VLOOKUP($A299,'ตารางสรุปสภาพน้ำใน อ่างเก็บน้ำค'!$C$7:$N$1668,10,FALSE)</f>
        <v>#N/A</v>
      </c>
    </row>
    <row r="300" spans="1:4" x14ac:dyDescent="0.25">
      <c r="A300" s="8">
        <v>43034</v>
      </c>
      <c r="B300" s="10" t="e">
        <f>VLOOKUP($A300,'ตารางสรุปสภาพน้ำใน อ่างเก็บน้ำค'!$C$7:$N$1668,6,FALSE)</f>
        <v>#N/A</v>
      </c>
      <c r="C300" s="10" t="e">
        <f>VLOOKUP($A300,'ตารางสรุปสภาพน้ำใน อ่างเก็บน้ำค'!$C$7:$N$1668,8,FALSE)</f>
        <v>#N/A</v>
      </c>
      <c r="D300" s="10" t="e">
        <f>VLOOKUP($A300,'ตารางสรุปสภาพน้ำใน อ่างเก็บน้ำค'!$C$7:$N$1668,10,FALSE)</f>
        <v>#N/A</v>
      </c>
    </row>
    <row r="301" spans="1:4" x14ac:dyDescent="0.25">
      <c r="A301" s="8">
        <v>43035</v>
      </c>
      <c r="B301" s="10" t="e">
        <f>VLOOKUP($A301,'ตารางสรุปสภาพน้ำใน อ่างเก็บน้ำค'!$C$7:$N$1668,6,FALSE)</f>
        <v>#N/A</v>
      </c>
      <c r="C301" s="10" t="e">
        <f>VLOOKUP($A301,'ตารางสรุปสภาพน้ำใน อ่างเก็บน้ำค'!$C$7:$N$1668,8,FALSE)</f>
        <v>#N/A</v>
      </c>
      <c r="D301" s="10" t="e">
        <f>VLOOKUP($A301,'ตารางสรุปสภาพน้ำใน อ่างเก็บน้ำค'!$C$7:$N$1668,10,FALSE)</f>
        <v>#N/A</v>
      </c>
    </row>
    <row r="302" spans="1:4" x14ac:dyDescent="0.25">
      <c r="A302" s="8">
        <v>43036</v>
      </c>
      <c r="B302" s="10" t="e">
        <f>VLOOKUP($A302,'ตารางสรุปสภาพน้ำใน อ่างเก็บน้ำค'!$C$7:$N$1668,6,FALSE)</f>
        <v>#N/A</v>
      </c>
      <c r="C302" s="10" t="e">
        <f>VLOOKUP($A302,'ตารางสรุปสภาพน้ำใน อ่างเก็บน้ำค'!$C$7:$N$1668,8,FALSE)</f>
        <v>#N/A</v>
      </c>
      <c r="D302" s="10" t="e">
        <f>VLOOKUP($A302,'ตารางสรุปสภาพน้ำใน อ่างเก็บน้ำค'!$C$7:$N$1668,10,FALSE)</f>
        <v>#N/A</v>
      </c>
    </row>
    <row r="303" spans="1:4" x14ac:dyDescent="0.25">
      <c r="A303" s="8">
        <v>43037</v>
      </c>
      <c r="B303" s="10" t="e">
        <f>VLOOKUP($A303,'ตารางสรุปสภาพน้ำใน อ่างเก็บน้ำค'!$C$7:$N$1668,6,FALSE)</f>
        <v>#N/A</v>
      </c>
      <c r="C303" s="10" t="e">
        <f>VLOOKUP($A303,'ตารางสรุปสภาพน้ำใน อ่างเก็บน้ำค'!$C$7:$N$1668,8,FALSE)</f>
        <v>#N/A</v>
      </c>
      <c r="D303" s="10" t="e">
        <f>VLOOKUP($A303,'ตารางสรุปสภาพน้ำใน อ่างเก็บน้ำค'!$C$7:$N$1668,10,FALSE)</f>
        <v>#N/A</v>
      </c>
    </row>
    <row r="304" spans="1:4" x14ac:dyDescent="0.25">
      <c r="A304" s="8">
        <v>43038</v>
      </c>
      <c r="B304" s="10" t="e">
        <f>VLOOKUP($A304,'ตารางสรุปสภาพน้ำใน อ่างเก็บน้ำค'!$C$7:$N$1668,6,FALSE)</f>
        <v>#N/A</v>
      </c>
      <c r="C304" s="10" t="e">
        <f>VLOOKUP($A304,'ตารางสรุปสภาพน้ำใน อ่างเก็บน้ำค'!$C$7:$N$1668,8,FALSE)</f>
        <v>#N/A</v>
      </c>
      <c r="D304" s="10" t="e">
        <f>VLOOKUP($A304,'ตารางสรุปสภาพน้ำใน อ่างเก็บน้ำค'!$C$7:$N$1668,10,FALSE)</f>
        <v>#N/A</v>
      </c>
    </row>
    <row r="305" spans="1:4" x14ac:dyDescent="0.25">
      <c r="A305" s="8">
        <v>43039</v>
      </c>
      <c r="B305" s="10" t="e">
        <f>VLOOKUP($A305,'ตารางสรุปสภาพน้ำใน อ่างเก็บน้ำค'!$C$7:$N$1668,6,FALSE)</f>
        <v>#N/A</v>
      </c>
      <c r="C305" s="10" t="e">
        <f>VLOOKUP($A305,'ตารางสรุปสภาพน้ำใน อ่างเก็บน้ำค'!$C$7:$N$1668,8,FALSE)</f>
        <v>#N/A</v>
      </c>
      <c r="D305" s="10" t="e">
        <f>VLOOKUP($A305,'ตารางสรุปสภาพน้ำใน อ่างเก็บน้ำค'!$C$7:$N$1668,10,FALSE)</f>
        <v>#N/A</v>
      </c>
    </row>
    <row r="306" spans="1:4" x14ac:dyDescent="0.25">
      <c r="A306" s="8">
        <v>43040</v>
      </c>
      <c r="B306" s="10">
        <f>VLOOKUP($A306,'ตารางสรุปสภาพน้ำใน อ่างเก็บน้ำค'!$C$7:$N$1668,6,FALSE)</f>
        <v>98.24</v>
      </c>
      <c r="C306" s="10">
        <f>VLOOKUP($A306,'ตารางสรุปสภาพน้ำใน อ่างเก็บน้ำค'!$C$7:$N$1668,8,FALSE)</f>
        <v>0</v>
      </c>
      <c r="D306" s="10">
        <f>VLOOKUP($A306,'ตารางสรุปสภาพน้ำใน อ่างเก็บน้ำค'!$C$7:$N$1668,10,FALSE)</f>
        <v>0.13800000000000001</v>
      </c>
    </row>
    <row r="307" spans="1:4" x14ac:dyDescent="0.25">
      <c r="A307" s="8">
        <v>43041</v>
      </c>
      <c r="B307" s="10">
        <f>VLOOKUP($A307,'ตารางสรุปสภาพน้ำใน อ่างเก็บน้ำค'!$C$7:$N$1668,6,FALSE)</f>
        <v>98.24</v>
      </c>
      <c r="C307" s="10">
        <f>VLOOKUP($A307,'ตารางสรุปสภาพน้ำใน อ่างเก็บน้ำค'!$C$7:$N$1668,8,FALSE)</f>
        <v>0</v>
      </c>
      <c r="D307" s="10">
        <f>VLOOKUP($A307,'ตารางสรุปสภาพน้ำใน อ่างเก็บน้ำค'!$C$7:$N$1668,10,FALSE)</f>
        <v>0.13800000000000001</v>
      </c>
    </row>
    <row r="308" spans="1:4" x14ac:dyDescent="0.25">
      <c r="A308" s="8">
        <v>43042</v>
      </c>
      <c r="B308" s="10">
        <f>VLOOKUP($A308,'ตารางสรุปสภาพน้ำใน อ่างเก็บน้ำค'!$C$7:$N$1668,6,FALSE)</f>
        <v>98.24</v>
      </c>
      <c r="C308" s="10">
        <f>VLOOKUP($A308,'ตารางสรุปสภาพน้ำใน อ่างเก็บน้ำค'!$C$7:$N$1668,8,FALSE)</f>
        <v>0</v>
      </c>
      <c r="D308" s="10">
        <f>VLOOKUP($A308,'ตารางสรุปสภาพน้ำใน อ่างเก็บน้ำค'!$C$7:$N$1668,10,FALSE)</f>
        <v>0.13800000000000001</v>
      </c>
    </row>
    <row r="309" spans="1:4" x14ac:dyDescent="0.25">
      <c r="A309" s="8">
        <v>43043</v>
      </c>
      <c r="B309" s="10">
        <f>VLOOKUP($A309,'ตารางสรุปสภาพน้ำใน อ่างเก็บน้ำค'!$C$7:$N$1668,6,FALSE)</f>
        <v>98.24</v>
      </c>
      <c r="C309" s="10">
        <f>VLOOKUP($A309,'ตารางสรุปสภาพน้ำใน อ่างเก็บน้ำค'!$C$7:$N$1668,8,FALSE)</f>
        <v>0</v>
      </c>
      <c r="D309" s="10">
        <f>VLOOKUP($A309,'ตารางสรุปสภาพน้ำใน อ่างเก็บน้ำค'!$C$7:$N$1668,10,FALSE)</f>
        <v>0.13800000000000001</v>
      </c>
    </row>
    <row r="310" spans="1:4" x14ac:dyDescent="0.25">
      <c r="A310" s="8">
        <v>43044</v>
      </c>
      <c r="B310" s="10">
        <f>VLOOKUP($A310,'ตารางสรุปสภาพน้ำใน อ่างเก็บน้ำค'!$C$7:$N$1668,6,FALSE)</f>
        <v>98.24</v>
      </c>
      <c r="C310" s="10">
        <f>VLOOKUP($A310,'ตารางสรุปสภาพน้ำใน อ่างเก็บน้ำค'!$C$7:$N$1668,8,FALSE)</f>
        <v>0</v>
      </c>
      <c r="D310" s="10">
        <f>VLOOKUP($A310,'ตารางสรุปสภาพน้ำใน อ่างเก็บน้ำค'!$C$7:$N$1668,10,FALSE)</f>
        <v>0.13800000000000001</v>
      </c>
    </row>
    <row r="311" spans="1:4" x14ac:dyDescent="0.25">
      <c r="A311" s="8">
        <v>43045</v>
      </c>
      <c r="B311" s="10">
        <f>VLOOKUP($A311,'ตารางสรุปสภาพน้ำใน อ่างเก็บน้ำค'!$C$7:$N$1668,6,FALSE)</f>
        <v>98.24</v>
      </c>
      <c r="C311" s="10">
        <f>VLOOKUP($A311,'ตารางสรุปสภาพน้ำใน อ่างเก็บน้ำค'!$C$7:$N$1668,8,FALSE)</f>
        <v>0</v>
      </c>
      <c r="D311" s="10">
        <f>VLOOKUP($A311,'ตารางสรุปสภาพน้ำใน อ่างเก็บน้ำค'!$C$7:$N$1668,10,FALSE)</f>
        <v>0.13800000000000001</v>
      </c>
    </row>
    <row r="312" spans="1:4" x14ac:dyDescent="0.25">
      <c r="A312" s="8">
        <v>43046</v>
      </c>
      <c r="B312" s="10">
        <f>VLOOKUP($A312,'ตารางสรุปสภาพน้ำใน อ่างเก็บน้ำค'!$C$7:$N$1668,6,FALSE)</f>
        <v>98.24</v>
      </c>
      <c r="C312" s="10">
        <f>VLOOKUP($A312,'ตารางสรุปสภาพน้ำใน อ่างเก็บน้ำค'!$C$7:$N$1668,8,FALSE)</f>
        <v>0</v>
      </c>
      <c r="D312" s="10">
        <f>VLOOKUP($A312,'ตารางสรุปสภาพน้ำใน อ่างเก็บน้ำค'!$C$7:$N$1668,10,FALSE)</f>
        <v>0.13800000000000001</v>
      </c>
    </row>
    <row r="313" spans="1:4" x14ac:dyDescent="0.25">
      <c r="A313" s="8">
        <v>43047</v>
      </c>
      <c r="B313" s="10">
        <f>VLOOKUP($A313,'ตารางสรุปสภาพน้ำใน อ่างเก็บน้ำค'!$C$7:$N$1668,6,FALSE)</f>
        <v>98.24</v>
      </c>
      <c r="C313" s="10">
        <f>VLOOKUP($A313,'ตารางสรุปสภาพน้ำใน อ่างเก็บน้ำค'!$C$7:$N$1668,8,FALSE)</f>
        <v>0</v>
      </c>
      <c r="D313" s="10">
        <f>VLOOKUP($A313,'ตารางสรุปสภาพน้ำใน อ่างเก็บน้ำค'!$C$7:$N$1668,10,FALSE)</f>
        <v>0.13800000000000001</v>
      </c>
    </row>
    <row r="314" spans="1:4" x14ac:dyDescent="0.25">
      <c r="A314" s="8">
        <v>43048</v>
      </c>
      <c r="B314" s="10">
        <f>VLOOKUP($A314,'ตารางสรุปสภาพน้ำใน อ่างเก็บน้ำค'!$C$7:$N$1668,6,FALSE)</f>
        <v>98.24</v>
      </c>
      <c r="C314" s="10">
        <f>VLOOKUP($A314,'ตารางสรุปสภาพน้ำใน อ่างเก็บน้ำค'!$C$7:$N$1668,8,FALSE)</f>
        <v>0</v>
      </c>
      <c r="D314" s="10">
        <f>VLOOKUP($A314,'ตารางสรุปสภาพน้ำใน อ่างเก็บน้ำค'!$C$7:$N$1668,10,FALSE)</f>
        <v>0.13800000000000001</v>
      </c>
    </row>
    <row r="315" spans="1:4" x14ac:dyDescent="0.25">
      <c r="A315" s="8">
        <v>43049</v>
      </c>
      <c r="B315" s="10">
        <f>VLOOKUP($A315,'ตารางสรุปสภาพน้ำใน อ่างเก็บน้ำค'!$C$7:$N$1668,6,FALSE)</f>
        <v>98.24</v>
      </c>
      <c r="C315" s="10">
        <f>VLOOKUP($A315,'ตารางสรุปสภาพน้ำใน อ่างเก็บน้ำค'!$C$7:$N$1668,8,FALSE)</f>
        <v>0</v>
      </c>
      <c r="D315" s="10">
        <f>VLOOKUP($A315,'ตารางสรุปสภาพน้ำใน อ่างเก็บน้ำค'!$C$7:$N$1668,10,FALSE)</f>
        <v>0.13800000000000001</v>
      </c>
    </row>
    <row r="316" spans="1:4" x14ac:dyDescent="0.25">
      <c r="A316" s="8">
        <v>43050</v>
      </c>
      <c r="B316" s="10">
        <f>VLOOKUP($A316,'ตารางสรุปสภาพน้ำใน อ่างเก็บน้ำค'!$C$7:$N$1668,6,FALSE)</f>
        <v>98</v>
      </c>
      <c r="C316" s="10">
        <f>VLOOKUP($A316,'ตารางสรุปสภาพน้ำใน อ่างเก็บน้ำค'!$C$7:$N$1668,8,FALSE)</f>
        <v>0</v>
      </c>
      <c r="D316" s="10">
        <f>VLOOKUP($A316,'ตารางสรุปสภาพน้ำใน อ่างเก็บน้ำค'!$C$7:$N$1668,10,FALSE)</f>
        <v>0</v>
      </c>
    </row>
    <row r="317" spans="1:4" x14ac:dyDescent="0.25">
      <c r="A317" s="8">
        <v>43051</v>
      </c>
      <c r="B317" s="10">
        <f>VLOOKUP($A317,'ตารางสรุปสภาพน้ำใน อ่างเก็บน้ำค'!$C$7:$N$1668,6,FALSE)</f>
        <v>98</v>
      </c>
      <c r="C317" s="10">
        <f>VLOOKUP($A317,'ตารางสรุปสภาพน้ำใน อ่างเก็บน้ำค'!$C$7:$N$1668,8,FALSE)</f>
        <v>0</v>
      </c>
      <c r="D317" s="10">
        <f>VLOOKUP($A317,'ตารางสรุปสภาพน้ำใน อ่างเก็บน้ำค'!$C$7:$N$1668,10,FALSE)</f>
        <v>0</v>
      </c>
    </row>
    <row r="318" spans="1:4" x14ac:dyDescent="0.25">
      <c r="A318" s="8">
        <v>43052</v>
      </c>
      <c r="B318" s="10">
        <f>VLOOKUP($A318,'ตารางสรุปสภาพน้ำใน อ่างเก็บน้ำค'!$C$7:$N$1668,6,FALSE)</f>
        <v>98</v>
      </c>
      <c r="C318" s="10">
        <f>VLOOKUP($A318,'ตารางสรุปสภาพน้ำใน อ่างเก็บน้ำค'!$C$7:$N$1668,8,FALSE)</f>
        <v>0</v>
      </c>
      <c r="D318" s="10">
        <f>VLOOKUP($A318,'ตารางสรุปสภาพน้ำใน อ่างเก็บน้ำค'!$C$7:$N$1668,10,FALSE)</f>
        <v>0</v>
      </c>
    </row>
    <row r="319" spans="1:4" x14ac:dyDescent="0.25">
      <c r="A319" s="8">
        <v>43053</v>
      </c>
      <c r="B319" s="10">
        <f>VLOOKUP($A319,'ตารางสรุปสภาพน้ำใน อ่างเก็บน้ำค'!$C$7:$N$1668,6,FALSE)</f>
        <v>98</v>
      </c>
      <c r="C319" s="10">
        <f>VLOOKUP($A319,'ตารางสรุปสภาพน้ำใน อ่างเก็บน้ำค'!$C$7:$N$1668,8,FALSE)</f>
        <v>0</v>
      </c>
      <c r="D319" s="10">
        <f>VLOOKUP($A319,'ตารางสรุปสภาพน้ำใน อ่างเก็บน้ำค'!$C$7:$N$1668,10,FALSE)</f>
        <v>0</v>
      </c>
    </row>
    <row r="320" spans="1:4" x14ac:dyDescent="0.25">
      <c r="A320" s="8">
        <v>43054</v>
      </c>
      <c r="B320" s="10">
        <f>VLOOKUP($A320,'ตารางสรุปสภาพน้ำใน อ่างเก็บน้ำค'!$C$7:$N$1668,6,FALSE)</f>
        <v>98.24</v>
      </c>
      <c r="C320" s="10">
        <f>VLOOKUP($A320,'ตารางสรุปสภาพน้ำใน อ่างเก็บน้ำค'!$C$7:$N$1668,8,FALSE)</f>
        <v>0.24</v>
      </c>
      <c r="D320" s="10">
        <f>VLOOKUP($A320,'ตารางสรุปสภาพน้ำใน อ่างเก็บน้ำค'!$C$7:$N$1668,10,FALSE)</f>
        <v>0.13800000000000001</v>
      </c>
    </row>
    <row r="321" spans="1:4" x14ac:dyDescent="0.25">
      <c r="A321" s="8">
        <v>43055</v>
      </c>
      <c r="B321" s="10">
        <f>VLOOKUP($A321,'ตารางสรุปสภาพน้ำใน อ่างเก็บน้ำค'!$C$7:$N$1668,6,FALSE)</f>
        <v>98.24</v>
      </c>
      <c r="C321" s="10">
        <f>VLOOKUP($A321,'ตารางสรุปสภาพน้ำใน อ่างเก็บน้ำค'!$C$7:$N$1668,8,FALSE)</f>
        <v>0</v>
      </c>
      <c r="D321" s="10">
        <f>VLOOKUP($A321,'ตารางสรุปสภาพน้ำใน อ่างเก็บน้ำค'!$C$7:$N$1668,10,FALSE)</f>
        <v>0.13800000000000001</v>
      </c>
    </row>
    <row r="322" spans="1:4" x14ac:dyDescent="0.25">
      <c r="A322" s="8">
        <v>43056</v>
      </c>
      <c r="B322" s="10">
        <f>VLOOKUP($A322,'ตารางสรุปสภาพน้ำใน อ่างเก็บน้ำค'!$C$7:$N$1668,6,FALSE)</f>
        <v>98.24</v>
      </c>
      <c r="C322" s="10">
        <f>VLOOKUP($A322,'ตารางสรุปสภาพน้ำใน อ่างเก็บน้ำค'!$C$7:$N$1668,8,FALSE)</f>
        <v>0</v>
      </c>
      <c r="D322" s="10">
        <f>VLOOKUP($A322,'ตารางสรุปสภาพน้ำใน อ่างเก็บน้ำค'!$C$7:$N$1668,10,FALSE)</f>
        <v>0.13800000000000001</v>
      </c>
    </row>
    <row r="323" spans="1:4" x14ac:dyDescent="0.25">
      <c r="A323" s="8">
        <v>43057</v>
      </c>
      <c r="B323" s="10">
        <f>VLOOKUP($A323,'ตารางสรุปสภาพน้ำใน อ่างเก็บน้ำค'!$C$7:$N$1668,6,FALSE)</f>
        <v>98.24</v>
      </c>
      <c r="C323" s="10">
        <f>VLOOKUP($A323,'ตารางสรุปสภาพน้ำใน อ่างเก็บน้ำค'!$C$7:$N$1668,8,FALSE)</f>
        <v>0</v>
      </c>
      <c r="D323" s="10">
        <f>VLOOKUP($A323,'ตารางสรุปสภาพน้ำใน อ่างเก็บน้ำค'!$C$7:$N$1668,10,FALSE)</f>
        <v>0.13800000000000001</v>
      </c>
    </row>
    <row r="324" spans="1:4" x14ac:dyDescent="0.25">
      <c r="A324" s="8">
        <v>43058</v>
      </c>
      <c r="B324" s="10">
        <f>VLOOKUP($A324,'ตารางสรุปสภาพน้ำใน อ่างเก็บน้ำค'!$C$7:$N$1668,6,FALSE)</f>
        <v>98.24</v>
      </c>
      <c r="C324" s="10">
        <f>VLOOKUP($A324,'ตารางสรุปสภาพน้ำใน อ่างเก็บน้ำค'!$C$7:$N$1668,8,FALSE)</f>
        <v>0</v>
      </c>
      <c r="D324" s="10">
        <f>VLOOKUP($A324,'ตารางสรุปสภาพน้ำใน อ่างเก็บน้ำค'!$C$7:$N$1668,10,FALSE)</f>
        <v>0.13800000000000001</v>
      </c>
    </row>
    <row r="325" spans="1:4" x14ac:dyDescent="0.25">
      <c r="A325" s="8">
        <v>43059</v>
      </c>
      <c r="B325" s="10">
        <f>VLOOKUP($A325,'ตารางสรุปสภาพน้ำใน อ่างเก็บน้ำค'!$C$7:$N$1668,6,FALSE)</f>
        <v>98.24</v>
      </c>
      <c r="C325" s="10">
        <f>VLOOKUP($A325,'ตารางสรุปสภาพน้ำใน อ่างเก็บน้ำค'!$C$7:$N$1668,8,FALSE)</f>
        <v>0</v>
      </c>
      <c r="D325" s="10">
        <f>VLOOKUP($A325,'ตารางสรุปสภาพน้ำใน อ่างเก็บน้ำค'!$C$7:$N$1668,10,FALSE)</f>
        <v>0.13800000000000001</v>
      </c>
    </row>
    <row r="326" spans="1:4" x14ac:dyDescent="0.25">
      <c r="A326" s="8">
        <v>43060</v>
      </c>
      <c r="B326" s="10">
        <f>VLOOKUP($A326,'ตารางสรุปสภาพน้ำใน อ่างเก็บน้ำค'!$C$7:$N$1668,6,FALSE)</f>
        <v>98.24</v>
      </c>
      <c r="C326" s="10">
        <f>VLOOKUP($A326,'ตารางสรุปสภาพน้ำใน อ่างเก็บน้ำค'!$C$7:$N$1668,8,FALSE)</f>
        <v>0</v>
      </c>
      <c r="D326" s="10">
        <f>VLOOKUP($A326,'ตารางสรุปสภาพน้ำใน อ่างเก็บน้ำค'!$C$7:$N$1668,10,FALSE)</f>
        <v>0.13800000000000001</v>
      </c>
    </row>
    <row r="327" spans="1:4" x14ac:dyDescent="0.25">
      <c r="A327" s="8">
        <v>43061</v>
      </c>
      <c r="B327" s="10">
        <f>VLOOKUP($A327,'ตารางสรุปสภาพน้ำใน อ่างเก็บน้ำค'!$C$7:$N$1668,6,FALSE)</f>
        <v>98.24</v>
      </c>
      <c r="C327" s="10">
        <f>VLOOKUP($A327,'ตารางสรุปสภาพน้ำใน อ่างเก็บน้ำค'!$C$7:$N$1668,8,FALSE)</f>
        <v>0</v>
      </c>
      <c r="D327" s="10">
        <f>VLOOKUP($A327,'ตารางสรุปสภาพน้ำใน อ่างเก็บน้ำค'!$C$7:$N$1668,10,FALSE)</f>
        <v>0.13800000000000001</v>
      </c>
    </row>
    <row r="328" spans="1:4" x14ac:dyDescent="0.25">
      <c r="A328" s="8">
        <v>43062</v>
      </c>
      <c r="B328" s="10">
        <f>VLOOKUP($A328,'ตารางสรุปสภาพน้ำใน อ่างเก็บน้ำค'!$C$7:$N$1668,6,FALSE)</f>
        <v>98.24</v>
      </c>
      <c r="C328" s="10">
        <f>VLOOKUP($A328,'ตารางสรุปสภาพน้ำใน อ่างเก็บน้ำค'!$C$7:$N$1668,8,FALSE)</f>
        <v>0</v>
      </c>
      <c r="D328" s="10">
        <f>VLOOKUP($A328,'ตารางสรุปสภาพน้ำใน อ่างเก็บน้ำค'!$C$7:$N$1668,10,FALSE)</f>
        <v>0.13800000000000001</v>
      </c>
    </row>
    <row r="329" spans="1:4" x14ac:dyDescent="0.25">
      <c r="A329" s="8">
        <v>43063</v>
      </c>
      <c r="B329" s="10">
        <f>VLOOKUP($A329,'ตารางสรุปสภาพน้ำใน อ่างเก็บน้ำค'!$C$7:$N$1668,6,FALSE)</f>
        <v>98.24</v>
      </c>
      <c r="C329" s="10">
        <f>VLOOKUP($A329,'ตารางสรุปสภาพน้ำใน อ่างเก็บน้ำค'!$C$7:$N$1668,8,FALSE)</f>
        <v>0</v>
      </c>
      <c r="D329" s="10">
        <f>VLOOKUP($A329,'ตารางสรุปสภาพน้ำใน อ่างเก็บน้ำค'!$C$7:$N$1668,10,FALSE)</f>
        <v>0.13800000000000001</v>
      </c>
    </row>
    <row r="330" spans="1:4" x14ac:dyDescent="0.25">
      <c r="A330" s="8">
        <v>43064</v>
      </c>
      <c r="B330" s="10">
        <f>VLOOKUP($A330,'ตารางสรุปสภาพน้ำใน อ่างเก็บน้ำค'!$C$7:$N$1668,6,FALSE)</f>
        <v>98.24</v>
      </c>
      <c r="C330" s="10">
        <f>VLOOKUP($A330,'ตารางสรุปสภาพน้ำใน อ่างเก็บน้ำค'!$C$7:$N$1668,8,FALSE)</f>
        <v>0</v>
      </c>
      <c r="D330" s="10">
        <f>VLOOKUP($A330,'ตารางสรุปสภาพน้ำใน อ่างเก็บน้ำค'!$C$7:$N$1668,10,FALSE)</f>
        <v>0.13800000000000001</v>
      </c>
    </row>
    <row r="331" spans="1:4" x14ac:dyDescent="0.25">
      <c r="A331" s="8">
        <v>43065</v>
      </c>
      <c r="B331" s="10">
        <f>VLOOKUP($A331,'ตารางสรุปสภาพน้ำใน อ่างเก็บน้ำค'!$C$7:$N$1668,6,FALSE)</f>
        <v>98.24</v>
      </c>
      <c r="C331" s="10">
        <f>VLOOKUP($A331,'ตารางสรุปสภาพน้ำใน อ่างเก็บน้ำค'!$C$7:$N$1668,8,FALSE)</f>
        <v>0</v>
      </c>
      <c r="D331" s="10">
        <f>VLOOKUP($A331,'ตารางสรุปสภาพน้ำใน อ่างเก็บน้ำค'!$C$7:$N$1668,10,FALSE)</f>
        <v>0.13800000000000001</v>
      </c>
    </row>
    <row r="332" spans="1:4" x14ac:dyDescent="0.25">
      <c r="A332" s="8">
        <v>43066</v>
      </c>
      <c r="B332" s="10">
        <f>VLOOKUP($A332,'ตารางสรุปสภาพน้ำใน อ่างเก็บน้ำค'!$C$7:$N$1668,6,FALSE)</f>
        <v>98.24</v>
      </c>
      <c r="C332" s="10">
        <f>VLOOKUP($A332,'ตารางสรุปสภาพน้ำใน อ่างเก็บน้ำค'!$C$7:$N$1668,8,FALSE)</f>
        <v>0</v>
      </c>
      <c r="D332" s="10">
        <f>VLOOKUP($A332,'ตารางสรุปสภาพน้ำใน อ่างเก็บน้ำค'!$C$7:$N$1668,10,FALSE)</f>
        <v>0.13800000000000001</v>
      </c>
    </row>
    <row r="333" spans="1:4" x14ac:dyDescent="0.25">
      <c r="A333" s="8">
        <v>43067</v>
      </c>
      <c r="B333" s="10">
        <f>VLOOKUP($A333,'ตารางสรุปสภาพน้ำใน อ่างเก็บน้ำค'!$C$7:$N$1668,6,FALSE)</f>
        <v>98.24</v>
      </c>
      <c r="C333" s="10">
        <f>VLOOKUP($A333,'ตารางสรุปสภาพน้ำใน อ่างเก็บน้ำค'!$C$7:$N$1668,8,FALSE)</f>
        <v>0</v>
      </c>
      <c r="D333" s="10">
        <f>VLOOKUP($A333,'ตารางสรุปสภาพน้ำใน อ่างเก็บน้ำค'!$C$7:$N$1668,10,FALSE)</f>
        <v>0.13800000000000001</v>
      </c>
    </row>
    <row r="334" spans="1:4" x14ac:dyDescent="0.25">
      <c r="A334" s="8">
        <v>43068</v>
      </c>
      <c r="B334" s="10">
        <f>VLOOKUP($A334,'ตารางสรุปสภาพน้ำใน อ่างเก็บน้ำค'!$C$7:$N$1668,6,FALSE)</f>
        <v>98</v>
      </c>
      <c r="C334" s="10">
        <f>VLOOKUP($A334,'ตารางสรุปสภาพน้ำใน อ่างเก็บน้ำค'!$C$7:$N$1668,8,FALSE)</f>
        <v>0</v>
      </c>
      <c r="D334" s="10">
        <f>VLOOKUP($A334,'ตารางสรุปสภาพน้ำใน อ่างเก็บน้ำค'!$C$7:$N$1668,10,FALSE)</f>
        <v>0</v>
      </c>
    </row>
    <row r="335" spans="1:4" x14ac:dyDescent="0.25">
      <c r="A335" s="8">
        <v>43069</v>
      </c>
      <c r="B335" s="10">
        <f>VLOOKUP($A335,'ตารางสรุปสภาพน้ำใน อ่างเก็บน้ำค'!$C$7:$N$1668,6,FALSE)</f>
        <v>98</v>
      </c>
      <c r="C335" s="10">
        <f>VLOOKUP($A335,'ตารางสรุปสภาพน้ำใน อ่างเก็บน้ำค'!$C$7:$N$1668,8,FALSE)</f>
        <v>0</v>
      </c>
      <c r="D335" s="10">
        <f>VLOOKUP($A335,'ตารางสรุปสภาพน้ำใน อ่างเก็บน้ำค'!$C$7:$N$1668,10,FALSE)</f>
        <v>0</v>
      </c>
    </row>
    <row r="336" spans="1:4" x14ac:dyDescent="0.25">
      <c r="A336" s="8">
        <v>43070</v>
      </c>
      <c r="B336" s="10">
        <f>VLOOKUP($A336,'ตารางสรุปสภาพน้ำใน อ่างเก็บน้ำค'!$C$7:$N$1668,6,FALSE)</f>
        <v>98</v>
      </c>
      <c r="C336" s="10">
        <f>VLOOKUP($A336,'ตารางสรุปสภาพน้ำใน อ่างเก็บน้ำค'!$C$7:$N$1668,8,FALSE)</f>
        <v>0</v>
      </c>
      <c r="D336" s="10">
        <f>VLOOKUP($A336,'ตารางสรุปสภาพน้ำใน อ่างเก็บน้ำค'!$C$7:$N$1668,10,FALSE)</f>
        <v>0</v>
      </c>
    </row>
    <row r="337" spans="1:4" x14ac:dyDescent="0.25">
      <c r="A337" s="8">
        <v>43071</v>
      </c>
      <c r="B337" s="10">
        <f>VLOOKUP($A337,'ตารางสรุปสภาพน้ำใน อ่างเก็บน้ำค'!$C$7:$N$1668,6,FALSE)</f>
        <v>98</v>
      </c>
      <c r="C337" s="10">
        <f>VLOOKUP($A337,'ตารางสรุปสภาพน้ำใน อ่างเก็บน้ำค'!$C$7:$N$1668,8,FALSE)</f>
        <v>0</v>
      </c>
      <c r="D337" s="10">
        <f>VLOOKUP($A337,'ตารางสรุปสภาพน้ำใน อ่างเก็บน้ำค'!$C$7:$N$1668,10,FALSE)</f>
        <v>0</v>
      </c>
    </row>
    <row r="338" spans="1:4" x14ac:dyDescent="0.25">
      <c r="A338" s="8">
        <v>43072</v>
      </c>
      <c r="B338" s="10">
        <f>VLOOKUP($A338,'ตารางสรุปสภาพน้ำใน อ่างเก็บน้ำค'!$C$7:$N$1668,6,FALSE)</f>
        <v>98</v>
      </c>
      <c r="C338" s="10">
        <f>VLOOKUP($A338,'ตารางสรุปสภาพน้ำใน อ่างเก็บน้ำค'!$C$7:$N$1668,8,FALSE)</f>
        <v>0</v>
      </c>
      <c r="D338" s="10">
        <f>VLOOKUP($A338,'ตารางสรุปสภาพน้ำใน อ่างเก็บน้ำค'!$C$7:$N$1668,10,FALSE)</f>
        <v>0</v>
      </c>
    </row>
    <row r="339" spans="1:4" x14ac:dyDescent="0.25">
      <c r="A339" s="8">
        <v>43073</v>
      </c>
      <c r="B339" s="10">
        <f>VLOOKUP($A339,'ตารางสรุปสภาพน้ำใน อ่างเก็บน้ำค'!$C$7:$N$1668,6,FALSE)</f>
        <v>98</v>
      </c>
      <c r="C339" s="10">
        <f>VLOOKUP($A339,'ตารางสรุปสภาพน้ำใน อ่างเก็บน้ำค'!$C$7:$N$1668,8,FALSE)</f>
        <v>0</v>
      </c>
      <c r="D339" s="10">
        <f>VLOOKUP($A339,'ตารางสรุปสภาพน้ำใน อ่างเก็บน้ำค'!$C$7:$N$1668,10,FALSE)</f>
        <v>0</v>
      </c>
    </row>
    <row r="340" spans="1:4" x14ac:dyDescent="0.25">
      <c r="A340" s="8">
        <v>43074</v>
      </c>
      <c r="B340" s="10">
        <f>VLOOKUP($A340,'ตารางสรุปสภาพน้ำใน อ่างเก็บน้ำค'!$C$7:$N$1668,6,FALSE)</f>
        <v>98</v>
      </c>
      <c r="C340" s="10">
        <f>VLOOKUP($A340,'ตารางสรุปสภาพน้ำใน อ่างเก็บน้ำค'!$C$7:$N$1668,8,FALSE)</f>
        <v>0</v>
      </c>
      <c r="D340" s="10">
        <f>VLOOKUP($A340,'ตารางสรุปสภาพน้ำใน อ่างเก็บน้ำค'!$C$7:$N$1668,10,FALSE)</f>
        <v>0</v>
      </c>
    </row>
    <row r="341" spans="1:4" x14ac:dyDescent="0.25">
      <c r="A341" s="8">
        <v>43075</v>
      </c>
      <c r="B341" s="10">
        <f>VLOOKUP($A341,'ตารางสรุปสภาพน้ำใน อ่างเก็บน้ำค'!$C$7:$N$1668,6,FALSE)</f>
        <v>98</v>
      </c>
      <c r="C341" s="10">
        <f>VLOOKUP($A341,'ตารางสรุปสภาพน้ำใน อ่างเก็บน้ำค'!$C$7:$N$1668,8,FALSE)</f>
        <v>0</v>
      </c>
      <c r="D341" s="10">
        <f>VLOOKUP($A341,'ตารางสรุปสภาพน้ำใน อ่างเก็บน้ำค'!$C$7:$N$1668,10,FALSE)</f>
        <v>0</v>
      </c>
    </row>
    <row r="342" spans="1:4" x14ac:dyDescent="0.25">
      <c r="A342" s="8">
        <v>43076</v>
      </c>
      <c r="B342" s="10">
        <f>VLOOKUP($A342,'ตารางสรุปสภาพน้ำใน อ่างเก็บน้ำค'!$C$7:$N$1668,6,FALSE)</f>
        <v>97.48</v>
      </c>
      <c r="C342" s="10">
        <f>VLOOKUP($A342,'ตารางสรุปสภาพน้ำใน อ่างเก็บน้ำค'!$C$7:$N$1668,8,FALSE)</f>
        <v>0</v>
      </c>
      <c r="D342" s="10">
        <f>VLOOKUP($A342,'ตารางสรุปสภาพน้ำใน อ่างเก็บน้ำค'!$C$7:$N$1668,10,FALSE)</f>
        <v>0.34499999999999997</v>
      </c>
    </row>
    <row r="343" spans="1:4" x14ac:dyDescent="0.25">
      <c r="A343" s="8">
        <v>43077</v>
      </c>
      <c r="B343" s="10">
        <f>VLOOKUP($A343,'ตารางสรุปสภาพน้ำใน อ่างเก็บน้ำค'!$C$7:$N$1668,6,FALSE)</f>
        <v>96.7</v>
      </c>
      <c r="C343" s="10">
        <f>VLOOKUP($A343,'ตารางสรุปสภาพน้ำใน อ่างเก็บน้ำค'!$C$7:$N$1668,8,FALSE)</f>
        <v>0</v>
      </c>
      <c r="D343" s="10">
        <f>VLOOKUP($A343,'ตารางสรุปสภาพน้ำใน อ่างเก็บน้ำค'!$C$7:$N$1668,10,FALSE)</f>
        <v>0.53</v>
      </c>
    </row>
    <row r="344" spans="1:4" x14ac:dyDescent="0.25">
      <c r="A344" s="8">
        <v>43078</v>
      </c>
      <c r="B344" s="10">
        <f>VLOOKUP($A344,'ตารางสรุปสภาพน้ำใน อ่างเก็บน้ำค'!$C$7:$N$1668,6,FALSE)</f>
        <v>96.18</v>
      </c>
      <c r="C344" s="10">
        <f>VLOOKUP($A344,'ตารางสรุปสภาพน้ำใน อ่างเก็บน้ำค'!$C$7:$N$1668,8,FALSE)</f>
        <v>0</v>
      </c>
      <c r="D344" s="10">
        <f>VLOOKUP($A344,'ตารางสรุปสภาพน้ำใน อ่างเก็บน้ำค'!$C$7:$N$1668,10,FALSE)</f>
        <v>0.52300000000000002</v>
      </c>
    </row>
    <row r="345" spans="1:4" x14ac:dyDescent="0.25">
      <c r="A345" s="8">
        <v>43079</v>
      </c>
      <c r="B345" s="10">
        <f>VLOOKUP($A345,'ตารางสรุปสภาพน้ำใน อ่างเก็บน้ำค'!$C$7:$N$1668,6,FALSE)</f>
        <v>95.4</v>
      </c>
      <c r="C345" s="10">
        <f>VLOOKUP($A345,'ตารางสรุปสภาพน้ำใน อ่างเก็บน้ำค'!$C$7:$N$1668,8,FALSE)</f>
        <v>0</v>
      </c>
      <c r="D345" s="10">
        <f>VLOOKUP($A345,'ตารางสรุปสภาพน้ำใน อ่างเก็บน้ำค'!$C$7:$N$1668,10,FALSE)</f>
        <v>0.51300000000000001</v>
      </c>
    </row>
    <row r="346" spans="1:4" x14ac:dyDescent="0.25">
      <c r="A346" s="8">
        <v>43080</v>
      </c>
      <c r="B346" s="10">
        <f>VLOOKUP($A346,'ตารางสรุปสภาพน้ำใน อ่างเก็บน้ำค'!$C$7:$N$1668,6,FALSE)</f>
        <v>94.62</v>
      </c>
      <c r="C346" s="10">
        <f>VLOOKUP($A346,'ตารางสรุปสภาพน้ำใน อ่างเก็บน้ำค'!$C$7:$N$1668,8,FALSE)</f>
        <v>0</v>
      </c>
      <c r="D346" s="10">
        <f>VLOOKUP($A346,'ตารางสรุปสภาพน้ำใน อ่างเก็บน้ำค'!$C$7:$N$1668,10,FALSE)</f>
        <v>0.96499999999999997</v>
      </c>
    </row>
    <row r="347" spans="1:4" x14ac:dyDescent="0.25">
      <c r="A347" s="8">
        <v>43081</v>
      </c>
      <c r="B347" s="10">
        <f>VLOOKUP($A347,'ตารางสรุปสภาพน้ำใน อ่างเก็บน้ำค'!$C$7:$N$1668,6,FALSE)</f>
        <v>93.84</v>
      </c>
      <c r="C347" s="10">
        <f>VLOOKUP($A347,'ตารางสรุปสภาพน้ำใน อ่างเก็บน้ำค'!$C$7:$N$1668,8,FALSE)</f>
        <v>0</v>
      </c>
      <c r="D347" s="10">
        <f>VLOOKUP($A347,'ตารางสรุปสภาพน้ำใน อ่างเก็บน้ำค'!$C$7:$N$1668,10,FALSE)</f>
        <v>0.96299999999999997</v>
      </c>
    </row>
    <row r="348" spans="1:4" x14ac:dyDescent="0.25">
      <c r="A348" s="8">
        <v>43082</v>
      </c>
      <c r="B348" s="10">
        <f>VLOOKUP($A348,'ตารางสรุปสภาพน้ำใน อ่างเก็บน้ำค'!$C$7:$N$1668,6,FALSE)</f>
        <v>93.06</v>
      </c>
      <c r="C348" s="10">
        <f>VLOOKUP($A348,'ตารางสรุปสภาพน้ำใน อ่างเก็บน้ำค'!$C$7:$N$1668,8,FALSE)</f>
        <v>0</v>
      </c>
      <c r="D348" s="10">
        <f>VLOOKUP($A348,'ตารางสรุปสภาพน้ำใน อ่างเก็บน้ำค'!$C$7:$N$1668,10,FALSE)</f>
        <v>0.96199999999999997</v>
      </c>
    </row>
    <row r="349" spans="1:4" x14ac:dyDescent="0.25">
      <c r="A349" s="8">
        <v>43083</v>
      </c>
      <c r="B349" s="10">
        <f>VLOOKUP($A349,'ตารางสรุปสภาพน้ำใน อ่างเก็บน้ำค'!$C$7:$N$1668,6,FALSE)</f>
        <v>92.02</v>
      </c>
      <c r="C349" s="10">
        <f>VLOOKUP($A349,'ตารางสรุปสภาพน้ำใน อ่างเก็บน้ำค'!$C$7:$N$1668,8,FALSE)</f>
        <v>0</v>
      </c>
      <c r="D349" s="10">
        <f>VLOOKUP($A349,'ตารางสรุปสภาพน้ำใน อ่างเก็บน้ำค'!$C$7:$N$1668,10,FALSE)</f>
        <v>0.96099999999999997</v>
      </c>
    </row>
    <row r="350" spans="1:4" x14ac:dyDescent="0.25">
      <c r="A350" s="8">
        <v>43084</v>
      </c>
      <c r="B350" s="10">
        <f>VLOOKUP($A350,'ตารางสรุปสภาพน้ำใน อ่างเก็บน้ำค'!$C$7:$N$1668,6,FALSE)</f>
        <v>91.24</v>
      </c>
      <c r="C350" s="10">
        <f>VLOOKUP($A350,'ตารางสรุปสภาพน้ำใน อ่างเก็บน้ำค'!$C$7:$N$1668,8,FALSE)</f>
        <v>0</v>
      </c>
      <c r="D350" s="10">
        <f>VLOOKUP($A350,'ตารางสรุปสภาพน้ำใน อ่างเก็บน้ำค'!$C$7:$N$1668,10,FALSE)</f>
        <v>0.45800000000000002</v>
      </c>
    </row>
    <row r="351" spans="1:4" x14ac:dyDescent="0.25">
      <c r="A351" s="8">
        <v>43085</v>
      </c>
      <c r="B351" s="10">
        <f>VLOOKUP($A351,'ตารางสรุปสภาพน้ำใน อ่างเก็บน้ำค'!$C$7:$N$1668,6,FALSE)</f>
        <v>90.72</v>
      </c>
      <c r="C351" s="10">
        <f>VLOOKUP($A351,'ตารางสรุปสภาพน้ำใน อ่างเก็บน้ำค'!$C$7:$N$1668,8,FALSE)</f>
        <v>0</v>
      </c>
      <c r="D351" s="10">
        <f>VLOOKUP($A351,'ตารางสรุปสภาพน้ำใน อ่างเก็บน้ำค'!$C$7:$N$1668,10,FALSE)</f>
        <v>0.45200000000000001</v>
      </c>
    </row>
    <row r="352" spans="1:4" x14ac:dyDescent="0.25">
      <c r="A352" s="8">
        <v>43086</v>
      </c>
      <c r="B352" s="10">
        <f>VLOOKUP($A352,'ตารางสรุปสภาพน้ำใน อ่างเก็บน้ำค'!$C$7:$N$1668,6,FALSE)</f>
        <v>90.46</v>
      </c>
      <c r="C352" s="10">
        <f>VLOOKUP($A352,'ตารางสรุปสภาพน้ำใน อ่างเก็บน้ำค'!$C$7:$N$1668,8,FALSE)</f>
        <v>0</v>
      </c>
      <c r="D352" s="10">
        <f>VLOOKUP($A352,'ตารางสรุปสภาพน้ำใน อ่างเก็บน้ำค'!$C$7:$N$1668,10,FALSE)</f>
        <v>0.44800000000000001</v>
      </c>
    </row>
    <row r="353" spans="1:4" x14ac:dyDescent="0.25">
      <c r="A353" s="8">
        <v>43087</v>
      </c>
      <c r="B353" s="10">
        <f>VLOOKUP($A353,'ตารางสรุปสภาพน้ำใน อ่างเก็บน้ำค'!$C$7:$N$1668,6,FALSE)</f>
        <v>89.94</v>
      </c>
      <c r="C353" s="10">
        <f>VLOOKUP($A353,'ตารางสรุปสภาพน้ำใน อ่างเก็บน้ำค'!$C$7:$N$1668,8,FALSE)</f>
        <v>0</v>
      </c>
      <c r="D353" s="10">
        <f>VLOOKUP($A353,'ตารางสรุปสภาพน้ำใน อ่างเก็บน้ำค'!$C$7:$N$1668,10,FALSE)</f>
        <v>0.441</v>
      </c>
    </row>
    <row r="354" spans="1:4" x14ac:dyDescent="0.25">
      <c r="A354" s="8">
        <v>43088</v>
      </c>
      <c r="B354" s="10">
        <f>VLOOKUP($A354,'ตารางสรุปสภาพน้ำใน อ่างเก็บน้ำค'!$C$7:$N$1668,6,FALSE)</f>
        <v>89.42</v>
      </c>
      <c r="C354" s="10">
        <f>VLOOKUP($A354,'ตารางสรุปสภาพน้ำใน อ่างเก็บน้ำค'!$C$7:$N$1668,8,FALSE)</f>
        <v>0</v>
      </c>
      <c r="D354" s="10">
        <f>VLOOKUP($A354,'ตารางสรุปสภาพน้ำใน อ่างเก็บน้ำค'!$C$7:$N$1668,10,FALSE)</f>
        <v>0.434</v>
      </c>
    </row>
    <row r="355" spans="1:4" x14ac:dyDescent="0.25">
      <c r="A355" s="8">
        <v>43089</v>
      </c>
      <c r="B355" s="10">
        <f>VLOOKUP($A355,'ตารางสรุปสภาพน้ำใน อ่างเก็บน้ำค'!$C$7:$N$1668,6,FALSE)</f>
        <v>88.9</v>
      </c>
      <c r="C355" s="10">
        <f>VLOOKUP($A355,'ตารางสรุปสภาพน้ำใน อ่างเก็บน้ำค'!$C$7:$N$1668,8,FALSE)</f>
        <v>0</v>
      </c>
      <c r="D355" s="10">
        <f>VLOOKUP($A355,'ตารางสรุปสภาพน้ำใน อ่างเก็บน้ำค'!$C$7:$N$1668,10,FALSE)</f>
        <v>0.42799999999999999</v>
      </c>
    </row>
    <row r="356" spans="1:4" x14ac:dyDescent="0.25">
      <c r="A356" s="8">
        <v>43090</v>
      </c>
      <c r="B356" s="10">
        <f>VLOOKUP($A356,'ตารางสรุปสภาพน้ำใน อ่างเก็บน้ำค'!$C$7:$N$1668,6,FALSE)</f>
        <v>88.38</v>
      </c>
      <c r="C356" s="10">
        <f>VLOOKUP($A356,'ตารางสรุปสภาพน้ำใน อ่างเก็บน้ำค'!$C$7:$N$1668,8,FALSE)</f>
        <v>0</v>
      </c>
      <c r="D356" s="10">
        <f>VLOOKUP($A356,'ตารางสรุปสภาพน้ำใน อ่างเก็บน้ำค'!$C$7:$N$1668,10,FALSE)</f>
        <v>0.42099999999999999</v>
      </c>
    </row>
    <row r="357" spans="1:4" x14ac:dyDescent="0.25">
      <c r="A357" s="8">
        <v>43091</v>
      </c>
      <c r="B357" s="10">
        <f>VLOOKUP($A357,'ตารางสรุปสภาพน้ำใน อ่างเก็บน้ำค'!$C$7:$N$1668,6,FALSE)</f>
        <v>87.86</v>
      </c>
      <c r="C357" s="10">
        <f>VLOOKUP($A357,'ตารางสรุปสภาพน้ำใน อ่างเก็บน้ำค'!$C$7:$N$1668,8,FALSE)</f>
        <v>0</v>
      </c>
      <c r="D357" s="10">
        <f>VLOOKUP($A357,'ตารางสรุปสภาพน้ำใน อ่างเก็บน้ำค'!$C$7:$N$1668,10,FALSE)</f>
        <v>0.41399999999999998</v>
      </c>
    </row>
    <row r="358" spans="1:4" x14ac:dyDescent="0.25">
      <c r="A358" s="8">
        <v>43092</v>
      </c>
      <c r="B358" s="10">
        <f>VLOOKUP($A358,'ตารางสรุปสภาพน้ำใน อ่างเก็บน้ำค'!$C$7:$N$1668,6,FALSE)</f>
        <v>87.34</v>
      </c>
      <c r="C358" s="10">
        <f>VLOOKUP($A358,'ตารางสรุปสภาพน้ำใน อ่างเก็บน้ำค'!$C$7:$N$1668,8,FALSE)</f>
        <v>0</v>
      </c>
      <c r="D358" s="10">
        <f>VLOOKUP($A358,'ตารางสรุปสภาพน้ำใน อ่างเก็บน้ำค'!$C$7:$N$1668,10,FALSE)</f>
        <v>0.40699999999999997</v>
      </c>
    </row>
    <row r="359" spans="1:4" x14ac:dyDescent="0.25">
      <c r="A359" s="8">
        <v>43093</v>
      </c>
      <c r="B359" s="10">
        <f>VLOOKUP($A359,'ตารางสรุปสภาพน้ำใน อ่างเก็บน้ำค'!$C$7:$N$1668,6,FALSE)</f>
        <v>87.08</v>
      </c>
      <c r="C359" s="10">
        <f>VLOOKUP($A359,'ตารางสรุปสภาพน้ำใน อ่างเก็บน้ำค'!$C$7:$N$1668,8,FALSE)</f>
        <v>0.14000000000000001</v>
      </c>
      <c r="D359" s="10">
        <f>VLOOKUP($A359,'ตารางสรุปสภาพน้ำใน อ่างเก็บน้ำค'!$C$7:$N$1668,10,FALSE)</f>
        <v>0.4</v>
      </c>
    </row>
    <row r="360" spans="1:4" x14ac:dyDescent="0.25">
      <c r="A360" s="8">
        <v>43094</v>
      </c>
      <c r="B360" s="10">
        <f>VLOOKUP($A360,'ตารางสรุปสภาพน้ำใน อ่างเก็บน้ำค'!$C$7:$N$1668,6,FALSE)</f>
        <v>86.56</v>
      </c>
      <c r="C360" s="10">
        <f>VLOOKUP($A360,'ตารางสรุปสภาพน้ำใน อ่างเก็บน้ำค'!$C$7:$N$1668,8,FALSE)</f>
        <v>0</v>
      </c>
      <c r="D360" s="10">
        <f>VLOOKUP($A360,'ตารางสรุปสภาพน้ำใน อ่างเก็บน้ำค'!$C$7:$N$1668,10,FALSE)</f>
        <v>0.39400000000000002</v>
      </c>
    </row>
    <row r="361" spans="1:4" x14ac:dyDescent="0.25">
      <c r="A361" s="8">
        <v>43095</v>
      </c>
      <c r="B361" s="10">
        <f>VLOOKUP($A361,'ตารางสรุปสภาพน้ำใน อ่างเก็บน้ำค'!$C$7:$N$1668,6,FALSE)</f>
        <v>86.3</v>
      </c>
      <c r="C361" s="10">
        <f>VLOOKUP($A361,'ตารางสรุปสภาพน้ำใน อ่างเก็บน้ำค'!$C$7:$N$1668,8,FALSE)</f>
        <v>0</v>
      </c>
      <c r="D361" s="10">
        <f>VLOOKUP($A361,'ตารางสรุปสภาพน้ำใน อ่างเก็บน้ำค'!$C$7:$N$1668,10,FALSE)</f>
        <v>0.2</v>
      </c>
    </row>
    <row r="362" spans="1:4" x14ac:dyDescent="0.25">
      <c r="A362" s="8">
        <v>43096</v>
      </c>
      <c r="B362" s="10">
        <f>VLOOKUP($A362,'ตารางสรุปสภาพน้ำใน อ่างเก็บน้ำค'!$C$7:$N$1668,6,FALSE)</f>
        <v>86.04</v>
      </c>
      <c r="C362" s="10">
        <f>VLOOKUP($A362,'ตารางสรุปสภาพน้ำใน อ่างเก็บน้ำค'!$C$7:$N$1668,8,FALSE)</f>
        <v>0</v>
      </c>
      <c r="D362" s="10">
        <f>VLOOKUP($A362,'ตารางสรุปสภาพน้ำใน อ่างเก็บน้ำค'!$C$7:$N$1668,10,FALSE)</f>
        <v>0.2</v>
      </c>
    </row>
    <row r="363" spans="1:4" x14ac:dyDescent="0.25">
      <c r="A363" s="8">
        <v>43097</v>
      </c>
      <c r="B363" s="10">
        <f>VLOOKUP($A363,'ตารางสรุปสภาพน้ำใน อ่างเก็บน้ำค'!$C$7:$N$1668,6,FALSE)</f>
        <v>85.78</v>
      </c>
      <c r="C363" s="10">
        <f>VLOOKUP($A363,'ตารางสรุปสภาพน้ำใน อ่างเก็บน้ำค'!$C$7:$N$1668,8,FALSE)</f>
        <v>0</v>
      </c>
      <c r="D363" s="10">
        <f>VLOOKUP($A363,'ตารางสรุปสภาพน้ำใน อ่างเก็บน้ำค'!$C$7:$N$1668,10,FALSE)</f>
        <v>0.2</v>
      </c>
    </row>
    <row r="364" spans="1:4" x14ac:dyDescent="0.25">
      <c r="A364" s="8">
        <v>43098</v>
      </c>
      <c r="B364" s="10">
        <f>VLOOKUP($A364,'ตารางสรุปสภาพน้ำใน อ่างเก็บน้ำค'!$C$7:$N$1668,6,FALSE)</f>
        <v>85.52</v>
      </c>
      <c r="C364" s="10">
        <f>VLOOKUP($A364,'ตารางสรุปสภาพน้ำใน อ่างเก็บน้ำค'!$C$7:$N$1668,8,FALSE)</f>
        <v>0</v>
      </c>
      <c r="D364" s="10">
        <f>VLOOKUP($A364,'ตารางสรุปสภาพน้ำใน อ่างเก็บน้ำค'!$C$7:$N$1668,10,FALSE)</f>
        <v>0.2</v>
      </c>
    </row>
    <row r="365" spans="1:4" x14ac:dyDescent="0.25">
      <c r="A365" s="8">
        <v>43099</v>
      </c>
      <c r="B365" s="10">
        <f>VLOOKUP($A365,'ตารางสรุปสภาพน้ำใน อ่างเก็บน้ำค'!$C$7:$N$1668,6,FALSE)</f>
        <v>85.26</v>
      </c>
      <c r="C365" s="10">
        <f>VLOOKUP($A365,'ตารางสรุปสภาพน้ำใน อ่างเก็บน้ำค'!$C$7:$N$1668,8,FALSE)</f>
        <v>0</v>
      </c>
      <c r="D365" s="10">
        <f>VLOOKUP($A365,'ตารางสรุปสภาพน้ำใน อ่างเก็บน้ำค'!$C$7:$N$1668,10,FALSE)</f>
        <v>0.2</v>
      </c>
    </row>
    <row r="366" spans="1:4" x14ac:dyDescent="0.25">
      <c r="A366" s="8">
        <v>43100</v>
      </c>
      <c r="B366" s="10">
        <f>VLOOKUP($A366,'ตารางสรุปสภาพน้ำใน อ่างเก็บน้ำค'!$C$7:$N$1668,6,FALSE)</f>
        <v>85</v>
      </c>
      <c r="C366" s="10">
        <f>VLOOKUP($A366,'ตารางสรุปสภาพน้ำใน อ่างเก็บน้ำค'!$C$7:$N$1668,8,FALSE)</f>
        <v>0</v>
      </c>
      <c r="D366" s="10">
        <f>VLOOKUP($A366,'ตารางสรุปสภาพน้ำใน อ่างเก็บน้ำค'!$C$7:$N$1668,10,FALSE)</f>
        <v>0.2</v>
      </c>
    </row>
    <row r="367" spans="1:4" x14ac:dyDescent="0.25">
      <c r="A367" s="8">
        <v>43101</v>
      </c>
      <c r="B367" s="10">
        <f>VLOOKUP($A367,'ตารางสรุปสภาพน้ำใน อ่างเก็บน้ำค'!$C$7:$N$1668,6,FALSE)</f>
        <v>84.74</v>
      </c>
      <c r="C367" s="10">
        <f>VLOOKUP($A367,'ตารางสรุปสภาพน้ำใน อ่างเก็บน้ำค'!$C$7:$N$1668,8,FALSE)</f>
        <v>0</v>
      </c>
      <c r="D367" s="10">
        <f>VLOOKUP($A367,'ตารางสรุปสภาพน้ำใน อ่างเก็บน้ำค'!$C$7:$N$1668,10,FALSE)</f>
        <v>0.2</v>
      </c>
    </row>
    <row r="368" spans="1:4" x14ac:dyDescent="0.25">
      <c r="A368" s="8">
        <v>43102</v>
      </c>
      <c r="B368" s="10">
        <f>VLOOKUP($A368,'ตารางสรุปสภาพน้ำใน อ่างเก็บน้ำค'!$C$7:$N$1668,6,FALSE)</f>
        <v>84.54</v>
      </c>
      <c r="C368" s="10">
        <f>VLOOKUP($A368,'ตารางสรุปสภาพน้ำใน อ่างเก็บน้ำค'!$C$7:$N$1668,8,FALSE)</f>
        <v>0</v>
      </c>
      <c r="D368" s="10">
        <f>VLOOKUP($A368,'ตารางสรุปสภาพน้ำใน อ่างเก็บน้ำค'!$C$7:$N$1668,10,FALSE)</f>
        <v>0.2</v>
      </c>
    </row>
    <row r="369" spans="1:4" x14ac:dyDescent="0.25">
      <c r="A369" s="8">
        <v>43103</v>
      </c>
      <c r="B369" s="10">
        <f>VLOOKUP($A369,'ตารางสรุปสภาพน้ำใน อ่างเก็บน้ำค'!$C$7:$N$1668,6,FALSE)</f>
        <v>84.31</v>
      </c>
      <c r="C369" s="10">
        <f>VLOOKUP($A369,'ตารางสรุปสภาพน้ำใน อ่างเก็บน้ำค'!$C$7:$N$1668,8,FALSE)</f>
        <v>0</v>
      </c>
      <c r="D369" s="10">
        <f>VLOOKUP($A369,'ตารางสรุปสภาพน้ำใน อ่างเก็บน้ำค'!$C$7:$N$1668,10,FALSE)</f>
        <v>0.2</v>
      </c>
    </row>
    <row r="370" spans="1:4" x14ac:dyDescent="0.25">
      <c r="A370" s="8">
        <v>43104</v>
      </c>
      <c r="B370" s="10">
        <f>VLOOKUP($A370,'ตารางสรุปสภาพน้ำใน อ่างเก็บน้ำค'!$C$7:$N$1668,6,FALSE)</f>
        <v>84.08</v>
      </c>
      <c r="C370" s="10">
        <f>VLOOKUP($A370,'ตารางสรุปสภาพน้ำใน อ่างเก็บน้ำค'!$C$7:$N$1668,8,FALSE)</f>
        <v>0</v>
      </c>
      <c r="D370" s="10">
        <f>VLOOKUP($A370,'ตารางสรุปสภาพน้ำใน อ่างเก็บน้ำค'!$C$7:$N$1668,10,FALSE)</f>
        <v>0.2</v>
      </c>
    </row>
    <row r="371" spans="1:4" x14ac:dyDescent="0.25">
      <c r="A371" s="8">
        <v>43105</v>
      </c>
      <c r="B371" s="10">
        <f>VLOOKUP($A371,'ตารางสรุปสภาพน้ำใน อ่างเก็บน้ำค'!$C$7:$N$1668,6,FALSE)</f>
        <v>83.86</v>
      </c>
      <c r="C371" s="10">
        <f>VLOOKUP($A371,'ตารางสรุปสภาพน้ำใน อ่างเก็บน้ำค'!$C$7:$N$1668,8,FALSE)</f>
        <v>0</v>
      </c>
      <c r="D371" s="10">
        <f>VLOOKUP($A371,'ตารางสรุปสภาพน้ำใน อ่างเก็บน้ำค'!$C$7:$N$1668,10,FALSE)</f>
        <v>0.19900000000000001</v>
      </c>
    </row>
    <row r="372" spans="1:4" x14ac:dyDescent="0.25">
      <c r="A372" s="8">
        <v>43106</v>
      </c>
      <c r="B372" s="10">
        <f>VLOOKUP($A372,'ตารางสรุปสภาพน้ำใน อ่างเก็บน้ำค'!$C$7:$N$1668,6,FALSE)</f>
        <v>83.62</v>
      </c>
      <c r="C372" s="10">
        <f>VLOOKUP($A372,'ตารางสรุปสภาพน้ำใน อ่างเก็บน้ำค'!$C$7:$N$1668,8,FALSE)</f>
        <v>0</v>
      </c>
      <c r="D372" s="10">
        <f>VLOOKUP($A372,'ตารางสรุปสภาพน้ำใน อ่างเก็บน้ำค'!$C$7:$N$1668,10,FALSE)</f>
        <v>0.19900000000000001</v>
      </c>
    </row>
    <row r="373" spans="1:4" x14ac:dyDescent="0.25">
      <c r="A373" s="8">
        <v>43107</v>
      </c>
      <c r="B373" s="10">
        <f>VLOOKUP($A373,'ตารางสรุปสภาพน้ำใน อ่างเก็บน้ำค'!$C$7:$N$1668,6,FALSE)</f>
        <v>83.39</v>
      </c>
      <c r="C373" s="10">
        <f>VLOOKUP($A373,'ตารางสรุปสภาพน้ำใน อ่างเก็บน้ำค'!$C$7:$N$1668,8,FALSE)</f>
        <v>0</v>
      </c>
      <c r="D373" s="10">
        <f>VLOOKUP($A373,'ตารางสรุปสภาพน้ำใน อ่างเก็บน้ำค'!$C$7:$N$1668,10,FALSE)</f>
        <v>0.19900000000000001</v>
      </c>
    </row>
    <row r="374" spans="1:4" x14ac:dyDescent="0.25">
      <c r="A374" s="8">
        <v>43108</v>
      </c>
      <c r="B374" s="10">
        <f>VLOOKUP($A374,'ตารางสรุปสภาพน้ำใน อ่างเก็บน้ำค'!$C$7:$N$1668,6,FALSE)</f>
        <v>83.16</v>
      </c>
      <c r="C374" s="10">
        <f>VLOOKUP($A374,'ตารางสรุปสภาพน้ำใน อ่างเก็บน้ำค'!$C$7:$N$1668,8,FALSE)</f>
        <v>0</v>
      </c>
      <c r="D374" s="10">
        <f>VLOOKUP($A374,'ตารางสรุปสภาพน้ำใน อ่างเก็บน้ำค'!$C$7:$N$1668,10,FALSE)</f>
        <v>0.19900000000000001</v>
      </c>
    </row>
    <row r="375" spans="1:4" x14ac:dyDescent="0.25">
      <c r="A375" s="8">
        <v>43109</v>
      </c>
      <c r="B375" s="10">
        <f>VLOOKUP($A375,'ตารางสรุปสภาพน้ำใน อ่างเก็บน้ำค'!$C$7:$N$1668,6,FALSE)</f>
        <v>82.93</v>
      </c>
      <c r="C375" s="10">
        <f>VLOOKUP($A375,'ตารางสรุปสภาพน้ำใน อ่างเก็บน้ำค'!$C$7:$N$1668,8,FALSE)</f>
        <v>0</v>
      </c>
      <c r="D375" s="10">
        <f>VLOOKUP($A375,'ตารางสรุปสภาพน้ำใน อ่างเก็บน้ำค'!$C$7:$N$1668,10,FALSE)</f>
        <v>0.19900000000000001</v>
      </c>
    </row>
    <row r="376" spans="1:4" x14ac:dyDescent="0.25">
      <c r="A376" s="8">
        <v>43110</v>
      </c>
      <c r="B376" s="10">
        <f>VLOOKUP($A376,'ตารางสรุปสภาพน้ำใน อ่างเก็บน้ำค'!$C$7:$N$1668,6,FALSE)</f>
        <v>81.55</v>
      </c>
      <c r="C376" s="10">
        <f>VLOOKUP($A376,'ตารางสรุปสภาพน้ำใน อ่างเก็บน้ำค'!$C$7:$N$1668,8,FALSE)</f>
        <v>0</v>
      </c>
      <c r="D376" s="10">
        <f>VLOOKUP($A376,'ตารางสรุปสภาพน้ำใน อ่างเก็บน้ำค'!$C$7:$N$1668,10,FALSE)</f>
        <v>0.90100000000000002</v>
      </c>
    </row>
    <row r="377" spans="1:4" x14ac:dyDescent="0.25">
      <c r="A377" s="8">
        <v>43111</v>
      </c>
      <c r="B377" s="10">
        <f>VLOOKUP($A377,'ตารางสรุปสภาพน้ำใน อ่างเก็บน้ำค'!$C$7:$N$1668,6,FALSE)</f>
        <v>80.17</v>
      </c>
      <c r="C377" s="10">
        <f>VLOOKUP($A377,'ตารางสรุปสภาพน้ำใน อ่างเก็บน้ำค'!$C$7:$N$1668,8,FALSE)</f>
        <v>0</v>
      </c>
      <c r="D377" s="10">
        <f>VLOOKUP($A377,'ตารางสรุปสภาพน้ำใน อ่างเก็บน้ำค'!$C$7:$N$1668,10,FALSE)</f>
        <v>0.49099999999999999</v>
      </c>
    </row>
    <row r="378" spans="1:4" x14ac:dyDescent="0.25">
      <c r="A378" s="8">
        <v>43112</v>
      </c>
      <c r="B378" s="10">
        <f>VLOOKUP($A378,'ตารางสรุปสภาพน้ำใน อ่างเก็บน้ำค'!$C$7:$N$1668,6,FALSE)</f>
        <v>79.94</v>
      </c>
      <c r="C378" s="10">
        <f>VLOOKUP($A378,'ตารางสรุปสภาพน้ำใน อ่างเก็บน้ำค'!$C$7:$N$1668,8,FALSE)</f>
        <v>0.26</v>
      </c>
      <c r="D378" s="10">
        <f>VLOOKUP($A378,'ตารางสรุปสภาพน้ำใน อ่างเก็บน้ำค'!$C$7:$N$1668,10,FALSE)</f>
        <v>0.49099999999999999</v>
      </c>
    </row>
    <row r="379" spans="1:4" x14ac:dyDescent="0.25">
      <c r="A379" s="8">
        <v>43113</v>
      </c>
      <c r="B379" s="10">
        <f>VLOOKUP($A379,'ตารางสรุปสภาพน้ำใน อ่างเก็บน้ำค'!$C$7:$N$1668,6,FALSE)</f>
        <v>79.709999999999994</v>
      </c>
      <c r="C379" s="10">
        <f>VLOOKUP($A379,'ตารางสรุปสภาพน้ำใน อ่างเก็บน้ำค'!$C$7:$N$1668,8,FALSE)</f>
        <v>0.26</v>
      </c>
      <c r="D379" s="10">
        <f>VLOOKUP($A379,'ตารางสรุปสภาพน้ำใน อ่างเก็บน้ำค'!$C$7:$N$1668,10,FALSE)</f>
        <v>0.49</v>
      </c>
    </row>
    <row r="380" spans="1:4" x14ac:dyDescent="0.25">
      <c r="A380" s="8">
        <v>43114</v>
      </c>
      <c r="B380" s="10">
        <f>VLOOKUP($A380,'ตารางสรุปสภาพน้ำใน อ่างเก็บน้ำค'!$C$7:$N$1668,6,FALSE)</f>
        <v>79.48</v>
      </c>
      <c r="C380" s="10">
        <f>VLOOKUP($A380,'ตารางสรุปสภาพน้ำใน อ่างเก็บน้ำค'!$C$7:$N$1668,8,FALSE)</f>
        <v>0.23</v>
      </c>
      <c r="D380" s="10">
        <f>VLOOKUP($A380,'ตารางสรุปสภาพน้ำใน อ่างเก็บน้ำค'!$C$7:$N$1668,10,FALSE)</f>
        <v>0.49</v>
      </c>
    </row>
    <row r="381" spans="1:4" x14ac:dyDescent="0.25">
      <c r="A381" s="8">
        <v>43115</v>
      </c>
      <c r="B381" s="10">
        <f>VLOOKUP($A381,'ตารางสรุปสภาพน้ำใน อ่างเก็บน้ำค'!$C$7:$N$1668,6,FALSE)</f>
        <v>79.02</v>
      </c>
      <c r="C381" s="10">
        <f>VLOOKUP($A381,'ตารางสรุปสภาพน้ำใน อ่างเก็บน้ำค'!$C$7:$N$1668,8,FALSE)</f>
        <v>0</v>
      </c>
      <c r="D381" s="10">
        <f>VLOOKUP($A381,'ตารางสรุปสภาพน้ำใน อ่างเก็บน้ำค'!$C$7:$N$1668,10,FALSE)</f>
        <v>0.49</v>
      </c>
    </row>
    <row r="382" spans="1:4" x14ac:dyDescent="0.25">
      <c r="A382" s="8">
        <v>43116</v>
      </c>
      <c r="B382" s="10">
        <f>VLOOKUP($A382,'ตารางสรุปสภาพน้ำใน อ่างเก็บน้ำค'!$C$7:$N$1668,6,FALSE)</f>
        <v>78.790000000000006</v>
      </c>
      <c r="C382" s="10">
        <f>VLOOKUP($A382,'ตารางสรุปสภาพน้ำใน อ่างเก็บน้ำค'!$C$7:$N$1668,8,FALSE)</f>
        <v>0</v>
      </c>
      <c r="D382" s="10">
        <f>VLOOKUP($A382,'ตารางสรุปสภาพน้ำใน อ่างเก็บน้ำค'!$C$7:$N$1668,10,FALSE)</f>
        <v>0.123</v>
      </c>
    </row>
    <row r="383" spans="1:4" x14ac:dyDescent="0.25">
      <c r="A383" s="8">
        <v>43117</v>
      </c>
      <c r="B383" s="10">
        <f>VLOOKUP($A383,'ตารางสรุปสภาพน้ำใน อ่างเก็บน้ำค'!$C$7:$N$1668,6,FALSE)</f>
        <v>78.790000000000006</v>
      </c>
      <c r="C383" s="10">
        <f>VLOOKUP($A383,'ตารางสรุปสภาพน้ำใน อ่างเก็บน้ำค'!$C$7:$N$1668,8,FALSE)</f>
        <v>0</v>
      </c>
      <c r="D383" s="10">
        <f>VLOOKUP($A383,'ตารางสรุปสภาพน้ำใน อ่างเก็บน้ำค'!$C$7:$N$1668,10,FALSE)</f>
        <v>0.123</v>
      </c>
    </row>
    <row r="384" spans="1:4" x14ac:dyDescent="0.25">
      <c r="A384" s="8">
        <v>43118</v>
      </c>
      <c r="B384" s="10">
        <f>VLOOKUP($A384,'ตารางสรุปสภาพน้ำใน อ่างเก็บน้ำค'!$C$7:$N$1668,6,FALSE)</f>
        <v>78.56</v>
      </c>
      <c r="C384" s="10">
        <f>VLOOKUP($A384,'ตารางสรุปสภาพน้ำใน อ่างเก็บน้ำค'!$C$7:$N$1668,8,FALSE)</f>
        <v>0</v>
      </c>
      <c r="D384" s="10">
        <f>VLOOKUP($A384,'ตารางสรุปสภาพน้ำใน อ่างเก็บน้ำค'!$C$7:$N$1668,10,FALSE)</f>
        <v>0.123</v>
      </c>
    </row>
    <row r="385" spans="1:4" x14ac:dyDescent="0.25">
      <c r="A385" s="8">
        <v>43119</v>
      </c>
      <c r="B385" s="10">
        <f>VLOOKUP($A385,'ตารางสรุปสภาพน้ำใน อ่างเก็บน้ำค'!$C$7:$N$1668,6,FALSE)</f>
        <v>78.56</v>
      </c>
      <c r="C385" s="10">
        <f>VLOOKUP($A385,'ตารางสรุปสภาพน้ำใน อ่างเก็บน้ำค'!$C$7:$N$1668,8,FALSE)</f>
        <v>0</v>
      </c>
      <c r="D385" s="10">
        <f>VLOOKUP($A385,'ตารางสรุปสภาพน้ำใน อ่างเก็บน้ำค'!$C$7:$N$1668,10,FALSE)</f>
        <v>0.123</v>
      </c>
    </row>
    <row r="386" spans="1:4" x14ac:dyDescent="0.25">
      <c r="A386" s="8">
        <v>43120</v>
      </c>
      <c r="B386" s="10">
        <f>VLOOKUP($A386,'ตารางสรุปสภาพน้ำใน อ่างเก็บน้ำค'!$C$7:$N$1668,6,FALSE)</f>
        <v>78.33</v>
      </c>
      <c r="C386" s="10">
        <f>VLOOKUP($A386,'ตารางสรุปสภาพน้ำใน อ่างเก็บน้ำค'!$C$7:$N$1668,8,FALSE)</f>
        <v>0</v>
      </c>
      <c r="D386" s="10">
        <f>VLOOKUP($A386,'ตารางสรุปสภาพน้ำใน อ่างเก็บน้ำค'!$C$7:$N$1668,10,FALSE)</f>
        <v>0.123</v>
      </c>
    </row>
    <row r="387" spans="1:4" x14ac:dyDescent="0.25">
      <c r="A387" s="8">
        <v>43121</v>
      </c>
      <c r="B387" s="10">
        <f>VLOOKUP($A387,'ตารางสรุปสภาพน้ำใน อ่างเก็บน้ำค'!$C$7:$N$1668,6,FALSE)</f>
        <v>78.33</v>
      </c>
      <c r="C387" s="10">
        <f>VLOOKUP($A387,'ตารางสรุปสภาพน้ำใน อ่างเก็บน้ำค'!$C$7:$N$1668,8,FALSE)</f>
        <v>0</v>
      </c>
      <c r="D387" s="10">
        <f>VLOOKUP($A387,'ตารางสรุปสภาพน้ำใน อ่างเก็บน้ำค'!$C$7:$N$1668,10,FALSE)</f>
        <v>0.123</v>
      </c>
    </row>
    <row r="388" spans="1:4" x14ac:dyDescent="0.25">
      <c r="A388" s="8">
        <v>43122</v>
      </c>
      <c r="B388" s="10">
        <f>VLOOKUP($A388,'ตารางสรุปสภาพน้ำใน อ่างเก็บน้ำค'!$C$7:$N$1668,6,FALSE)</f>
        <v>78.099999999999994</v>
      </c>
      <c r="C388" s="10">
        <f>VLOOKUP($A388,'ตารางสรุปสภาพน้ำใน อ่างเก็บน้ำค'!$C$7:$N$1668,8,FALSE)</f>
        <v>0</v>
      </c>
      <c r="D388" s="10">
        <f>VLOOKUP($A388,'ตารางสรุปสภาพน้ำใน อ่างเก็บน้ำค'!$C$7:$N$1668,10,FALSE)</f>
        <v>0.123</v>
      </c>
    </row>
    <row r="389" spans="1:4" x14ac:dyDescent="0.25">
      <c r="A389" s="8">
        <v>43123</v>
      </c>
      <c r="B389" s="10">
        <f>VLOOKUP($A389,'ตารางสรุปสภาพน้ำใน อ่างเก็บน้ำค'!$C$7:$N$1668,6,FALSE)</f>
        <v>77.87</v>
      </c>
      <c r="C389" s="10">
        <f>VLOOKUP($A389,'ตารางสรุปสภาพน้ำใน อ่างเก็บน้ำค'!$C$7:$N$1668,8,FALSE)</f>
        <v>0</v>
      </c>
      <c r="D389" s="10">
        <f>VLOOKUP($A389,'ตารางสรุปสภาพน้ำใน อ่างเก็บน้ำค'!$C$7:$N$1668,10,FALSE)</f>
        <v>0.123</v>
      </c>
    </row>
    <row r="390" spans="1:4" x14ac:dyDescent="0.25">
      <c r="A390" s="8">
        <v>43124</v>
      </c>
      <c r="B390" s="10">
        <f>VLOOKUP($A390,'ตารางสรุปสภาพน้ำใน อ่างเก็บน้ำค'!$C$7:$N$1668,6,FALSE)</f>
        <v>77.64</v>
      </c>
      <c r="C390" s="10">
        <f>VLOOKUP($A390,'ตารางสรุปสภาพน้ำใน อ่างเก็บน้ำค'!$C$7:$N$1668,8,FALSE)</f>
        <v>0</v>
      </c>
      <c r="D390" s="10">
        <f>VLOOKUP($A390,'ตารางสรุปสภาพน้ำใน อ่างเก็บน้ำค'!$C$7:$N$1668,10,FALSE)</f>
        <v>0.123</v>
      </c>
    </row>
    <row r="391" spans="1:4" x14ac:dyDescent="0.25">
      <c r="A391" s="8">
        <v>43125</v>
      </c>
      <c r="B391" s="10">
        <f>VLOOKUP($A391,'ตารางสรุปสภาพน้ำใน อ่างเก็บน้ำค'!$C$7:$N$1668,6,FALSE)</f>
        <v>77.41</v>
      </c>
      <c r="C391" s="10">
        <f>VLOOKUP($A391,'ตารางสรุปสภาพน้ำใน อ่างเก็บน้ำค'!$C$7:$N$1668,8,FALSE)</f>
        <v>0</v>
      </c>
      <c r="D391" s="10">
        <f>VLOOKUP($A391,'ตารางสรุปสภาพน้ำใน อ่างเก็บน้ำค'!$C$7:$N$1668,10,FALSE)</f>
        <v>0.123</v>
      </c>
    </row>
    <row r="392" spans="1:4" x14ac:dyDescent="0.25">
      <c r="A392" s="8">
        <v>43126</v>
      </c>
      <c r="B392" s="10">
        <f>VLOOKUP($A392,'ตารางสรุปสภาพน้ำใน อ่างเก็บน้ำค'!$C$7:$N$1668,6,FALSE)</f>
        <v>77.41</v>
      </c>
      <c r="C392" s="10">
        <f>VLOOKUP($A392,'ตารางสรุปสภาพน้ำใน อ่างเก็บน้ำค'!$C$7:$N$1668,8,FALSE)</f>
        <v>0</v>
      </c>
      <c r="D392" s="10">
        <f>VLOOKUP($A392,'ตารางสรุปสภาพน้ำใน อ่างเก็บน้ำค'!$C$7:$N$1668,10,FALSE)</f>
        <v>0.123</v>
      </c>
    </row>
    <row r="393" spans="1:4" x14ac:dyDescent="0.25">
      <c r="A393" s="8">
        <v>43127</v>
      </c>
      <c r="B393" s="10">
        <f>VLOOKUP($A393,'ตารางสรุปสภาพน้ำใน อ่างเก็บน้ำค'!$C$7:$N$1668,6,FALSE)</f>
        <v>77.180000000000007</v>
      </c>
      <c r="C393" s="10">
        <f>VLOOKUP($A393,'ตารางสรุปสภาพน้ำใน อ่างเก็บน้ำค'!$C$7:$N$1668,8,FALSE)</f>
        <v>0</v>
      </c>
      <c r="D393" s="10">
        <f>VLOOKUP($A393,'ตารางสรุปสภาพน้ำใน อ่างเก็บน้ำค'!$C$7:$N$1668,10,FALSE)</f>
        <v>0.123</v>
      </c>
    </row>
    <row r="394" spans="1:4" x14ac:dyDescent="0.25">
      <c r="A394" s="8">
        <v>43128</v>
      </c>
      <c r="B394" s="10">
        <f>VLOOKUP($A394,'ตารางสรุปสภาพน้ำใน อ่างเก็บน้ำค'!$C$7:$N$1668,6,FALSE)</f>
        <v>77.180000000000007</v>
      </c>
      <c r="C394" s="10">
        <f>VLOOKUP($A394,'ตารางสรุปสภาพน้ำใน อ่างเก็บน้ำค'!$C$7:$N$1668,8,FALSE)</f>
        <v>0</v>
      </c>
      <c r="D394" s="10">
        <f>VLOOKUP($A394,'ตารางสรุปสภาพน้ำใน อ่างเก็บน้ำค'!$C$7:$N$1668,10,FALSE)</f>
        <v>0.123</v>
      </c>
    </row>
    <row r="395" spans="1:4" x14ac:dyDescent="0.25">
      <c r="A395" s="8">
        <v>43129</v>
      </c>
      <c r="B395" s="10">
        <f>VLOOKUP($A395,'ตารางสรุปสภาพน้ำใน อ่างเก็บน้ำค'!$C$7:$N$1668,6,FALSE)</f>
        <v>76.95</v>
      </c>
      <c r="C395" s="10">
        <f>VLOOKUP($A395,'ตารางสรุปสภาพน้ำใน อ่างเก็บน้ำค'!$C$7:$N$1668,8,FALSE)</f>
        <v>0</v>
      </c>
      <c r="D395" s="10">
        <f>VLOOKUP($A395,'ตารางสรุปสภาพน้ำใน อ่างเก็บน้ำค'!$C$7:$N$1668,10,FALSE)</f>
        <v>0.123</v>
      </c>
    </row>
    <row r="396" spans="1:4" x14ac:dyDescent="0.25">
      <c r="A396" s="8">
        <v>43130</v>
      </c>
      <c r="B396" s="10">
        <f>VLOOKUP($A396,'ตารางสรุปสภาพน้ำใน อ่างเก็บน้ำค'!$C$7:$N$1668,6,FALSE)</f>
        <v>76.95</v>
      </c>
      <c r="C396" s="10">
        <f>VLOOKUP($A396,'ตารางสรุปสภาพน้ำใน อ่างเก็บน้ำค'!$C$7:$N$1668,8,FALSE)</f>
        <v>0</v>
      </c>
      <c r="D396" s="10">
        <f>VLOOKUP($A396,'ตารางสรุปสภาพน้ำใน อ่างเก็บน้ำค'!$C$7:$N$1668,10,FALSE)</f>
        <v>0.123</v>
      </c>
    </row>
    <row r="397" spans="1:4" x14ac:dyDescent="0.25">
      <c r="A397" s="8">
        <v>43131</v>
      </c>
      <c r="B397" s="10">
        <f>VLOOKUP($A397,'ตารางสรุปสภาพน้ำใน อ่างเก็บน้ำค'!$C$7:$N$1668,6,FALSE)</f>
        <v>76.72</v>
      </c>
      <c r="C397" s="10">
        <f>VLOOKUP($A397,'ตารางสรุปสภาพน้ำใน อ่างเก็บน้ำค'!$C$7:$N$1668,8,FALSE)</f>
        <v>0</v>
      </c>
      <c r="D397" s="10">
        <f>VLOOKUP($A397,'ตารางสรุปสภาพน้ำใน อ่างเก็บน้ำค'!$C$7:$N$1668,10,FALSE)</f>
        <v>0.123</v>
      </c>
    </row>
    <row r="398" spans="1:4" x14ac:dyDescent="0.25">
      <c r="A398" s="8">
        <v>43132</v>
      </c>
      <c r="B398" s="10">
        <f>VLOOKUP($A398,'ตารางสรุปสภาพน้ำใน อ่างเก็บน้ำค'!$C$7:$N$1668,6,FALSE)</f>
        <v>76.72</v>
      </c>
      <c r="C398" s="10">
        <f>VLOOKUP($A398,'ตารางสรุปสภาพน้ำใน อ่างเก็บน้ำค'!$C$7:$N$1668,8,FALSE)</f>
        <v>0</v>
      </c>
      <c r="D398" s="10">
        <f>VLOOKUP($A398,'ตารางสรุปสภาพน้ำใน อ่างเก็บน้ำค'!$C$7:$N$1668,10,FALSE)</f>
        <v>0.123</v>
      </c>
    </row>
    <row r="399" spans="1:4" x14ac:dyDescent="0.25">
      <c r="A399" s="8">
        <v>43133</v>
      </c>
      <c r="B399" s="10">
        <f>VLOOKUP($A399,'ตารางสรุปสภาพน้ำใน อ่างเก็บน้ำค'!$C$7:$N$1668,6,FALSE)</f>
        <v>76.489999999999995</v>
      </c>
      <c r="C399" s="10">
        <f>VLOOKUP($A399,'ตารางสรุปสภาพน้ำใน อ่างเก็บน้ำค'!$C$7:$N$1668,8,FALSE)</f>
        <v>0</v>
      </c>
      <c r="D399" s="10">
        <f>VLOOKUP($A399,'ตารางสรุปสภาพน้ำใน อ่างเก็บน้ำค'!$C$7:$N$1668,10,FALSE)</f>
        <v>0.123</v>
      </c>
    </row>
    <row r="400" spans="1:4" x14ac:dyDescent="0.25">
      <c r="A400" s="8">
        <v>43134</v>
      </c>
      <c r="B400" s="10">
        <f>VLOOKUP($A400,'ตารางสรุปสภาพน้ำใน อ่างเก็บน้ำค'!$C$7:$N$1668,6,FALSE)</f>
        <v>76.489999999999995</v>
      </c>
      <c r="C400" s="10">
        <f>VLOOKUP($A400,'ตารางสรุปสภาพน้ำใน อ่างเก็บน้ำค'!$C$7:$N$1668,8,FALSE)</f>
        <v>0</v>
      </c>
      <c r="D400" s="10">
        <f>VLOOKUP($A400,'ตารางสรุปสภาพน้ำใน อ่างเก็บน้ำค'!$C$7:$N$1668,10,FALSE)</f>
        <v>0.123</v>
      </c>
    </row>
    <row r="401" spans="1:4" x14ac:dyDescent="0.25">
      <c r="A401" s="8">
        <v>43135</v>
      </c>
      <c r="B401" s="10">
        <f>VLOOKUP($A401,'ตารางสรุปสภาพน้ำใน อ่างเก็บน้ำค'!$C$7:$N$1668,6,FALSE)</f>
        <v>76.260000000000005</v>
      </c>
      <c r="C401" s="10">
        <f>VLOOKUP($A401,'ตารางสรุปสภาพน้ำใน อ่างเก็บน้ำค'!$C$7:$N$1668,8,FALSE)</f>
        <v>0</v>
      </c>
      <c r="D401" s="10">
        <f>VLOOKUP($A401,'ตารางสรุปสภาพน้ำใน อ่างเก็บน้ำค'!$C$7:$N$1668,10,FALSE)</f>
        <v>0.123</v>
      </c>
    </row>
    <row r="402" spans="1:4" x14ac:dyDescent="0.25">
      <c r="A402" s="8">
        <v>43136</v>
      </c>
      <c r="B402" s="10">
        <f>VLOOKUP($A402,'ตารางสรุปสภาพน้ำใน อ่างเก็บน้ำค'!$C$7:$N$1668,6,FALSE)</f>
        <v>76.260000000000005</v>
      </c>
      <c r="C402" s="10">
        <f>VLOOKUP($A402,'ตารางสรุปสภาพน้ำใน อ่างเก็บน้ำค'!$C$7:$N$1668,8,FALSE)</f>
        <v>0</v>
      </c>
      <c r="D402" s="10">
        <f>VLOOKUP($A402,'ตารางสรุปสภาพน้ำใน อ่างเก็บน้ำค'!$C$7:$N$1668,10,FALSE)</f>
        <v>0.123</v>
      </c>
    </row>
    <row r="403" spans="1:4" x14ac:dyDescent="0.25">
      <c r="A403" s="8">
        <v>43137</v>
      </c>
      <c r="B403" s="10">
        <f>VLOOKUP($A403,'ตารางสรุปสภาพน้ำใน อ่างเก็บน้ำค'!$C$7:$N$1668,6,FALSE)</f>
        <v>76.03</v>
      </c>
      <c r="C403" s="10">
        <f>VLOOKUP($A403,'ตารางสรุปสภาพน้ำใน อ่างเก็บน้ำค'!$C$7:$N$1668,8,FALSE)</f>
        <v>0</v>
      </c>
      <c r="D403" s="10">
        <f>VLOOKUP($A403,'ตารางสรุปสภาพน้ำใน อ่างเก็บน้ำค'!$C$7:$N$1668,10,FALSE)</f>
        <v>0.123</v>
      </c>
    </row>
    <row r="404" spans="1:4" x14ac:dyDescent="0.25">
      <c r="A404" s="8">
        <v>43138</v>
      </c>
      <c r="B404" s="10">
        <f>VLOOKUP($A404,'ตารางสรุปสภาพน้ำใน อ่างเก็บน้ำค'!$C$7:$N$1668,6,FALSE)</f>
        <v>76.03</v>
      </c>
      <c r="C404" s="10">
        <f>VLOOKUP($A404,'ตารางสรุปสภาพน้ำใน อ่างเก็บน้ำค'!$C$7:$N$1668,8,FALSE)</f>
        <v>0</v>
      </c>
      <c r="D404" s="10">
        <f>VLOOKUP($A404,'ตารางสรุปสภาพน้ำใน อ่างเก็บน้ำค'!$C$7:$N$1668,10,FALSE)</f>
        <v>0.123</v>
      </c>
    </row>
    <row r="405" spans="1:4" x14ac:dyDescent="0.25">
      <c r="A405" s="8">
        <v>43139</v>
      </c>
      <c r="B405" s="10">
        <f>VLOOKUP($A405,'ตารางสรุปสภาพน้ำใน อ่างเก็บน้ำค'!$C$7:$N$1668,6,FALSE)</f>
        <v>75.8</v>
      </c>
      <c r="C405" s="10">
        <f>VLOOKUP($A405,'ตารางสรุปสภาพน้ำใน อ่างเก็บน้ำค'!$C$7:$N$1668,8,FALSE)</f>
        <v>0</v>
      </c>
      <c r="D405" s="10">
        <f>VLOOKUP($A405,'ตารางสรุปสภาพน้ำใน อ่างเก็บน้ำค'!$C$7:$N$1668,10,FALSE)</f>
        <v>0.122</v>
      </c>
    </row>
    <row r="406" spans="1:4" x14ac:dyDescent="0.25">
      <c r="A406" s="8">
        <v>43140</v>
      </c>
      <c r="B406" s="10">
        <f>VLOOKUP($A406,'ตารางสรุปสภาพน้ำใน อ่างเก็บน้ำค'!$C$7:$N$1668,6,FALSE)</f>
        <v>75.8</v>
      </c>
      <c r="C406" s="10">
        <f>VLOOKUP($A406,'ตารางสรุปสภาพน้ำใน อ่างเก็บน้ำค'!$C$7:$N$1668,8,FALSE)</f>
        <v>0</v>
      </c>
      <c r="D406" s="10">
        <f>VLOOKUP($A406,'ตารางสรุปสภาพน้ำใน อ่างเก็บน้ำค'!$C$7:$N$1668,10,FALSE)</f>
        <v>0.122</v>
      </c>
    </row>
    <row r="407" spans="1:4" x14ac:dyDescent="0.25">
      <c r="A407" s="8">
        <v>43141</v>
      </c>
      <c r="B407" s="10">
        <f>VLOOKUP($A407,'ตารางสรุปสภาพน้ำใน อ่างเก็บน้ำค'!$C$7:$N$1668,6,FALSE)</f>
        <v>75.569999999999993</v>
      </c>
      <c r="C407" s="10">
        <f>VLOOKUP($A407,'ตารางสรุปสภาพน้ำใน อ่างเก็บน้ำค'!$C$7:$N$1668,8,FALSE)</f>
        <v>0</v>
      </c>
      <c r="D407" s="10">
        <f>VLOOKUP($A407,'ตารางสรุปสภาพน้ำใน อ่างเก็บน้ำค'!$C$7:$N$1668,10,FALSE)</f>
        <v>0.318</v>
      </c>
    </row>
    <row r="408" spans="1:4" x14ac:dyDescent="0.25">
      <c r="A408" s="8">
        <v>43142</v>
      </c>
      <c r="B408" s="10">
        <f>VLOOKUP($A408,'ตารางสรุปสภาพน้ำใน อ่างเก็บน้ำค'!$C$7:$N$1668,6,FALSE)</f>
        <v>75.34</v>
      </c>
      <c r="C408" s="10">
        <f>VLOOKUP($A408,'ตารางสรุปสภาพน้ำใน อ่างเก็บน้ำค'!$C$7:$N$1668,8,FALSE)</f>
        <v>0</v>
      </c>
      <c r="D408" s="10">
        <f>VLOOKUP($A408,'ตารางสรุปสภาพน้ำใน อ่างเก็บน้ำค'!$C$7:$N$1668,10,FALSE)</f>
        <v>0.318</v>
      </c>
    </row>
    <row r="409" spans="1:4" x14ac:dyDescent="0.25">
      <c r="A409" s="8">
        <v>43143</v>
      </c>
      <c r="B409" s="10">
        <f>VLOOKUP($A409,'ตารางสรุปสภาพน้ำใน อ่างเก็บน้ำค'!$C$7:$N$1668,6,FALSE)</f>
        <v>75.11</v>
      </c>
      <c r="C409" s="10">
        <f>VLOOKUP($A409,'ตารางสรุปสภาพน้ำใน อ่างเก็บน้ำค'!$C$7:$N$1668,8,FALSE)</f>
        <v>0</v>
      </c>
      <c r="D409" s="10">
        <f>VLOOKUP($A409,'ตารางสรุปสภาพน้ำใน อ่างเก็บน้ำค'!$C$7:$N$1668,10,FALSE)</f>
        <v>0.317</v>
      </c>
    </row>
    <row r="410" spans="1:4" x14ac:dyDescent="0.25">
      <c r="A410" s="8">
        <v>43144</v>
      </c>
      <c r="B410" s="10">
        <f>VLOOKUP($A410,'ตารางสรุปสภาพน้ำใน อ่างเก็บน้ำค'!$C$7:$N$1668,6,FALSE)</f>
        <v>74.650000000000006</v>
      </c>
      <c r="C410" s="10">
        <f>VLOOKUP($A410,'ตารางสรุปสภาพน้ำใน อ่างเก็บน้ำค'!$C$7:$N$1668,8,FALSE)</f>
        <v>0</v>
      </c>
      <c r="D410" s="10">
        <f>VLOOKUP($A410,'ตารางสรุปสภาพน้ำใน อ่างเก็บน้ำค'!$C$7:$N$1668,10,FALSE)</f>
        <v>0.317</v>
      </c>
    </row>
    <row r="411" spans="1:4" x14ac:dyDescent="0.25">
      <c r="A411" s="8">
        <v>43145</v>
      </c>
      <c r="B411" s="10">
        <f>VLOOKUP($A411,'ตารางสรุปสภาพน้ำใน อ่างเก็บน้ำค'!$C$7:$N$1668,6,FALSE)</f>
        <v>74.42</v>
      </c>
      <c r="C411" s="10">
        <f>VLOOKUP($A411,'ตารางสรุปสภาพน้ำใน อ่างเก็บน้ำค'!$C$7:$N$1668,8,FALSE)</f>
        <v>0</v>
      </c>
      <c r="D411" s="10">
        <f>VLOOKUP($A411,'ตารางสรุปสภาพน้ำใน อ่างเก็บน้ำค'!$C$7:$N$1668,10,FALSE)</f>
        <v>0.317</v>
      </c>
    </row>
    <row r="412" spans="1:4" x14ac:dyDescent="0.25">
      <c r="A412" s="8">
        <v>43146</v>
      </c>
      <c r="B412" s="10">
        <f>VLOOKUP($A412,'ตารางสรุปสภาพน้ำใน อ่างเก็บน้ำค'!$C$7:$N$1668,6,FALSE)</f>
        <v>73.959999999999994</v>
      </c>
      <c r="C412" s="10">
        <f>VLOOKUP($A412,'ตารางสรุปสภาพน้ำใน อ่างเก็บน้ำค'!$C$7:$N$1668,8,FALSE)</f>
        <v>0</v>
      </c>
      <c r="D412" s="10">
        <f>VLOOKUP($A412,'ตารางสรุปสภาพน้ำใน อ่างเก็บน้ำค'!$C$7:$N$1668,10,FALSE)</f>
        <v>0.317</v>
      </c>
    </row>
    <row r="413" spans="1:4" x14ac:dyDescent="0.25">
      <c r="A413" s="8">
        <v>43147</v>
      </c>
      <c r="B413" s="10">
        <f>VLOOKUP($A413,'ตารางสรุปสภาพน้ำใน อ่างเก็บน้ำค'!$C$7:$N$1668,6,FALSE)</f>
        <v>73.73</v>
      </c>
      <c r="C413" s="10">
        <f>VLOOKUP($A413,'ตารางสรุปสภาพน้ำใน อ่างเก็บน้ำค'!$C$7:$N$1668,8,FALSE)</f>
        <v>0</v>
      </c>
      <c r="D413" s="10">
        <f>VLOOKUP($A413,'ตารางสรุปสภาพน้ำใน อ่างเก็บน้ำค'!$C$7:$N$1668,10,FALSE)</f>
        <v>0.316</v>
      </c>
    </row>
    <row r="414" spans="1:4" x14ac:dyDescent="0.25">
      <c r="A414" s="8">
        <v>43148</v>
      </c>
      <c r="B414" s="10">
        <f>VLOOKUP($A414,'ตารางสรุปสภาพน้ำใน อ่างเก็บน้ำค'!$C$7:$N$1668,6,FALSE)</f>
        <v>73.27</v>
      </c>
      <c r="C414" s="10">
        <f>VLOOKUP($A414,'ตารางสรุปสภาพน้ำใน อ่างเก็บน้ำค'!$C$7:$N$1668,8,FALSE)</f>
        <v>0</v>
      </c>
      <c r="D414" s="10">
        <f>VLOOKUP($A414,'ตารางสรุปสภาพน้ำใน อ่างเก็บน้ำค'!$C$7:$N$1668,10,FALSE)</f>
        <v>0.316</v>
      </c>
    </row>
    <row r="415" spans="1:4" x14ac:dyDescent="0.25">
      <c r="A415" s="8">
        <v>43149</v>
      </c>
      <c r="B415" s="10">
        <f>VLOOKUP($A415,'ตารางสรุปสภาพน้ำใน อ่างเก็บน้ำค'!$C$7:$N$1668,6,FALSE)</f>
        <v>73.040000000000006</v>
      </c>
      <c r="C415" s="10">
        <f>VLOOKUP($A415,'ตารางสรุปสภาพน้ำใน อ่างเก็บน้ำค'!$C$7:$N$1668,8,FALSE)</f>
        <v>0</v>
      </c>
      <c r="D415" s="10">
        <f>VLOOKUP($A415,'ตารางสรุปสภาพน้ำใน อ่างเก็บน้ำค'!$C$7:$N$1668,10,FALSE)</f>
        <v>0.316</v>
      </c>
    </row>
    <row r="416" spans="1:4" x14ac:dyDescent="0.25">
      <c r="A416" s="8">
        <v>43150</v>
      </c>
      <c r="B416" s="10">
        <f>VLOOKUP($A416,'ตารางสรุปสภาพน้ำใน อ่างเก็บน้ำค'!$C$7:$N$1668,6,FALSE)</f>
        <v>72.58</v>
      </c>
      <c r="C416" s="10">
        <f>VLOOKUP($A416,'ตารางสรุปสภาพน้ำใน อ่างเก็บน้ำค'!$C$7:$N$1668,8,FALSE)</f>
        <v>0</v>
      </c>
      <c r="D416" s="10">
        <f>VLOOKUP($A416,'ตารางสรุปสภาพน้ำใน อ่างเก็บน้ำค'!$C$7:$N$1668,10,FALSE)</f>
        <v>0.316</v>
      </c>
    </row>
    <row r="417" spans="1:4" x14ac:dyDescent="0.25">
      <c r="A417" s="8">
        <v>43151</v>
      </c>
      <c r="B417" s="10">
        <f>VLOOKUP($A417,'ตารางสรุปสภาพน้ำใน อ่างเก็บน้ำค'!$C$7:$N$1668,6,FALSE)</f>
        <v>72.12</v>
      </c>
      <c r="C417" s="10">
        <f>VLOOKUP($A417,'ตารางสรุปสภาพน้ำใน อ่างเก็บน้ำค'!$C$7:$N$1668,8,FALSE)</f>
        <v>0</v>
      </c>
      <c r="D417" s="10">
        <f>VLOOKUP($A417,'ตารางสรุปสภาพน้ำใน อ่างเก็บน้ำค'!$C$7:$N$1668,10,FALSE)</f>
        <v>0.315</v>
      </c>
    </row>
    <row r="418" spans="1:4" x14ac:dyDescent="0.25">
      <c r="A418" s="8">
        <v>43152</v>
      </c>
      <c r="B418" s="10">
        <f>VLOOKUP($A418,'ตารางสรุปสภาพน้ำใน อ่างเก็บน้ำค'!$C$7:$N$1668,6,FALSE)</f>
        <v>71.89</v>
      </c>
      <c r="C418" s="10">
        <f>VLOOKUP($A418,'ตารางสรุปสภาพน้ำใน อ่างเก็บน้ำค'!$C$7:$N$1668,8,FALSE)</f>
        <v>0</v>
      </c>
      <c r="D418" s="10">
        <f>VLOOKUP($A418,'ตารางสรุปสภาพน้ำใน อ่างเก็บน้ำค'!$C$7:$N$1668,10,FALSE)</f>
        <v>0.315</v>
      </c>
    </row>
    <row r="419" spans="1:4" x14ac:dyDescent="0.25">
      <c r="A419" s="8">
        <v>43153</v>
      </c>
      <c r="B419" s="10">
        <f>VLOOKUP($A419,'ตารางสรุปสภาพน้ำใน อ่างเก็บน้ำค'!$C$7:$N$1668,6,FALSE)</f>
        <v>71.430000000000007</v>
      </c>
      <c r="C419" s="10">
        <f>VLOOKUP($A419,'ตารางสรุปสภาพน้ำใน อ่างเก็บน้ำค'!$C$7:$N$1668,8,FALSE)</f>
        <v>0</v>
      </c>
      <c r="D419" s="10">
        <f>VLOOKUP($A419,'ตารางสรุปสภาพน้ำใน อ่างเก็บน้ำค'!$C$7:$N$1668,10,FALSE)</f>
        <v>0.315</v>
      </c>
    </row>
    <row r="420" spans="1:4" x14ac:dyDescent="0.25">
      <c r="A420" s="8">
        <v>43154</v>
      </c>
      <c r="B420" s="10">
        <f>VLOOKUP($A420,'ตารางสรุปสภาพน้ำใน อ่างเก็บน้ำค'!$C$7:$N$1668,6,FALSE)</f>
        <v>71.2</v>
      </c>
      <c r="C420" s="10">
        <f>VLOOKUP($A420,'ตารางสรุปสภาพน้ำใน อ่างเก็บน้ำค'!$C$7:$N$1668,8,FALSE)</f>
        <v>0</v>
      </c>
      <c r="D420" s="10">
        <f>VLOOKUP($A420,'ตารางสรุปสภาพน้ำใน อ่างเก็บน้ำค'!$C$7:$N$1668,10,FALSE)</f>
        <v>0.315</v>
      </c>
    </row>
    <row r="421" spans="1:4" x14ac:dyDescent="0.25">
      <c r="A421" s="8">
        <v>43155</v>
      </c>
      <c r="B421" s="10">
        <f>VLOOKUP($A421,'ตารางสรุปสภาพน้ำใน อ่างเก็บน้ำค'!$C$7:$N$1668,6,FALSE)</f>
        <v>70.97</v>
      </c>
      <c r="C421" s="10">
        <f>VLOOKUP($A421,'ตารางสรุปสภาพน้ำใน อ่างเก็บน้ำค'!$C$7:$N$1668,8,FALSE)</f>
        <v>0.08</v>
      </c>
      <c r="D421" s="10">
        <f>VLOOKUP($A421,'ตารางสรุปสภาพน้ำใน อ่างเก็บน้ำค'!$C$7:$N$1668,10,FALSE)</f>
        <v>0.315</v>
      </c>
    </row>
    <row r="422" spans="1:4" x14ac:dyDescent="0.25">
      <c r="A422" s="8">
        <v>43156</v>
      </c>
      <c r="B422" s="10">
        <f>VLOOKUP($A422,'ตารางสรุปสภาพน้ำใน อ่างเก็บน้ำค'!$C$7:$N$1668,6,FALSE)</f>
        <v>70.739999999999995</v>
      </c>
      <c r="C422" s="10">
        <f>VLOOKUP($A422,'ตารางสรุปสภาพน้ำใน อ่างเก็บน้ำค'!$C$7:$N$1668,8,FALSE)</f>
        <v>0</v>
      </c>
      <c r="D422" s="10">
        <f>VLOOKUP($A422,'ตารางสรุปสภาพน้ำใน อ่างเก็บน้ำค'!$C$7:$N$1668,10,FALSE)</f>
        <v>0.314</v>
      </c>
    </row>
    <row r="423" spans="1:4" x14ac:dyDescent="0.25">
      <c r="A423" s="8">
        <v>43157</v>
      </c>
      <c r="B423" s="10">
        <f>VLOOKUP($A423,'ตารางสรุปสภาพน้ำใน อ่างเก็บน้ำค'!$C$7:$N$1668,6,FALSE)</f>
        <v>70.28</v>
      </c>
      <c r="C423" s="10">
        <f>VLOOKUP($A423,'ตารางสรุปสภาพน้ำใน อ่างเก็บน้ำค'!$C$7:$N$1668,8,FALSE)</f>
        <v>0</v>
      </c>
      <c r="D423" s="10">
        <f>VLOOKUP($A423,'ตารางสรุปสภาพน้ำใน อ่างเก็บน้ำค'!$C$7:$N$1668,10,FALSE)</f>
        <v>0.314</v>
      </c>
    </row>
    <row r="424" spans="1:4" x14ac:dyDescent="0.25">
      <c r="A424" s="8">
        <v>43158</v>
      </c>
      <c r="B424" s="10">
        <f>VLOOKUP($A424,'ตารางสรุปสภาพน้ำใน อ่างเก็บน้ำค'!$C$7:$N$1668,6,FALSE)</f>
        <v>70.97</v>
      </c>
      <c r="C424" s="10">
        <f>VLOOKUP($A424,'ตารางสรุปสภาพน้ำใน อ่างเก็บน้ำค'!$C$7:$N$1668,8,FALSE)</f>
        <v>0.69</v>
      </c>
      <c r="D424" s="10">
        <f>VLOOKUP($A424,'ตารางสรุปสภาพน้ำใน อ่างเก็บน้ำค'!$C$7:$N$1668,10,FALSE)</f>
        <v>0.315</v>
      </c>
    </row>
    <row r="425" spans="1:4" x14ac:dyDescent="0.25">
      <c r="A425" s="8">
        <v>43159</v>
      </c>
      <c r="B425" s="10">
        <f>VLOOKUP($A425,'ตารางสรุปสภาพน้ำใน อ่างเก็บน้ำค'!$C$7:$N$1668,6,FALSE)</f>
        <v>70.97</v>
      </c>
      <c r="C425" s="10">
        <f>VLOOKUP($A425,'ตารางสรุปสภาพน้ำใน อ่างเก็บน้ำค'!$C$7:$N$1668,8,FALSE)</f>
        <v>0.3</v>
      </c>
      <c r="D425" s="10">
        <f>VLOOKUP($A425,'ตารางสรุปสภาพน้ำใน อ่างเก็บน้ำค'!$C$7:$N$1668,10,FALSE)</f>
        <v>0.315</v>
      </c>
    </row>
    <row r="426" spans="1:4" x14ac:dyDescent="0.25">
      <c r="A426" s="8">
        <v>43160</v>
      </c>
      <c r="B426" s="10">
        <f>VLOOKUP($A426,'ตารางสรุปสภาพน้ำใน อ่างเก็บน้ำค'!$C$7:$N$1668,6,FALSE)</f>
        <v>70.739999999999995</v>
      </c>
      <c r="C426" s="10">
        <f>VLOOKUP($A426,'ตารางสรุปสภาพน้ำใน อ่างเก็บน้ำค'!$C$7:$N$1668,8,FALSE)</f>
        <v>0</v>
      </c>
      <c r="D426" s="10">
        <f>VLOOKUP($A426,'ตารางสรุปสภาพน้ำใน อ่างเก็บน้ำค'!$C$7:$N$1668,10,FALSE)</f>
        <v>0.314</v>
      </c>
    </row>
    <row r="427" spans="1:4" x14ac:dyDescent="0.25">
      <c r="A427" s="8">
        <v>43161</v>
      </c>
      <c r="B427" s="10">
        <f>VLOOKUP($A427,'ตารางสรุปสภาพน้ำใน อ่างเก็บน้ำค'!$C$7:$N$1668,6,FALSE)</f>
        <v>70.739999999999995</v>
      </c>
      <c r="C427" s="10">
        <f>VLOOKUP($A427,'ตารางสรุปสภาพน้ำใน อ่างเก็บน้ำค'!$C$7:$N$1668,8,FALSE)</f>
        <v>0.3</v>
      </c>
      <c r="D427" s="10">
        <f>VLOOKUP($A427,'ตารางสรุปสภาพน้ำใน อ่างเก็บน้ำค'!$C$7:$N$1668,10,FALSE)</f>
        <v>0.314</v>
      </c>
    </row>
    <row r="428" spans="1:4" x14ac:dyDescent="0.25">
      <c r="A428" s="8">
        <v>43162</v>
      </c>
      <c r="B428" s="10">
        <f>VLOOKUP($A428,'ตารางสรุปสภาพน้ำใน อ่างเก็บน้ำค'!$C$7:$N$1668,6,FALSE)</f>
        <v>70.510000000000005</v>
      </c>
      <c r="C428" s="10">
        <f>VLOOKUP($A428,'ตารางสรุปสภาพน้ำใน อ่างเก็บน้ำค'!$C$7:$N$1668,8,FALSE)</f>
        <v>0</v>
      </c>
      <c r="D428" s="10">
        <f>VLOOKUP($A428,'ตารางสรุปสภาพน้ำใน อ่างเก็บน้ำค'!$C$7:$N$1668,10,FALSE)</f>
        <v>0.314</v>
      </c>
    </row>
    <row r="429" spans="1:4" x14ac:dyDescent="0.25">
      <c r="A429" s="8">
        <v>43163</v>
      </c>
      <c r="B429" s="10">
        <f>VLOOKUP($A429,'ตารางสรุปสภาพน้ำใน อ่างเก็บน้ำค'!$C$7:$N$1668,6,FALSE)</f>
        <v>70.510000000000005</v>
      </c>
      <c r="C429" s="10">
        <f>VLOOKUP($A429,'ตารางสรุปสภาพน้ำใน อ่างเก็บน้ำค'!$C$7:$N$1668,8,FALSE)</f>
        <v>0.3</v>
      </c>
      <c r="D429" s="10">
        <f>VLOOKUP($A429,'ตารางสรุปสภาพน้ำใน อ่างเก็บน้ำค'!$C$7:$N$1668,10,FALSE)</f>
        <v>0.314</v>
      </c>
    </row>
    <row r="430" spans="1:4" x14ac:dyDescent="0.25">
      <c r="A430" s="8">
        <v>43164</v>
      </c>
      <c r="B430" s="10">
        <f>VLOOKUP($A430,'ตารางสรุปสภาพน้ำใน อ่างเก็บน้ำค'!$C$7:$N$1668,6,FALSE)</f>
        <v>70.28</v>
      </c>
      <c r="C430" s="10">
        <f>VLOOKUP($A430,'ตารางสรุปสภาพน้ำใน อ่างเก็บน้ำค'!$C$7:$N$1668,8,FALSE)</f>
        <v>0</v>
      </c>
      <c r="D430" s="10">
        <f>VLOOKUP($A430,'ตารางสรุปสภาพน้ำใน อ่างเก็บน้ำค'!$C$7:$N$1668,10,FALSE)</f>
        <v>0.314</v>
      </c>
    </row>
    <row r="431" spans="1:4" x14ac:dyDescent="0.25">
      <c r="A431" s="8">
        <v>43165</v>
      </c>
      <c r="B431" s="10">
        <f>VLOOKUP($A431,'ตารางสรุปสภาพน้ำใน อ่างเก็บน้ำค'!$C$7:$N$1668,6,FALSE)</f>
        <v>69.819999999999993</v>
      </c>
      <c r="C431" s="10">
        <f>VLOOKUP($A431,'ตารางสรุปสภาพน้ำใน อ่างเก็บน้ำค'!$C$7:$N$1668,8,FALSE)</f>
        <v>0</v>
      </c>
      <c r="D431" s="10">
        <f>VLOOKUP($A431,'ตารางสรุปสภาพน้ำใน อ่างเก็บน้ำค'!$C$7:$N$1668,10,FALSE)</f>
        <v>0.314</v>
      </c>
    </row>
    <row r="432" spans="1:4" x14ac:dyDescent="0.25">
      <c r="A432" s="8">
        <v>43166</v>
      </c>
      <c r="B432" s="10">
        <f>VLOOKUP($A432,'ตารางสรุปสภาพน้ำใน อ่างเก็บน้ำค'!$C$7:$N$1668,6,FALSE)</f>
        <v>69.819999999999993</v>
      </c>
      <c r="C432" s="10">
        <f>VLOOKUP($A432,'ตารางสรุปสภาพน้ำใน อ่างเก็บน้ำค'!$C$7:$N$1668,8,FALSE)</f>
        <v>0.31</v>
      </c>
      <c r="D432" s="10">
        <f>VLOOKUP($A432,'ตารางสรุปสภาพน้ำใน อ่างเก็บน้ำค'!$C$7:$N$1668,10,FALSE)</f>
        <v>0.314</v>
      </c>
    </row>
    <row r="433" spans="1:4" x14ac:dyDescent="0.25">
      <c r="A433" s="8">
        <v>43167</v>
      </c>
      <c r="B433" s="10">
        <f>VLOOKUP($A433,'ตารางสรุปสภาพน้ำใน อ่างเก็บน้ำค'!$C$7:$N$1668,6,FALSE)</f>
        <v>70.510000000000005</v>
      </c>
      <c r="C433" s="10">
        <f>VLOOKUP($A433,'ตารางสรุปสภาพน้ำใน อ่างเก็บน้ำค'!$C$7:$N$1668,8,FALSE)</f>
        <v>0.69</v>
      </c>
      <c r="D433" s="10">
        <f>VLOOKUP($A433,'ตารางสรุปสภาพน้ำใน อ่างเก็บน้ำค'!$C$7:$N$1668,10,FALSE)</f>
        <v>0.314</v>
      </c>
    </row>
    <row r="434" spans="1:4" x14ac:dyDescent="0.25">
      <c r="A434" s="8">
        <v>43168</v>
      </c>
      <c r="B434" s="10">
        <f>VLOOKUP($A434,'ตารางสรุปสภาพน้ำใน อ่างเก็บน้ำค'!$C$7:$N$1668,6,FALSE)</f>
        <v>71.2</v>
      </c>
      <c r="C434" s="10">
        <f>VLOOKUP($A434,'ตารางสรุปสภาพน้ำใน อ่างเก็บน้ำค'!$C$7:$N$1668,8,FALSE)</f>
        <v>0.69</v>
      </c>
      <c r="D434" s="10">
        <f>VLOOKUP($A434,'ตารางสรุปสภาพน้ำใน อ่างเก็บน้ำค'!$C$7:$N$1668,10,FALSE)</f>
        <v>0.315</v>
      </c>
    </row>
    <row r="435" spans="1:4" x14ac:dyDescent="0.25">
      <c r="A435" s="8">
        <v>43169</v>
      </c>
      <c r="B435" s="10">
        <f>VLOOKUP($A435,'ตารางสรุปสภาพน้ำใน อ่างเก็บน้ำค'!$C$7:$N$1668,6,FALSE)</f>
        <v>72.12</v>
      </c>
      <c r="C435" s="10">
        <f>VLOOKUP($A435,'ตารางสรุปสภาพน้ำใน อ่างเก็บน้ำค'!$C$7:$N$1668,8,FALSE)</f>
        <v>0.92</v>
      </c>
      <c r="D435" s="10">
        <f>VLOOKUP($A435,'ตารางสรุปสภาพน้ำใน อ่างเก็บน้ำค'!$C$7:$N$1668,10,FALSE)</f>
        <v>0.19500000000000001</v>
      </c>
    </row>
    <row r="436" spans="1:4" x14ac:dyDescent="0.25">
      <c r="A436" s="8">
        <v>43170</v>
      </c>
      <c r="B436" s="10">
        <f>VLOOKUP($A436,'ตารางสรุปสภาพน้ำใน อ่างเก็บน้ำค'!$C$7:$N$1668,6,FALSE)</f>
        <v>72.58</v>
      </c>
      <c r="C436" s="10">
        <f>VLOOKUP($A436,'ตารางสรุปสภาพน้ำใน อ่างเก็บน้ำค'!$C$7:$N$1668,8,FALSE)</f>
        <v>0.46</v>
      </c>
      <c r="D436" s="10">
        <f>VLOOKUP($A436,'ตารางสรุปสภาพน้ำใน อ่างเก็บน้ำค'!$C$7:$N$1668,10,FALSE)</f>
        <v>0.19500000000000001</v>
      </c>
    </row>
    <row r="437" spans="1:4" x14ac:dyDescent="0.25">
      <c r="A437" s="8">
        <v>43171</v>
      </c>
      <c r="B437" s="10">
        <f>VLOOKUP($A437,'ตารางสรุปสภาพน้ำใน อ่างเก็บน้ำค'!$C$7:$N$1668,6,FALSE)</f>
        <v>72.58</v>
      </c>
      <c r="C437" s="10">
        <f>VLOOKUP($A437,'ตารางสรุปสภาพน้ำใน อ่างเก็บน้ำค'!$C$7:$N$1668,8,FALSE)</f>
        <v>0</v>
      </c>
      <c r="D437" s="10">
        <f>VLOOKUP($A437,'ตารางสรุปสภาพน้ำใน อ่างเก็บน้ำค'!$C$7:$N$1668,10,FALSE)</f>
        <v>0.19500000000000001</v>
      </c>
    </row>
    <row r="438" spans="1:4" x14ac:dyDescent="0.25">
      <c r="A438" s="8">
        <v>43172</v>
      </c>
      <c r="B438" s="10">
        <f>VLOOKUP($A438,'ตารางสรุปสภาพน้ำใน อ่างเก็บน้ำค'!$C$7:$N$1668,6,FALSE)</f>
        <v>72.58</v>
      </c>
      <c r="C438" s="10">
        <f>VLOOKUP($A438,'ตารางสรุปสภาพน้ำใน อ่างเก็บน้ำค'!$C$7:$N$1668,8,FALSE)</f>
        <v>0</v>
      </c>
      <c r="D438" s="10">
        <f>VLOOKUP($A438,'ตารางสรุปสภาพน้ำใน อ่างเก็บน้ำค'!$C$7:$N$1668,10,FALSE)</f>
        <v>0.16500000000000001</v>
      </c>
    </row>
    <row r="439" spans="1:4" x14ac:dyDescent="0.25">
      <c r="A439" s="8">
        <v>43173</v>
      </c>
      <c r="B439" s="10">
        <f>VLOOKUP($A439,'ตารางสรุปสภาพน้ำใน อ่างเก็บน้ำค'!$C$7:$N$1668,6,FALSE)</f>
        <v>72.349999999999994</v>
      </c>
      <c r="C439" s="10">
        <f>VLOOKUP($A439,'ตารางสรุปสภาพน้ำใน อ่างเก็บน้ำค'!$C$7:$N$1668,8,FALSE)</f>
        <v>0</v>
      </c>
      <c r="D439" s="10">
        <f>VLOOKUP($A439,'ตารางสรุปสภาพน้ำใน อ่างเก็บน้ำค'!$C$7:$N$1668,10,FALSE)</f>
        <v>0.19500000000000001</v>
      </c>
    </row>
    <row r="440" spans="1:4" x14ac:dyDescent="0.25">
      <c r="A440" s="8">
        <v>43174</v>
      </c>
      <c r="B440" s="10">
        <f>VLOOKUP($A440,'ตารางสรุปสภาพน้ำใน อ่างเก็บน้ำค'!$C$7:$N$1668,6,FALSE)</f>
        <v>72.349999999999994</v>
      </c>
      <c r="C440" s="10">
        <f>VLOOKUP($A440,'ตารางสรุปสภาพน้ำใน อ่างเก็บน้ำค'!$C$7:$N$1668,8,FALSE)</f>
        <v>0</v>
      </c>
      <c r="D440" s="10">
        <f>VLOOKUP($A440,'ตารางสรุปสภาพน้ำใน อ่างเก็บน้ำค'!$C$7:$N$1668,10,FALSE)</f>
        <v>0.19500000000000001</v>
      </c>
    </row>
    <row r="441" spans="1:4" x14ac:dyDescent="0.25">
      <c r="A441" s="8">
        <v>43175</v>
      </c>
      <c r="B441" s="10">
        <f>VLOOKUP($A441,'ตารางสรุปสภาพน้ำใน อ่างเก็บน้ำค'!$C$7:$N$1668,6,FALSE)</f>
        <v>72.12</v>
      </c>
      <c r="C441" s="10">
        <f>VLOOKUP($A441,'ตารางสรุปสภาพน้ำใน อ่างเก็บน้ำค'!$C$7:$N$1668,8,FALSE)</f>
        <v>6.8000000000000005E-2</v>
      </c>
      <c r="D441" s="10">
        <f>VLOOKUP($A441,'ตารางสรุปสภาพน้ำใน อ่างเก็บน้ำค'!$C$7:$N$1668,10,FALSE)</f>
        <v>0.19500000000000001</v>
      </c>
    </row>
    <row r="442" spans="1:4" x14ac:dyDescent="0.25">
      <c r="A442" s="8">
        <v>43176</v>
      </c>
      <c r="B442" s="10">
        <f>VLOOKUP($A442,'ตารางสรุปสภาพน้ำใน อ่างเก็บน้ำค'!$C$7:$N$1668,6,FALSE)</f>
        <v>72.12</v>
      </c>
      <c r="C442" s="10">
        <f>VLOOKUP($A442,'ตารางสรุปสภาพน้ำใน อ่างเก็บน้ำค'!$C$7:$N$1668,8,FALSE)</f>
        <v>0.29799999999999999</v>
      </c>
      <c r="D442" s="10">
        <f>VLOOKUP($A442,'ตารางสรุปสภาพน้ำใน อ่างเก็บน้ำค'!$C$7:$N$1668,10,FALSE)</f>
        <v>0.19500000000000001</v>
      </c>
    </row>
    <row r="443" spans="1:4" x14ac:dyDescent="0.25">
      <c r="A443" s="8">
        <v>43177</v>
      </c>
      <c r="B443" s="10">
        <f>VLOOKUP($A443,'ตารางสรุปสภาพน้ำใน อ่างเก็บน้ำค'!$C$7:$N$1668,6,FALSE)</f>
        <v>72.12</v>
      </c>
      <c r="C443" s="10">
        <f>VLOOKUP($A443,'ตารางสรุปสภาพน้ำใน อ่างเก็บน้ำค'!$C$7:$N$1668,8,FALSE)</f>
        <v>0.29799999999999999</v>
      </c>
      <c r="D443" s="10">
        <f>VLOOKUP($A443,'ตารางสรุปสภาพน้ำใน อ่างเก็บน้ำค'!$C$7:$N$1668,10,FALSE)</f>
        <v>0.19500000000000001</v>
      </c>
    </row>
    <row r="444" spans="1:4" x14ac:dyDescent="0.25">
      <c r="A444" s="8">
        <v>43178</v>
      </c>
      <c r="B444" s="10">
        <f>VLOOKUP($A444,'ตารางสรุปสภาพน้ำใน อ่างเก็บน้ำค'!$C$7:$N$1668,6,FALSE)</f>
        <v>71.89</v>
      </c>
      <c r="C444" s="10">
        <f>VLOOKUP($A444,'ตารางสรุปสภาพน้ำใน อ่างเก็บน้ำค'!$C$7:$N$1668,8,FALSE)</f>
        <v>6.8000000000000005E-2</v>
      </c>
      <c r="D444" s="10">
        <f>VLOOKUP($A444,'ตารางสรุปสภาพน้ำใน อ่างเก็บน้ำค'!$C$7:$N$1668,10,FALSE)</f>
        <v>0.19500000000000001</v>
      </c>
    </row>
    <row r="445" spans="1:4" x14ac:dyDescent="0.25">
      <c r="A445" s="8">
        <v>43179</v>
      </c>
      <c r="B445" s="10">
        <f>VLOOKUP($A445,'ตารางสรุปสภาพน้ำใน อ่างเก็บน้ำค'!$C$7:$N$1668,6,FALSE)</f>
        <v>71.89</v>
      </c>
      <c r="C445" s="10">
        <f>VLOOKUP($A445,'ตารางสรุปสภาพน้ำใน อ่างเก็บน้ำค'!$C$7:$N$1668,8,FALSE)</f>
        <v>0.29799999999999999</v>
      </c>
      <c r="D445" s="10">
        <f>VLOOKUP($A445,'ตารางสรุปสภาพน้ำใน อ่างเก็บน้ำค'!$C$7:$N$1668,10,FALSE)</f>
        <v>0.19500000000000001</v>
      </c>
    </row>
    <row r="446" spans="1:4" x14ac:dyDescent="0.25">
      <c r="A446" s="8">
        <v>43180</v>
      </c>
      <c r="B446" s="10">
        <f>VLOOKUP($A446,'ตารางสรุปสภาพน้ำใน อ่างเก็บน้ำค'!$C$7:$N$1668,6,FALSE)</f>
        <v>71.89</v>
      </c>
      <c r="C446" s="10">
        <f>VLOOKUP($A446,'ตารางสรุปสภาพน้ำใน อ่างเก็บน้ำค'!$C$7:$N$1668,8,FALSE)</f>
        <v>0</v>
      </c>
      <c r="D446" s="10">
        <f>VLOOKUP($A446,'ตารางสรุปสภาพน้ำใน อ่างเก็บน้ำค'!$C$7:$N$1668,10,FALSE)</f>
        <v>0.19500000000000001</v>
      </c>
    </row>
    <row r="447" spans="1:4" x14ac:dyDescent="0.25">
      <c r="A447" s="8">
        <v>43181</v>
      </c>
      <c r="B447" s="10">
        <f>VLOOKUP($A447,'ตารางสรุปสภาพน้ำใน อ่างเก็บน้ำค'!$C$7:$N$1668,6,FALSE)</f>
        <v>71.89</v>
      </c>
      <c r="C447" s="10">
        <f>VLOOKUP($A447,'ตารางสรุปสภาพน้ำใน อ่างเก็บน้ำค'!$C$7:$N$1668,8,FALSE)</f>
        <v>0.29799999999999999</v>
      </c>
      <c r="D447" s="10">
        <f>VLOOKUP($A447,'ตารางสรุปสภาพน้ำใน อ่างเก็บน้ำค'!$C$7:$N$1668,10,FALSE)</f>
        <v>0.19500000000000001</v>
      </c>
    </row>
    <row r="448" spans="1:4" x14ac:dyDescent="0.25">
      <c r="A448" s="8">
        <v>43182</v>
      </c>
      <c r="B448" s="10">
        <f>VLOOKUP($A448,'ตารางสรุปสภาพน้ำใน อ่างเก็บน้ำค'!$C$7:$N$1668,6,FALSE)</f>
        <v>71.89</v>
      </c>
      <c r="C448" s="10">
        <f>VLOOKUP($A448,'ตารางสรุปสภาพน้ำใน อ่างเก็บน้ำค'!$C$7:$N$1668,8,FALSE)</f>
        <v>0.29799999999999999</v>
      </c>
      <c r="D448" s="10">
        <f>VLOOKUP($A448,'ตารางสรุปสภาพน้ำใน อ่างเก็บน้ำค'!$C$7:$N$1668,10,FALSE)</f>
        <v>0.19500000000000001</v>
      </c>
    </row>
    <row r="449" spans="1:4" x14ac:dyDescent="0.25">
      <c r="A449" s="8">
        <v>43183</v>
      </c>
      <c r="B449" s="10">
        <f>VLOOKUP($A449,'ตารางสรุปสภาพน้ำใน อ่างเก็บน้ำค'!$C$7:$N$1668,6,FALSE)</f>
        <v>71.89</v>
      </c>
      <c r="C449" s="10">
        <f>VLOOKUP($A449,'ตารางสรุปสภาพน้ำใน อ่างเก็บน้ำค'!$C$7:$N$1668,8,FALSE)</f>
        <v>0.29799999999999999</v>
      </c>
      <c r="D449" s="10">
        <f>VLOOKUP($A449,'ตารางสรุปสภาพน้ำใน อ่างเก็บน้ำค'!$C$7:$N$1668,10,FALSE)</f>
        <v>0.19500000000000001</v>
      </c>
    </row>
    <row r="450" spans="1:4" x14ac:dyDescent="0.25">
      <c r="A450" s="8">
        <v>43184</v>
      </c>
      <c r="B450" s="10">
        <f>VLOOKUP($A450,'ตารางสรุปสภาพน้ำใน อ่างเก็บน้ำค'!$C$7:$N$1668,6,FALSE)</f>
        <v>71.66</v>
      </c>
      <c r="C450" s="10">
        <f>VLOOKUP($A450,'ตารางสรุปสภาพน้ำใน อ่างเก็บน้ำค'!$C$7:$N$1668,8,FALSE)</f>
        <v>6.8000000000000005E-2</v>
      </c>
      <c r="D450" s="10">
        <f>VLOOKUP($A450,'ตารางสรุปสภาพน้ำใน อ่างเก็บน้ำค'!$C$7:$N$1668,10,FALSE)</f>
        <v>0.19500000000000001</v>
      </c>
    </row>
    <row r="451" spans="1:4" x14ac:dyDescent="0.25">
      <c r="A451" s="8">
        <v>43185</v>
      </c>
      <c r="B451" s="10">
        <f>VLOOKUP($A451,'ตารางสรุปสภาพน้ำใน อ่างเก็บน้ำค'!$C$7:$N$1668,6,FALSE)</f>
        <v>71.66</v>
      </c>
      <c r="C451" s="10">
        <f>VLOOKUP($A451,'ตารางสรุปสภาพน้ำใน อ่างเก็บน้ำค'!$C$7:$N$1668,8,FALSE)</f>
        <v>0.29799999999999999</v>
      </c>
      <c r="D451" s="10">
        <f>VLOOKUP($A451,'ตารางสรุปสภาพน้ำใน อ่างเก็บน้ำค'!$C$7:$N$1668,10,FALSE)</f>
        <v>0.19500000000000001</v>
      </c>
    </row>
    <row r="452" spans="1:4" x14ac:dyDescent="0.25">
      <c r="A452" s="8">
        <v>43186</v>
      </c>
      <c r="B452" s="10">
        <f>VLOOKUP($A452,'ตารางสรุปสภาพน้ำใน อ่างเก็บน้ำค'!$C$7:$N$1668,6,FALSE)</f>
        <v>71.66</v>
      </c>
      <c r="C452" s="10">
        <f>VLOOKUP($A452,'ตารางสรุปสภาพน้ำใน อ่างเก็บน้ำค'!$C$7:$N$1668,8,FALSE)</f>
        <v>0.29799999999999999</v>
      </c>
      <c r="D452" s="10">
        <f>VLOOKUP($A452,'ตารางสรุปสภาพน้ำใน อ่างเก็บน้ำค'!$C$7:$N$1668,10,FALSE)</f>
        <v>0.19500000000000001</v>
      </c>
    </row>
    <row r="453" spans="1:4" x14ac:dyDescent="0.25">
      <c r="A453" s="8">
        <v>43187</v>
      </c>
      <c r="B453" s="10">
        <f>VLOOKUP($A453,'ตารางสรุปสภาพน้ำใน อ่างเก็บน้ำค'!$C$7:$N$1668,6,FALSE)</f>
        <v>72.12</v>
      </c>
      <c r="C453" s="10">
        <f>VLOOKUP($A453,'ตารางสรุปสภาพน้ำใน อ่างเก็บน้ำค'!$C$7:$N$1668,8,FALSE)</f>
        <v>0.75800000000000001</v>
      </c>
      <c r="D453" s="10">
        <f>VLOOKUP($A453,'ตารางสรุปสภาพน้ำใน อ่างเก็บน้ำค'!$C$7:$N$1668,10,FALSE)</f>
        <v>0.19500000000000001</v>
      </c>
    </row>
    <row r="454" spans="1:4" x14ac:dyDescent="0.25">
      <c r="A454" s="8">
        <v>43188</v>
      </c>
      <c r="B454" s="10">
        <f>VLOOKUP($A454,'ตารางสรุปสภาพน้ำใน อ่างเก็บน้ำค'!$C$7:$N$1668,6,FALSE)</f>
        <v>72.349999999999994</v>
      </c>
      <c r="C454" s="10">
        <f>VLOOKUP($A454,'ตารางสรุปสภาพน้ำใน อ่างเก็บน้ำค'!$C$7:$N$1668,8,FALSE)</f>
        <v>0.52800000000000002</v>
      </c>
      <c r="D454" s="10">
        <f>VLOOKUP($A454,'ตารางสรุปสภาพน้ำใน อ่างเก็บน้ำค'!$C$7:$N$1668,10,FALSE)</f>
        <v>0.48299999999999998</v>
      </c>
    </row>
    <row r="455" spans="1:4" x14ac:dyDescent="0.25">
      <c r="A455" s="8">
        <v>43189</v>
      </c>
      <c r="B455" s="10">
        <f>VLOOKUP($A455,'ตารางสรุปสภาพน้ำใน อ่างเก็บน้ำค'!$C$7:$N$1668,6,FALSE)</f>
        <v>72.349999999999994</v>
      </c>
      <c r="C455" s="10">
        <f>VLOOKUP($A455,'ตารางสรุปสภาพน้ำใน อ่างเก็บน้ำค'!$C$7:$N$1668,8,FALSE)</f>
        <v>0.58599999999999997</v>
      </c>
      <c r="D455" s="10">
        <f>VLOOKUP($A455,'ตารางสรุปสภาพน้ำใน อ่างเก็บน้ำค'!$C$7:$N$1668,10,FALSE)</f>
        <v>0.48299999999999998</v>
      </c>
    </row>
    <row r="456" spans="1:4" x14ac:dyDescent="0.25">
      <c r="A456" s="8">
        <v>43190</v>
      </c>
      <c r="B456" s="10">
        <f>VLOOKUP($A456,'ตารางสรุปสภาพน้ำใน อ่างเก็บน้ำค'!$C$7:$N$1668,6,FALSE)</f>
        <v>72.349999999999994</v>
      </c>
      <c r="C456" s="10">
        <f>VLOOKUP($A456,'ตารางสรุปสภาพน้ำใน อ่างเก็บน้ำค'!$C$7:$N$1668,8,FALSE)</f>
        <v>0.48</v>
      </c>
      <c r="D456" s="10">
        <f>VLOOKUP($A456,'ตารางสรุปสภาพน้ำใน อ่างเก็บน้ำค'!$C$7:$N$1668,10,FALSE)</f>
        <v>0.48299999999999998</v>
      </c>
    </row>
    <row r="457" spans="1:4" x14ac:dyDescent="0.25">
      <c r="A457" s="8">
        <v>43191</v>
      </c>
      <c r="B457" s="10">
        <f>VLOOKUP($A457,'ตารางสรุปสภาพน้ำใน อ่างเก็บน้ำค'!$C$7:$N$1668,6,FALSE)</f>
        <v>72.12</v>
      </c>
      <c r="C457" s="10">
        <f>VLOOKUP($A457,'ตารางสรุปสภาพน้ำใน อ่างเก็บน้ำค'!$C$7:$N$1668,8,FALSE)</f>
        <v>0.253</v>
      </c>
      <c r="D457" s="10">
        <f>VLOOKUP($A457,'ตารางสรุปสภาพน้ำใน อ่างเก็บน้ำค'!$C$7:$N$1668,10,FALSE)</f>
        <v>0.48299999999999998</v>
      </c>
    </row>
    <row r="458" spans="1:4" x14ac:dyDescent="0.25">
      <c r="A458" s="8">
        <v>43192</v>
      </c>
      <c r="B458" s="10">
        <f>VLOOKUP($A458,'ตารางสรุปสภาพน้ำใน อ่างเก็บน้ำค'!$C$7:$N$1668,6,FALSE)</f>
        <v>72.12</v>
      </c>
      <c r="C458" s="10">
        <f>VLOOKUP($A458,'ตารางสรุปสภาพน้ำใน อ่างเก็บน้ำค'!$C$7:$N$1668,8,FALSE)</f>
        <v>0.48</v>
      </c>
      <c r="D458" s="10">
        <f>VLOOKUP($A458,'ตารางสรุปสภาพน้ำใน อ่างเก็บน้ำค'!$C$7:$N$1668,10,FALSE)</f>
        <v>0.48299999999999998</v>
      </c>
    </row>
    <row r="459" spans="1:4" x14ac:dyDescent="0.25">
      <c r="A459" s="8">
        <v>43193</v>
      </c>
      <c r="B459" s="10">
        <f>VLOOKUP($A459,'ตารางสรุปสภาพน้ำใน อ่างเก็บน้ำค'!$C$7:$N$1668,6,FALSE)</f>
        <v>71.89</v>
      </c>
      <c r="C459" s="10">
        <f>VLOOKUP($A459,'ตารางสรุปสภาพน้ำใน อ่างเก็บน้ำค'!$C$7:$N$1668,8,FALSE)</f>
        <v>0.252</v>
      </c>
      <c r="D459" s="10">
        <f>VLOOKUP($A459,'ตารางสรุปสภาพน้ำใน อ่างเก็บน้ำค'!$C$7:$N$1668,10,FALSE)</f>
        <v>0.48199999999999998</v>
      </c>
    </row>
    <row r="460" spans="1:4" x14ac:dyDescent="0.25">
      <c r="A460" s="8">
        <v>43194</v>
      </c>
      <c r="B460" s="10">
        <f>VLOOKUP($A460,'ตารางสรุปสภาพน้ำใน อ่างเก็บน้ำค'!$C$7:$N$1668,6,FALSE)</f>
        <v>73.27</v>
      </c>
      <c r="C460" s="10">
        <f>VLOOKUP($A460,'ตารางสรุปสภาพน้ำใน อ่างเก็บน้ำค'!$C$7:$N$1668,8,FALSE)</f>
        <v>1.8640000000000001</v>
      </c>
      <c r="D460" s="10">
        <f>VLOOKUP($A460,'ตารางสรุปสภาพน้ำใน อ่างเก็บน้ำค'!$C$7:$N$1668,10,FALSE)</f>
        <v>0.48399999999999999</v>
      </c>
    </row>
    <row r="461" spans="1:4" x14ac:dyDescent="0.25">
      <c r="A461" s="8">
        <v>43195</v>
      </c>
      <c r="B461" s="10">
        <f>VLOOKUP($A461,'ตารางสรุปสภาพน้ำใน อ่างเก็บน้ำค'!$C$7:$N$1668,6,FALSE)</f>
        <v>74.42</v>
      </c>
      <c r="C461" s="10">
        <f>VLOOKUP($A461,'ตารางสรุปสภาพน้ำใน อ่างเก็บน้ำค'!$C$7:$N$1668,8,FALSE)</f>
        <v>1.732</v>
      </c>
      <c r="D461" s="10">
        <f>VLOOKUP($A461,'ตารางสรุปสภาพน้ำใน อ่างเก็บน้ำค'!$C$7:$N$1668,10,FALSE)</f>
        <v>0.17100000000000001</v>
      </c>
    </row>
    <row r="462" spans="1:4" x14ac:dyDescent="0.25">
      <c r="A462" s="8">
        <v>43196</v>
      </c>
      <c r="B462" s="10">
        <f>VLOOKUP($A462,'ตารางสรุปสภาพน้ำใน อ่างเก็บน้ำค'!$C$7:$N$1668,6,FALSE)</f>
        <v>74.42</v>
      </c>
      <c r="C462" s="10">
        <f>VLOOKUP($A462,'ตารางสรุปสภาพน้ำใน อ่างเก็บน้ำค'!$C$7:$N$1668,8,FALSE)</f>
        <v>0.26900000000000002</v>
      </c>
      <c r="D462" s="10">
        <f>VLOOKUP($A462,'ตารางสรุปสภาพน้ำใน อ่างเก็บน้ำค'!$C$7:$N$1668,10,FALSE)</f>
        <v>0.17100000000000001</v>
      </c>
    </row>
    <row r="463" spans="1:4" x14ac:dyDescent="0.25">
      <c r="A463" s="8">
        <v>43197</v>
      </c>
      <c r="B463" s="10">
        <f>VLOOKUP($A463,'ตารางสรุปสภาพน้ำใน อ่างเก็บน้ำค'!$C$7:$N$1668,6,FALSE)</f>
        <v>74.650000000000006</v>
      </c>
      <c r="C463" s="10">
        <f>VLOOKUP($A463,'ตารางสรุปสภาพน้ำใน อ่างเก็บน้ำค'!$C$7:$N$1668,8,FALSE)</f>
        <v>5.8999999999999997E-2</v>
      </c>
      <c r="D463" s="10">
        <f>VLOOKUP($A463,'ตารางสรุปสภาพน้ำใน อ่างเก็บน้ำค'!$C$7:$N$1668,10,FALSE)</f>
        <v>0.17100000000000001</v>
      </c>
    </row>
    <row r="464" spans="1:4" x14ac:dyDescent="0.25">
      <c r="A464" s="8">
        <v>43198</v>
      </c>
      <c r="B464" s="10">
        <f>VLOOKUP($A464,'ตารางสรุปสภาพน้ำใน อ่างเก็บน้ำค'!$C$7:$N$1668,6,FALSE)</f>
        <v>74.650000000000006</v>
      </c>
      <c r="C464" s="10">
        <f>VLOOKUP($A464,'ตารางสรุปสภาพน้ำใน อ่างเก็บน้ำค'!$C$7:$N$1668,8,FALSE)</f>
        <v>0</v>
      </c>
      <c r="D464" s="10">
        <f>VLOOKUP($A464,'ตารางสรุปสภาพน้ำใน อ่างเก็บน้ำค'!$C$7:$N$1668,10,FALSE)</f>
        <v>0.17100000000000001</v>
      </c>
    </row>
    <row r="465" spans="1:4" x14ac:dyDescent="0.25">
      <c r="A465" s="8">
        <v>43199</v>
      </c>
      <c r="B465" s="10">
        <f>VLOOKUP($A465,'ตารางสรุปสภาพน้ำใน อ่างเก็บน้ำค'!$C$7:$N$1668,6,FALSE)</f>
        <v>74.650000000000006</v>
      </c>
      <c r="C465" s="10">
        <f>VLOOKUP($A465,'ตารางสรุปสภาพน้ำใน อ่างเก็บน้ำค'!$C$7:$N$1668,8,FALSE)</f>
        <v>0.26900000000000002</v>
      </c>
      <c r="D465" s="10">
        <f>VLOOKUP($A465,'ตารางสรุปสภาพน้ำใน อ่างเก็บน้ำค'!$C$7:$N$1668,10,FALSE)</f>
        <v>0.17100000000000001</v>
      </c>
    </row>
    <row r="466" spans="1:4" x14ac:dyDescent="0.25">
      <c r="A466" s="8">
        <v>43200</v>
      </c>
      <c r="B466" s="10">
        <f>VLOOKUP($A466,'ตารางสรุปสภาพน้ำใน อ่างเก็บน้ำค'!$C$7:$N$1668,6,FALSE)</f>
        <v>74.42</v>
      </c>
      <c r="C466" s="10">
        <f>VLOOKUP($A466,'ตารางสรุปสภาพน้ำใน อ่างเก็บน้ำค'!$C$7:$N$1668,8,FALSE)</f>
        <v>0</v>
      </c>
      <c r="D466" s="10">
        <f>VLOOKUP($A466,'ตารางสรุปสภาพน้ำใน อ่างเก็บน้ำค'!$C$7:$N$1668,10,FALSE)</f>
        <v>0.17100000000000001</v>
      </c>
    </row>
    <row r="467" spans="1:4" x14ac:dyDescent="0.25">
      <c r="A467" s="8">
        <v>43201</v>
      </c>
      <c r="B467" s="10">
        <f>VLOOKUP($A467,'ตารางสรุปสภาพน้ำใน อ่างเก็บน้ำค'!$C$7:$N$1668,6,FALSE)</f>
        <v>74.42</v>
      </c>
      <c r="C467" s="10">
        <f>VLOOKUP($A467,'ตารางสรุปสภาพน้ำใน อ่างเก็บน้ำค'!$C$7:$N$1668,8,FALSE)</f>
        <v>0.23</v>
      </c>
      <c r="D467" s="10">
        <f>VLOOKUP($A467,'ตารางสรุปสภาพน้ำใน อ่างเก็บน้ำค'!$C$7:$N$1668,10,FALSE)</f>
        <v>0.245</v>
      </c>
    </row>
    <row r="468" spans="1:4" x14ac:dyDescent="0.25">
      <c r="A468" s="8">
        <v>43202</v>
      </c>
      <c r="B468" s="10">
        <f>VLOOKUP($A468,'ตารางสรุปสภาพน้ำใน อ่างเก็บน้ำค'!$C$7:$N$1668,6,FALSE)</f>
        <v>74.19</v>
      </c>
      <c r="C468" s="10">
        <f>VLOOKUP($A468,'ตารางสรุปสภาพน้ำใน อ่างเก็บน้ำค'!$C$7:$N$1668,8,FALSE)</f>
        <v>0</v>
      </c>
      <c r="D468" s="10">
        <f>VLOOKUP($A468,'ตารางสรุปสภาพน้ำใน อ่างเก็บน้ำค'!$C$7:$N$1668,10,FALSE)</f>
        <v>0.24399999999999999</v>
      </c>
    </row>
    <row r="469" spans="1:4" x14ac:dyDescent="0.25">
      <c r="A469" s="8">
        <v>43203</v>
      </c>
      <c r="B469" s="10">
        <f>VLOOKUP($A469,'ตารางสรุปสภาพน้ำใน อ่างเก็บน้ำค'!$C$7:$N$1668,6,FALSE)</f>
        <v>73.959999999999994</v>
      </c>
      <c r="C469" s="10">
        <f>VLOOKUP($A469,'ตารางสรุปสภาพน้ำใน อ่างเก็บน้ำค'!$C$7:$N$1668,8,FALSE)</f>
        <v>0</v>
      </c>
      <c r="D469" s="10">
        <f>VLOOKUP($A469,'ตารางสรุปสภาพน้ำใน อ่างเก็บน้ำค'!$C$7:$N$1668,10,FALSE)</f>
        <v>0.72499999999999998</v>
      </c>
    </row>
    <row r="470" spans="1:4" x14ac:dyDescent="0.25">
      <c r="A470" s="8">
        <v>43204</v>
      </c>
      <c r="B470" s="10">
        <f>VLOOKUP($A470,'ตารางสรุปสภาพน้ำใน อ่างเก็บน้ำค'!$C$7:$N$1668,6,FALSE)</f>
        <v>73.5</v>
      </c>
      <c r="C470" s="10">
        <f>VLOOKUP($A470,'ตารางสรุปสภาพน้ำใน อ่างเก็บน้ำค'!$C$7:$N$1668,8,FALSE)</f>
        <v>0</v>
      </c>
      <c r="D470" s="10">
        <f>VLOOKUP($A470,'ตารางสรุปสภาพน้ำใน อ่างเก็บน้ำค'!$C$7:$N$1668,10,FALSE)</f>
        <v>0.71399999999999997</v>
      </c>
    </row>
    <row r="471" spans="1:4" x14ac:dyDescent="0.25">
      <c r="A471" s="8">
        <v>43205</v>
      </c>
      <c r="B471" s="10">
        <f>VLOOKUP($A471,'ตารางสรุปสภาพน้ำใน อ่างเก็บน้ำค'!$C$7:$N$1668,6,FALSE)</f>
        <v>72.81</v>
      </c>
      <c r="C471" s="10">
        <f>VLOOKUP($A471,'ตารางสรุปสภาพน้ำใน อ่างเก็บน้ำค'!$C$7:$N$1668,8,FALSE)</f>
        <v>0</v>
      </c>
      <c r="D471" s="10">
        <f>VLOOKUP($A471,'ตารางสรุปสภาพน้ำใน อ่างเก็บน้ำค'!$C$7:$N$1668,10,FALSE)</f>
        <v>0.71299999999999997</v>
      </c>
    </row>
    <row r="472" spans="1:4" x14ac:dyDescent="0.25">
      <c r="A472" s="8">
        <v>43206</v>
      </c>
      <c r="B472" s="10">
        <f>VLOOKUP($A472,'ตารางสรุปสภาพน้ำใน อ่างเก็บน้ำค'!$C$7:$N$1668,6,FALSE)</f>
        <v>72.12</v>
      </c>
      <c r="C472" s="10">
        <f>VLOOKUP($A472,'ตารางสรุปสภาพน้ำใน อ่างเก็บน้ำค'!$C$7:$N$1668,8,FALSE)</f>
        <v>0</v>
      </c>
      <c r="D472" s="10">
        <f>VLOOKUP($A472,'ตารางสรุปสภาพน้ำใน อ่างเก็บน้ำค'!$C$7:$N$1668,10,FALSE)</f>
        <v>0.71199999999999997</v>
      </c>
    </row>
    <row r="473" spans="1:4" x14ac:dyDescent="0.25">
      <c r="A473" s="8">
        <v>43207</v>
      </c>
      <c r="B473" s="10">
        <f>VLOOKUP($A473,'ตารางสรุปสภาพน้ำใน อ่างเก็บน้ำค'!$C$7:$N$1668,6,FALSE)</f>
        <v>71.430000000000007</v>
      </c>
      <c r="C473" s="10">
        <f>VLOOKUP($A473,'ตารางสรุปสภาพน้ำใน อ่างเก็บน้ำค'!$C$7:$N$1668,8,FALSE)</f>
        <v>0</v>
      </c>
      <c r="D473" s="10">
        <f>VLOOKUP($A473,'ตารางสรุปสภาพน้ำใน อ่างเก็บน้ำค'!$C$7:$N$1668,10,FALSE)</f>
        <v>0.71099999999999997</v>
      </c>
    </row>
    <row r="474" spans="1:4" x14ac:dyDescent="0.25">
      <c r="A474" s="8">
        <v>43208</v>
      </c>
      <c r="B474" s="10">
        <f>VLOOKUP($A474,'ตารางสรุปสภาพน้ำใน อ่างเก็บน้ำค'!$C$7:$N$1668,6,FALSE)</f>
        <v>70.97</v>
      </c>
      <c r="C474" s="10">
        <f>VLOOKUP($A474,'ตารางสรุปสภาพน้ำใน อ่างเก็บน้ำค'!$C$7:$N$1668,8,FALSE)</f>
        <v>0.25</v>
      </c>
      <c r="D474" s="10">
        <f>VLOOKUP($A474,'ตารางสรุปสภาพน้ำใน อ่างเก็บน้ำค'!$C$7:$N$1668,10,FALSE)</f>
        <v>0.71099999999999997</v>
      </c>
    </row>
    <row r="475" spans="1:4" x14ac:dyDescent="0.25">
      <c r="A475" s="8">
        <v>43209</v>
      </c>
      <c r="B475" s="10">
        <f>VLOOKUP($A475,'ตารางสรุปสภาพน้ำใน อ่างเก็บน้ำค'!$C$7:$N$1668,6,FALSE)</f>
        <v>70.28</v>
      </c>
      <c r="C475" s="10">
        <f>VLOOKUP($A475,'ตารางสรุปสภาพน้ำใน อ่างเก็บน้ำค'!$C$7:$N$1668,8,FALSE)</f>
        <v>0.02</v>
      </c>
      <c r="D475" s="10">
        <f>VLOOKUP($A475,'ตารางสรุปสภาพน้ำใน อ่างเก็บน้ำค'!$C$7:$N$1668,10,FALSE)</f>
        <v>0.71</v>
      </c>
    </row>
    <row r="476" spans="1:4" x14ac:dyDescent="0.25">
      <c r="A476" s="8">
        <v>43210</v>
      </c>
      <c r="B476" s="10">
        <f>VLOOKUP($A476,'ตารางสรุปสภาพน้ำใน อ่างเก็บน้ำค'!$C$7:$N$1668,6,FALSE)</f>
        <v>69.819999999999993</v>
      </c>
      <c r="C476" s="10">
        <f>VLOOKUP($A476,'ตารางสรุปสภาพน้ำใน อ่างเก็บน้ำค'!$C$7:$N$1668,8,FALSE)</f>
        <v>0.249</v>
      </c>
      <c r="D476" s="10">
        <f>VLOOKUP($A476,'ตารางสรุปสภาพน้ำใน อ่างเก็บน้ำค'!$C$7:$N$1668,10,FALSE)</f>
        <v>0.70899999999999996</v>
      </c>
    </row>
    <row r="477" spans="1:4" x14ac:dyDescent="0.25">
      <c r="A477" s="8">
        <v>43211</v>
      </c>
      <c r="B477" s="10">
        <f>VLOOKUP($A477,'ตารางสรุปสภาพน้ำใน อ่างเก็บน้ำค'!$C$7:$N$1668,6,FALSE)</f>
        <v>69.59</v>
      </c>
      <c r="C477" s="10">
        <f>VLOOKUP($A477,'ตารางสรุปสภาพน้ำใน อ่างเก็บน้ำค'!$C$7:$N$1668,8,FALSE)</f>
        <v>0.32</v>
      </c>
      <c r="D477" s="10">
        <f>VLOOKUP($A477,'ตารางสรุปสภาพน้ำใน อ่างเก็บน้ำค'!$C$7:$N$1668,10,FALSE)</f>
        <v>0.55000000000000004</v>
      </c>
    </row>
    <row r="478" spans="1:4" x14ac:dyDescent="0.25">
      <c r="A478" s="8">
        <v>43212</v>
      </c>
      <c r="B478" s="10">
        <f>VLOOKUP($A478,'ตารางสรุปสภาพน้ำใน อ่างเก็บน้ำค'!$C$7:$N$1668,6,FALSE)</f>
        <v>69.13</v>
      </c>
      <c r="C478" s="10">
        <f>VLOOKUP($A478,'ตารางสรุปสภาพน้ำใน อ่างเก็บน้ำค'!$C$7:$N$1668,8,FALSE)</f>
        <v>0.08</v>
      </c>
      <c r="D478" s="10">
        <f>VLOOKUP($A478,'ตารางสรุปสภาพน้ำใน อ่างเก็บน้ำค'!$C$7:$N$1668,10,FALSE)</f>
        <v>0.54</v>
      </c>
    </row>
    <row r="479" spans="1:4" x14ac:dyDescent="0.25">
      <c r="A479" s="8">
        <v>43213</v>
      </c>
      <c r="B479" s="10">
        <f>VLOOKUP($A479,'ตารางสรุปสภาพน้ำใน อ่างเก็บน้ำค'!$C$7:$N$1668,6,FALSE)</f>
        <v>68.67</v>
      </c>
      <c r="C479" s="10">
        <f>VLOOKUP($A479,'ตารางสรุปสภาพน้ำใน อ่างเก็บน้ำค'!$C$7:$N$1668,8,FALSE)</f>
        <v>8.7999999999999995E-2</v>
      </c>
      <c r="D479" s="10">
        <f>VLOOKUP($A479,'ตารางสรุปสภาพน้ำใน อ่างเก็บน้ำค'!$C$7:$N$1668,10,FALSE)</f>
        <v>0.54800000000000004</v>
      </c>
    </row>
    <row r="480" spans="1:4" x14ac:dyDescent="0.25">
      <c r="A480" s="8">
        <v>43214</v>
      </c>
      <c r="B480" s="10">
        <f>VLOOKUP($A480,'ตารางสรุปสภาพน้ำใน อ่างเก็บน้ำค'!$C$7:$N$1668,6,FALSE)</f>
        <v>68.67</v>
      </c>
      <c r="C480" s="10">
        <f>VLOOKUP($A480,'ตารางสรุปสภาพน้ำใน อ่างเก็บน้ำค'!$C$7:$N$1668,8,FALSE)</f>
        <v>0.54800000000000004</v>
      </c>
      <c r="D480" s="10">
        <f>VLOOKUP($A480,'ตารางสรุปสภาพน้ำใน อ่างเก็บน้ำค'!$C$7:$N$1668,10,FALSE)</f>
        <v>0.54800000000000004</v>
      </c>
    </row>
    <row r="481" spans="1:4" x14ac:dyDescent="0.25">
      <c r="A481" s="8">
        <v>43215</v>
      </c>
      <c r="B481" s="10">
        <f>VLOOKUP($A481,'ตารางสรุปสภาพน้ำใน อ่างเก็บน้ำค'!$C$7:$N$1668,6,FALSE)</f>
        <v>68.44</v>
      </c>
      <c r="C481" s="10">
        <f>VLOOKUP($A481,'ตารางสรุปสภาพน้ำใน อ่างเก็บน้ำค'!$C$7:$N$1668,8,FALSE)</f>
        <v>0.318</v>
      </c>
      <c r="D481" s="10">
        <f>VLOOKUP($A481,'ตารางสรุปสภาพน้ำใน อ่างเก็บน้ำค'!$C$7:$N$1668,10,FALSE)</f>
        <v>0.54800000000000004</v>
      </c>
    </row>
    <row r="482" spans="1:4" x14ac:dyDescent="0.25">
      <c r="A482" s="8">
        <v>43216</v>
      </c>
      <c r="B482" s="10">
        <f>VLOOKUP($A482,'ตารางสรุปสภาพน้ำใน อ่างเก็บน้ำค'!$C$7:$N$1668,6,FALSE)</f>
        <v>67.98</v>
      </c>
      <c r="C482" s="10">
        <f>VLOOKUP($A482,'ตารางสรุปสภาพน้ำใน อ่างเก็บน้ำค'!$C$7:$N$1668,8,FALSE)</f>
        <v>8.6999999999999994E-2</v>
      </c>
      <c r="D482" s="10">
        <f>VLOOKUP($A482,'ตารางสรุปสภาพน้ำใน อ่างเก็บน้ำค'!$C$7:$N$1668,10,FALSE)</f>
        <v>0.54700000000000004</v>
      </c>
    </row>
    <row r="483" spans="1:4" x14ac:dyDescent="0.25">
      <c r="A483" s="8">
        <v>43217</v>
      </c>
      <c r="B483" s="10">
        <f>VLOOKUP($A483,'ตารางสรุปสภาพน้ำใน อ่างเก็บน้ำค'!$C$7:$N$1668,6,FALSE)</f>
        <v>67.98</v>
      </c>
      <c r="C483" s="10">
        <f>VLOOKUP($A483,'ตารางสรุปสภาพน้ำใน อ่างเก็บน้ำค'!$C$7:$N$1668,8,FALSE)</f>
        <v>0.54700000000000004</v>
      </c>
      <c r="D483" s="10">
        <f>VLOOKUP($A483,'ตารางสรุปสภาพน้ำใน อ่างเก็บน้ำค'!$C$7:$N$1668,10,FALSE)</f>
        <v>0.54700000000000004</v>
      </c>
    </row>
    <row r="484" spans="1:4" x14ac:dyDescent="0.25">
      <c r="A484" s="8">
        <v>43218</v>
      </c>
      <c r="B484" s="10">
        <f>VLOOKUP($A484,'ตารางสรุปสภาพน้ำใน อ่างเก็บน้ำค'!$C$7:$N$1668,6,FALSE)</f>
        <v>67.98</v>
      </c>
      <c r="C484" s="10">
        <f>VLOOKUP($A484,'ตารางสรุปสภาพน้ำใน อ่างเก็บน้ำค'!$C$7:$N$1668,8,FALSE)</f>
        <v>0.54700000000000004</v>
      </c>
      <c r="D484" s="10">
        <f>VLOOKUP($A484,'ตารางสรุปสภาพน้ำใน อ่างเก็บน้ำค'!$C$7:$N$1668,10,FALSE)</f>
        <v>0.54700000000000004</v>
      </c>
    </row>
    <row r="485" spans="1:4" x14ac:dyDescent="0.25">
      <c r="A485" s="8">
        <v>43219</v>
      </c>
      <c r="B485" s="10">
        <f>VLOOKUP($A485,'ตารางสรุปสภาพน้ำใน อ่างเก็บน้ำค'!$C$7:$N$1668,6,FALSE)</f>
        <v>73.040000000000006</v>
      </c>
      <c r="C485" s="10">
        <f>VLOOKUP($A485,'ตารางสรุปสภาพน้ำใน อ่างเก็บน้ำค'!$C$7:$N$1668,8,FALSE)</f>
        <v>5.6130000000000004</v>
      </c>
      <c r="D485" s="10">
        <f>VLOOKUP($A485,'ตารางสรุปสภาพน้ำใน อ่างเก็บน้ำค'!$C$7:$N$1668,10,FALSE)</f>
        <v>0.55300000000000005</v>
      </c>
    </row>
    <row r="486" spans="1:4" x14ac:dyDescent="0.25">
      <c r="A486" s="8">
        <v>43220</v>
      </c>
      <c r="B486" s="10">
        <f>VLOOKUP($A486,'ตารางสรุปสภาพน้ำใน อ่างเก็บน้ำค'!$C$7:$N$1668,6,FALSE)</f>
        <v>74.650000000000006</v>
      </c>
      <c r="C486" s="10">
        <f>VLOOKUP($A486,'ตารางสรุปสภาพน้ำใน อ่างเก็บน้ำค'!$C$7:$N$1668,8,FALSE)</f>
        <v>2.165</v>
      </c>
      <c r="D486" s="10">
        <f>VLOOKUP($A486,'ตารางสรุปสภาพน้ำใน อ่างเก็บน้ำค'!$C$7:$N$1668,10,FALSE)</f>
        <v>0.55500000000000005</v>
      </c>
    </row>
    <row r="487" spans="1:4" x14ac:dyDescent="0.25">
      <c r="A487" s="8">
        <v>43221</v>
      </c>
      <c r="B487" s="10">
        <f>VLOOKUP($A487,'ตารางสรุปสภาพน้ำใน อ่างเก็บน้ำค'!$C$7:$N$1668,6,FALSE)</f>
        <v>79.02</v>
      </c>
      <c r="C487" s="10">
        <f>VLOOKUP($A487,'ตารางสรุปสภาพน้ำใน อ่างเก็บน้ำค'!$C$7:$N$1668,8,FALSE)</f>
        <v>4.93</v>
      </c>
      <c r="D487" s="10">
        <f>VLOOKUP($A487,'ตารางสรุปสภาพน้ำใน อ่างเก็บน้ำค'!$C$7:$N$1668,10,FALSE)</f>
        <v>0.56000000000000005</v>
      </c>
    </row>
    <row r="488" spans="1:4" x14ac:dyDescent="0.25">
      <c r="A488" s="8">
        <v>43222</v>
      </c>
      <c r="B488" s="10">
        <f>VLOOKUP($A488,'ตารางสรุปสภาพน้ำใน อ่างเก็บน้ำค'!$C$7:$N$1668,6,FALSE)</f>
        <v>80.400000000000006</v>
      </c>
      <c r="C488" s="10">
        <f>VLOOKUP($A488,'ตารางสรุปสภาพน้ำใน อ่างเก็บน้ำค'!$C$7:$N$1668,8,FALSE)</f>
        <v>1.9419999999999999</v>
      </c>
      <c r="D488" s="10">
        <f>VLOOKUP($A488,'ตารางสรุปสภาพน้ำใน อ่างเก็บน้ำค'!$C$7:$N$1668,10,FALSE)</f>
        <v>0.56200000000000006</v>
      </c>
    </row>
    <row r="489" spans="1:4" x14ac:dyDescent="0.25">
      <c r="A489" s="8">
        <v>43223</v>
      </c>
      <c r="B489" s="10">
        <f>VLOOKUP($A489,'ตารางสรุปสภาพน้ำใน อ่างเก็บน้ำค'!$C$7:$N$1668,6,FALSE)</f>
        <v>80.86</v>
      </c>
      <c r="C489" s="10">
        <f>VLOOKUP($A489,'ตารางสรุปสภาพน้ำใน อ่างเก็บน้ำค'!$C$7:$N$1668,8,FALSE)</f>
        <v>1.022</v>
      </c>
      <c r="D489" s="10">
        <f>VLOOKUP($A489,'ตารางสรุปสภาพน้ำใน อ่างเก็บน้ำค'!$C$7:$N$1668,10,FALSE)</f>
        <v>0.56200000000000006</v>
      </c>
    </row>
    <row r="490" spans="1:4" x14ac:dyDescent="0.25">
      <c r="A490" s="8">
        <v>43224</v>
      </c>
      <c r="B490" s="10">
        <f>VLOOKUP($A490,'ตารางสรุปสภาพน้ำใน อ่างเก็บน้ำค'!$C$7:$N$1668,6,FALSE)</f>
        <v>80.86</v>
      </c>
      <c r="C490" s="10">
        <f>VLOOKUP($A490,'ตารางสรุปสภาพน้ำใน อ่างเก็บน้ำค'!$C$7:$N$1668,8,FALSE)</f>
        <v>0.56200000000000006</v>
      </c>
      <c r="D490" s="10">
        <f>VLOOKUP($A490,'ตารางสรุปสภาพน้ำใน อ่างเก็บน้ำค'!$C$7:$N$1668,10,FALSE)</f>
        <v>0.56200000000000006</v>
      </c>
    </row>
    <row r="491" spans="1:4" x14ac:dyDescent="0.25">
      <c r="A491" s="8">
        <v>43225</v>
      </c>
      <c r="B491" s="10">
        <f>VLOOKUP($A491,'ตารางสรุปสภาพน้ำใน อ่างเก็บน้ำค'!$C$7:$N$1668,6,FALSE)</f>
        <v>80.86</v>
      </c>
      <c r="C491" s="10">
        <f>VLOOKUP($A491,'ตารางสรุปสภาพน้ำใน อ่างเก็บน้ำค'!$C$7:$N$1668,8,FALSE)</f>
        <v>0.56200000000000006</v>
      </c>
      <c r="D491" s="10">
        <f>VLOOKUP($A491,'ตารางสรุปสภาพน้ำใน อ่างเก็บน้ำค'!$C$7:$N$1668,10,FALSE)</f>
        <v>0.56200000000000006</v>
      </c>
    </row>
    <row r="492" spans="1:4" x14ac:dyDescent="0.25">
      <c r="A492" s="8">
        <v>43226</v>
      </c>
      <c r="B492" s="10">
        <f>VLOOKUP($A492,'ตารางสรุปสภาพน้ำใน อ่างเก็บน้ำค'!$C$7:$N$1668,6,FALSE)</f>
        <v>81.09</v>
      </c>
      <c r="C492" s="10">
        <f>VLOOKUP($A492,'ตารางสรุปสภาพน้ำใน อ่างเก็บน้ำค'!$C$7:$N$1668,8,FALSE)</f>
        <v>1.0649999999999999</v>
      </c>
      <c r="D492" s="10">
        <f>VLOOKUP($A492,'ตารางสรุปสภาพน้ำใน อ่างเก็บน้ำค'!$C$7:$N$1668,10,FALSE)</f>
        <v>0.83499999999999996</v>
      </c>
    </row>
    <row r="493" spans="1:4" x14ac:dyDescent="0.25">
      <c r="A493" s="8">
        <v>43227</v>
      </c>
      <c r="B493" s="10">
        <f>VLOOKUP($A493,'ตารางสรุปสภาพน้ำใน อ่างเก็บน้ำค'!$C$7:$N$1668,6,FALSE)</f>
        <v>80.86</v>
      </c>
      <c r="C493" s="10">
        <f>VLOOKUP($A493,'ตารางสรุปสภาพน้ำใน อ่างเก็บน้ำค'!$C$7:$N$1668,8,FALSE)</f>
        <v>0.60499999999999998</v>
      </c>
      <c r="D493" s="10">
        <f>VLOOKUP($A493,'ตารางสรุปสภาพน้ำใน อ่างเก็บน้ำค'!$C$7:$N$1668,10,FALSE)</f>
        <v>0.83499999999999996</v>
      </c>
    </row>
    <row r="494" spans="1:4" x14ac:dyDescent="0.25">
      <c r="A494" s="8">
        <v>43228</v>
      </c>
      <c r="B494" s="10">
        <f>VLOOKUP($A494,'ตารางสรุปสภาพน้ำใน อ่างเก็บน้ำค'!$C$7:$N$1668,6,FALSE)</f>
        <v>80.63</v>
      </c>
      <c r="C494" s="10">
        <f>VLOOKUP($A494,'ตารางสรุปสภาพน้ำใน อ่างเก็บน้ำค'!$C$7:$N$1668,8,FALSE)</f>
        <v>0.60399999999999998</v>
      </c>
      <c r="D494" s="10">
        <f>VLOOKUP($A494,'ตารางสรุปสภาพน้ำใน อ่างเก็บน้ำค'!$C$7:$N$1668,10,FALSE)</f>
        <v>0.83399999999999996</v>
      </c>
    </row>
    <row r="495" spans="1:4" x14ac:dyDescent="0.25">
      <c r="A495" s="8">
        <v>43229</v>
      </c>
      <c r="B495" s="10">
        <f>VLOOKUP($A495,'ตารางสรุปสภาพน้ำใน อ่างเก็บน้ำค'!$C$7:$N$1668,6,FALSE)</f>
        <v>79.709999999999994</v>
      </c>
      <c r="C495" s="10">
        <f>VLOOKUP($A495,'ตารางสรุปสภาพน้ำใน อ่างเก็บน้ำค'!$C$7:$N$1668,8,FALSE)</f>
        <v>0</v>
      </c>
      <c r="D495" s="10">
        <f>VLOOKUP($A495,'ตารางสรุปสภาพน้ำใน อ่างเก็บน้ำค'!$C$7:$N$1668,10,FALSE)</f>
        <v>0.83299999999999996</v>
      </c>
    </row>
    <row r="496" spans="1:4" x14ac:dyDescent="0.25">
      <c r="A496" s="8">
        <v>43230</v>
      </c>
      <c r="B496" s="10">
        <f>VLOOKUP($A496,'ตารางสรุปสภาพน้ำใน อ่างเก็บน้ำค'!$C$7:$N$1668,6,FALSE)</f>
        <v>79.02</v>
      </c>
      <c r="C496" s="10">
        <f>VLOOKUP($A496,'ตารางสรุปสภาพน้ำใน อ่างเก็บน้ำค'!$C$7:$N$1668,8,FALSE)</f>
        <v>0.14199999999999999</v>
      </c>
      <c r="D496" s="10">
        <f>VLOOKUP($A496,'ตารางสรุปสภาพน้ำใน อ่างเก็บน้ำค'!$C$7:$N$1668,10,FALSE)</f>
        <v>0.83199999999999996</v>
      </c>
    </row>
    <row r="497" spans="1:4" x14ac:dyDescent="0.25">
      <c r="A497" s="8">
        <v>43231</v>
      </c>
      <c r="B497" s="10">
        <f>VLOOKUP($A497,'ตารางสรุปสภาพน้ำใน อ่างเก็บน้ำค'!$C$7:$N$1668,6,FALSE)</f>
        <v>78.790000000000006</v>
      </c>
      <c r="C497" s="10">
        <f>VLOOKUP($A497,'ตารางสรุปสภาพน้ำใน อ่างเก็บน้ำค'!$C$7:$N$1668,8,FALSE)</f>
        <v>0.60099999999999998</v>
      </c>
      <c r="D497" s="10">
        <f>VLOOKUP($A497,'ตารางสรุปสภาพน้ำใน อ่างเก็บน้ำค'!$C$7:$N$1668,10,FALSE)</f>
        <v>0.83099999999999996</v>
      </c>
    </row>
    <row r="498" spans="1:4" x14ac:dyDescent="0.25">
      <c r="A498" s="8">
        <v>43232</v>
      </c>
      <c r="B498" s="10">
        <f>VLOOKUP($A498,'ตารางสรุปสภาพน้ำใน อ่างเก็บน้ำค'!$C$7:$N$1668,6,FALSE)</f>
        <v>78.56</v>
      </c>
      <c r="C498" s="10">
        <f>VLOOKUP($A498,'ตารางสรุปสภาพน้ำใน อ่างเก็บน้ำค'!$C$7:$N$1668,8,FALSE)</f>
        <v>0.60099999999999998</v>
      </c>
      <c r="D498" s="10">
        <f>VLOOKUP($A498,'ตารางสรุปสภาพน้ำใน อ่างเก็บน้ำค'!$C$7:$N$1668,10,FALSE)</f>
        <v>0.83099999999999996</v>
      </c>
    </row>
    <row r="499" spans="1:4" x14ac:dyDescent="0.25">
      <c r="A499" s="8">
        <v>43233</v>
      </c>
      <c r="B499" s="10">
        <f>VLOOKUP($A499,'ตารางสรุปสภาพน้ำใน อ่างเก็บน้ำค'!$C$7:$N$1668,6,FALSE)</f>
        <v>78.56</v>
      </c>
      <c r="C499" s="10">
        <f>VLOOKUP($A499,'ตารางสรุปสภาพน้ำใน อ่างเก็บน้ำค'!$C$7:$N$1668,8,FALSE)</f>
        <v>0.92900000000000005</v>
      </c>
      <c r="D499" s="10">
        <f>VLOOKUP($A499,'ตารางสรุปสภาพน้ำใน อ่างเก็บน้ำค'!$C$7:$N$1668,10,FALSE)</f>
        <v>0.83099999999999996</v>
      </c>
    </row>
    <row r="500" spans="1:4" x14ac:dyDescent="0.25">
      <c r="A500" s="8">
        <v>43234</v>
      </c>
      <c r="B500" s="10">
        <f>VLOOKUP($A500,'ตารางสรุปสภาพน้ำใน อ่างเก็บน้ำค'!$C$7:$N$1668,6,FALSE)</f>
        <v>78.33</v>
      </c>
      <c r="C500" s="10">
        <f>VLOOKUP($A500,'ตารางสรุปสภาพน้ำใน อ่างเก็บน้ำค'!$C$7:$N$1668,8,FALSE)</f>
        <v>0.503</v>
      </c>
      <c r="D500" s="10">
        <f>VLOOKUP($A500,'ตารางสรุปสภาพน้ำใน อ่างเก็บน้ำค'!$C$7:$N$1668,10,FALSE)</f>
        <v>0.83099999999999996</v>
      </c>
    </row>
    <row r="501" spans="1:4" x14ac:dyDescent="0.25">
      <c r="A501" s="8">
        <v>43235</v>
      </c>
      <c r="B501" s="10">
        <f>VLOOKUP($A501,'ตารางสรุปสภาพน้ำใน อ่างเก็บน้ำค'!$C$7:$N$1668,6,FALSE)</f>
        <v>79.02</v>
      </c>
      <c r="C501" s="10">
        <f>VLOOKUP($A501,'ตารางสรุปสภาพน้ำใน อ่างเก็บน้ำค'!$C$7:$N$1668,8,FALSE)</f>
        <v>1.62</v>
      </c>
      <c r="D501" s="10">
        <f>VLOOKUP($A501,'ตารางสรุปสภาพน้ำใน อ่างเก็บน้ำค'!$C$7:$N$1668,10,FALSE)</f>
        <v>0.83199999999999996</v>
      </c>
    </row>
    <row r="502" spans="1:4" x14ac:dyDescent="0.25">
      <c r="A502" s="8">
        <v>43236</v>
      </c>
      <c r="B502" s="10">
        <f>VLOOKUP($A502,'ตารางสรุปสภาพน้ำใน อ่างเก็บน้ำค'!$C$7:$N$1668,6,FALSE)</f>
        <v>80.17</v>
      </c>
      <c r="C502" s="10">
        <f>VLOOKUP($A502,'ตารางสรุปสภาพน้ำใน อ่างเก็บน้ำค'!$C$7:$N$1668,8,FALSE)</f>
        <v>1.9830000000000001</v>
      </c>
      <c r="D502" s="10">
        <f>VLOOKUP($A502,'ตารางสรุปสภาพน้ำใน อ่างเก็บน้ำค'!$C$7:$N$1668,10,FALSE)</f>
        <v>0.83299999999999996</v>
      </c>
    </row>
    <row r="503" spans="1:4" x14ac:dyDescent="0.25">
      <c r="A503" s="8">
        <v>43237</v>
      </c>
      <c r="B503" s="10">
        <f>VLOOKUP($A503,'ตารางสรุปสภาพน้ำใน อ่างเก็บน้ำค'!$C$7:$N$1668,6,FALSE)</f>
        <v>81.78</v>
      </c>
      <c r="C503" s="10">
        <f>VLOOKUP($A503,'ตารางสรุปสภาพน้ำใน อ่างเก็บน้ำค'!$C$7:$N$1668,8,FALSE)</f>
        <v>2.4460000000000002</v>
      </c>
      <c r="D503" s="10">
        <f>VLOOKUP($A503,'ตารางสรุปสภาพน้ำใน อ่างเก็บน้ำค'!$C$7:$N$1668,10,FALSE)</f>
        <v>0.83599999999999997</v>
      </c>
    </row>
    <row r="504" spans="1:4" x14ac:dyDescent="0.25">
      <c r="A504" s="8">
        <v>43238</v>
      </c>
      <c r="B504" s="10">
        <f>VLOOKUP($A504,'ตารางสรุปสภาพน้ำใน อ่างเก็บน้ำค'!$C$7:$N$1668,6,FALSE)</f>
        <v>82.93</v>
      </c>
      <c r="C504" s="10">
        <f>VLOOKUP($A504,'ตารางสรุปสภาพน้ำใน อ่างเก็บน้ำค'!$C$7:$N$1668,8,FALSE)</f>
        <v>2.198</v>
      </c>
      <c r="D504" s="10">
        <f>VLOOKUP($A504,'ตารางสรุปสภาพน้ำใน อ่างเก็บน้ำค'!$C$7:$N$1668,10,FALSE)</f>
        <v>1.048</v>
      </c>
    </row>
    <row r="505" spans="1:4" x14ac:dyDescent="0.25">
      <c r="A505" s="8">
        <v>43239</v>
      </c>
      <c r="B505" s="10">
        <f>VLOOKUP($A505,'ตารางสรุปสภาพน้ำใน อ่างเก็บน้ำค'!$C$7:$N$1668,6,FALSE)</f>
        <v>83.16</v>
      </c>
      <c r="C505" s="10">
        <f>VLOOKUP($A505,'ตารางสรุปสภาพน้ำใน อ่างเก็บน้ำค'!$C$7:$N$1668,8,FALSE)</f>
        <v>1.2809999999999999</v>
      </c>
      <c r="D505" s="10">
        <f>VLOOKUP($A505,'ตารางสรุปสภาพน้ำใน อ่างเก็บน้ำค'!$C$7:$N$1668,10,FALSE)</f>
        <v>1.0509999999999999</v>
      </c>
    </row>
    <row r="506" spans="1:4" x14ac:dyDescent="0.25">
      <c r="A506" s="8">
        <v>43240</v>
      </c>
      <c r="B506" s="10">
        <f>VLOOKUP($A506,'ตารางสรุปสภาพน้ำใน อ่างเก็บน้ำค'!$C$7:$N$1668,6,FALSE)</f>
        <v>83.39</v>
      </c>
      <c r="C506" s="10">
        <f>VLOOKUP($A506,'ตารางสรุปสภาพน้ำใน อ่างเก็บน้ำค'!$C$7:$N$1668,8,FALSE)</f>
        <v>1.2809999999999999</v>
      </c>
      <c r="D506" s="10">
        <f>VLOOKUP($A506,'ตารางสรุปสภาพน้ำใน อ่างเก็บน้ำค'!$C$7:$N$1668,10,FALSE)</f>
        <v>1.0509999999999999</v>
      </c>
    </row>
    <row r="507" spans="1:4" x14ac:dyDescent="0.25">
      <c r="A507" s="8">
        <v>43241</v>
      </c>
      <c r="B507" s="10">
        <f>VLOOKUP($A507,'ตารางสรุปสภาพน้ำใน อ่างเก็บน้ำค'!$C$7:$N$1668,6,FALSE)</f>
        <v>83.39</v>
      </c>
      <c r="C507" s="10">
        <f>VLOOKUP($A507,'ตารางสรุปสภาพน้ำใน อ่างเก็บน้ำค'!$C$7:$N$1668,8,FALSE)</f>
        <v>0.112</v>
      </c>
      <c r="D507" s="10">
        <f>VLOOKUP($A507,'ตารางสรุปสภาพน้ำใน อ่างเก็บน้ำค'!$C$7:$N$1668,10,FALSE)</f>
        <v>0.112</v>
      </c>
    </row>
    <row r="508" spans="1:4" x14ac:dyDescent="0.25">
      <c r="A508" s="8">
        <v>43242</v>
      </c>
      <c r="B508" s="10">
        <f>VLOOKUP($A508,'ตารางสรุปสภาพน้ำใน อ่างเก็บน้ำค'!$C$7:$N$1668,6,FALSE)</f>
        <v>82.01</v>
      </c>
      <c r="C508" s="10">
        <f>VLOOKUP($A508,'ตารางสรุปสภาพน้ำใน อ่างเก็บน้ำค'!$C$7:$N$1668,8,FALSE)</f>
        <v>0.10199999999999999</v>
      </c>
      <c r="D508" s="10">
        <f>VLOOKUP($A508,'ตารางสรุปสภาพน้ำใน อ่างเก็บน้ำค'!$C$7:$N$1668,10,FALSE)</f>
        <v>1.048</v>
      </c>
    </row>
    <row r="509" spans="1:4" x14ac:dyDescent="0.25">
      <c r="A509" s="8">
        <v>43243</v>
      </c>
      <c r="B509" s="10">
        <f>VLOOKUP($A509,'ตารางสรุปสภาพน้ำใน อ่างเก็บน้ำค'!$C$7:$N$1668,6,FALSE)</f>
        <v>81.319999999999993</v>
      </c>
      <c r="C509" s="10">
        <f>VLOOKUP($A509,'ตารางสรุปสภาพน้ำใน อ่างเก็บน้ำค'!$C$7:$N$1668,8,FALSE)</f>
        <v>0.45800000000000002</v>
      </c>
      <c r="D509" s="10">
        <f>VLOOKUP($A509,'ตารางสรุปสภาพน้ำใน อ่างเก็บน้ำค'!$C$7:$N$1668,10,FALSE)</f>
        <v>1.1479999999999999</v>
      </c>
    </row>
    <row r="510" spans="1:4" x14ac:dyDescent="0.25">
      <c r="A510" s="8">
        <v>43244</v>
      </c>
      <c r="B510" s="10">
        <f>VLOOKUP($A510,'ตารางสรุปสภาพน้ำใน อ่างเก็บน้ำค'!$C$7:$N$1668,6,FALSE)</f>
        <v>83.7</v>
      </c>
      <c r="C510" s="10">
        <f>VLOOKUP($A510,'ตารางสรุปสภาพน้ำใน อ่างเก็บน้ำค'!$C$7:$N$1668,8,FALSE)</f>
        <v>2.5310000000000001</v>
      </c>
      <c r="D510" s="10">
        <f>VLOOKUP($A510,'ตารางสรุปสภาพน้ำใน อ่างเก็บน้ำค'!$C$7:$N$1668,10,FALSE)</f>
        <v>1.151</v>
      </c>
    </row>
    <row r="511" spans="1:4" x14ac:dyDescent="0.25">
      <c r="A511" s="8">
        <v>43245</v>
      </c>
      <c r="B511" s="10">
        <f>VLOOKUP($A511,'ตารางสรุปสภาพน้ำใน อ่างเก็บน้ำค'!$C$7:$N$1668,6,FALSE)</f>
        <v>83.62</v>
      </c>
      <c r="C511" s="10">
        <f>VLOOKUP($A511,'ตารางสรุปสภาพน้ำใน อ่างเก็บน้ำค'!$C$7:$N$1668,8,FALSE)</f>
        <v>2.073</v>
      </c>
      <c r="D511" s="10">
        <f>VLOOKUP($A511,'ตารางสรุปสภาพน้ำใน อ่างเก็บน้ำค'!$C$7:$N$1668,10,FALSE)</f>
        <v>1.153</v>
      </c>
    </row>
    <row r="512" spans="1:4" x14ac:dyDescent="0.25">
      <c r="A512" s="8">
        <v>43246</v>
      </c>
      <c r="B512" s="10">
        <f>VLOOKUP($A512,'ตารางสรุปสภาพน้ำใน อ่างเก็บน้ำค'!$C$7:$N$1668,6,FALSE)</f>
        <v>84.54</v>
      </c>
      <c r="C512" s="10">
        <f>VLOOKUP($A512,'ตารางสรุปสภาพน้ำใน อ่างเก็บน้ำค'!$C$7:$N$1668,8,FALSE)</f>
        <v>2.0750000000000002</v>
      </c>
      <c r="D512" s="10">
        <f>VLOOKUP($A512,'ตารางสรุปสภาพน้ำใน อ่างเก็บน้ำค'!$C$7:$N$1668,10,FALSE)</f>
        <v>1.155</v>
      </c>
    </row>
    <row r="513" spans="1:4" x14ac:dyDescent="0.25">
      <c r="A513" s="8">
        <v>43247</v>
      </c>
      <c r="B513" s="10">
        <f>VLOOKUP($A513,'ตารางสรุปสภาพน้ำใน อ่างเก็บน้ำค'!$C$7:$N$1668,6,FALSE)</f>
        <v>85.26</v>
      </c>
      <c r="C513" s="10">
        <f>VLOOKUP($A513,'ตารางสรุปสภาพน้ำใน อ่างเก็บน้ำค'!$C$7:$N$1668,8,FALSE)</f>
        <v>1.8759999999999999</v>
      </c>
      <c r="D513" s="10">
        <f>VLOOKUP($A513,'ตารางสรุปสภาพน้ำใน อ่างเก็บน้ำค'!$C$7:$N$1668,10,FALSE)</f>
        <v>1.1559999999999999</v>
      </c>
    </row>
    <row r="514" spans="1:4" x14ac:dyDescent="0.25">
      <c r="A514" s="8">
        <v>43248</v>
      </c>
      <c r="B514" s="10">
        <f>VLOOKUP($A514,'ตารางสรุปสภาพน้ำใน อ่างเก็บน้ำค'!$C$7:$N$1668,6,FALSE)</f>
        <v>85.78</v>
      </c>
      <c r="C514" s="10">
        <f>VLOOKUP($A514,'ตารางสรุปสภาพน้ำใน อ่างเก็บน้ำค'!$C$7:$N$1668,8,FALSE)</f>
        <v>1.677</v>
      </c>
      <c r="D514" s="10">
        <f>VLOOKUP($A514,'ตารางสรุปสภาพน้ำใน อ่างเก็บน้ำค'!$C$7:$N$1668,10,FALSE)</f>
        <v>1.157</v>
      </c>
    </row>
    <row r="515" spans="1:4" x14ac:dyDescent="0.25">
      <c r="A515" s="8">
        <v>43249</v>
      </c>
      <c r="B515" s="10">
        <f>VLOOKUP($A515,'ตารางสรุปสภาพน้ำใน อ่างเก็บน้ำค'!$C$7:$N$1668,6,FALSE)</f>
        <v>85.78</v>
      </c>
      <c r="C515" s="10">
        <f>VLOOKUP($A515,'ตารางสรุปสภาพน้ำใน อ่างเก็บน้ำค'!$C$7:$N$1668,8,FALSE)</f>
        <v>1.677</v>
      </c>
      <c r="D515" s="10">
        <f>VLOOKUP($A515,'ตารางสรุปสภาพน้ำใน อ่างเก็บน้ำค'!$C$7:$N$1668,10,FALSE)</f>
        <v>1.157</v>
      </c>
    </row>
    <row r="516" spans="1:4" x14ac:dyDescent="0.25">
      <c r="A516" s="8">
        <v>43250</v>
      </c>
      <c r="B516" s="10">
        <f>VLOOKUP($A516,'ตารางสรุปสภาพน้ำใน อ่างเก็บน้ำค'!$C$7:$N$1668,6,FALSE)</f>
        <v>92.8</v>
      </c>
      <c r="C516" s="10">
        <f>VLOOKUP($A516,'ตารางสรุปสภาพน้ำใน อ่างเก็บน้ำค'!$C$7:$N$1668,8,FALSE)</f>
        <v>1.38</v>
      </c>
      <c r="D516" s="10">
        <f>VLOOKUP($A516,'ตารางสรุปสภาพน้ำใน อ่างเก็บน้ำค'!$C$7:$N$1668,10,FALSE)</f>
        <v>1.5209999999999999</v>
      </c>
    </row>
    <row r="517" spans="1:4" x14ac:dyDescent="0.25">
      <c r="A517" s="8">
        <v>43251</v>
      </c>
      <c r="B517" s="10">
        <f>VLOOKUP($A517,'ตารางสรุปสภาพน้ำใน อ่างเก็บน้ำค'!$C$7:$N$1668,6,FALSE)</f>
        <v>92.54</v>
      </c>
      <c r="C517" s="10">
        <f>VLOOKUP($A517,'ตารางสรุปสภาพน้ำใน อ่างเก็บน้ำค'!$C$7:$N$1668,8,FALSE)</f>
        <v>1.216</v>
      </c>
      <c r="D517" s="10">
        <f>VLOOKUP($A517,'ตารางสรุปสภาพน้ำใน อ่างเก็บน้ำค'!$C$7:$N$1668,10,FALSE)</f>
        <v>1.5209999999999999</v>
      </c>
    </row>
    <row r="518" spans="1:4" x14ac:dyDescent="0.25">
      <c r="A518" s="8">
        <v>43252</v>
      </c>
      <c r="B518" s="10">
        <f>VLOOKUP($A518,'ตารางสรุปสภาพน้ำใน อ่างเก็บน้ำค'!$C$7:$N$1668,6,FALSE)</f>
        <v>91.54</v>
      </c>
      <c r="C518" s="10">
        <f>VLOOKUP($A518,'ตารางสรุปสภาพน้ำใน อ่างเก็บน้ำค'!$C$7:$N$1668,8,FALSE)</f>
        <v>0.26500000000000001</v>
      </c>
      <c r="D518" s="10">
        <f>VLOOKUP($A518,'ตารางสรุปสภาพน้ำใน อ่างเก็บน้ำค'!$C$7:$N$1668,10,FALSE)</f>
        <v>1.413</v>
      </c>
    </row>
    <row r="519" spans="1:4" x14ac:dyDescent="0.25">
      <c r="A519" s="8">
        <v>43253</v>
      </c>
      <c r="B519" s="10">
        <f>VLOOKUP($A519,'ตารางสรุปสภาพน้ำใน อ่างเก็บน้ำค'!$C$7:$N$1668,6,FALSE)</f>
        <v>91.24</v>
      </c>
      <c r="C519" s="10">
        <f>VLOOKUP($A519,'ตารางสรุปสภาพน้ำใน อ่างเก็บน้ำค'!$C$7:$N$1668,8,FALSE)</f>
        <v>0.73799999999999999</v>
      </c>
      <c r="D519" s="10">
        <f>VLOOKUP($A519,'ตารางสรุปสภาพน้ำใน อ่างเก็บน้ำค'!$C$7:$N$1668,10,FALSE)</f>
        <v>1.518</v>
      </c>
    </row>
    <row r="520" spans="1:4" x14ac:dyDescent="0.25">
      <c r="A520" s="8">
        <v>43254</v>
      </c>
      <c r="B520" s="10">
        <f>VLOOKUP($A520,'ตารางสรุปสภาพน้ำใน อ่างเก็บน้ำค'!$C$7:$N$1668,6,FALSE)</f>
        <v>91.24</v>
      </c>
      <c r="C520" s="10">
        <f>VLOOKUP($A520,'ตารางสรุปสภาพน้ำใน อ่างเก็บน้ำค'!$C$7:$N$1668,8,FALSE)</f>
        <v>1.518</v>
      </c>
      <c r="D520" s="10">
        <f>VLOOKUP($A520,'ตารางสรุปสภาพน้ำใน อ่างเก็บน้ำค'!$C$7:$N$1668,10,FALSE)</f>
        <v>1.518</v>
      </c>
    </row>
    <row r="521" spans="1:4" x14ac:dyDescent="0.25">
      <c r="A521" s="8">
        <v>43255</v>
      </c>
      <c r="B521" s="10">
        <f>VLOOKUP($A521,'ตารางสรุปสภาพน้ำใน อ่างเก็บน้ำค'!$C$7:$N$1668,6,FALSE)</f>
        <v>91.5</v>
      </c>
      <c r="C521" s="10">
        <f>VLOOKUP($A521,'ตารางสรุปสภาพน้ำใน อ่างเก็บน้ำค'!$C$7:$N$1668,8,FALSE)</f>
        <v>1.778</v>
      </c>
      <c r="D521" s="10">
        <f>VLOOKUP($A521,'ตารางสรุปสภาพน้ำใน อ่างเก็บน้ำค'!$C$7:$N$1668,10,FALSE)</f>
        <v>1.518</v>
      </c>
    </row>
    <row r="522" spans="1:4" x14ac:dyDescent="0.25">
      <c r="A522" s="8">
        <v>43256</v>
      </c>
      <c r="B522" s="10">
        <f>VLOOKUP($A522,'ตารางสรุปสภาพน้ำใน อ่างเก็บน้ำค'!$C$7:$N$1668,6,FALSE)</f>
        <v>89.68</v>
      </c>
      <c r="C522" s="10">
        <f>VLOOKUP($A522,'ตารางสรุปสภาพน้ำใน อ่างเก็บน้ำค'!$C$7:$N$1668,8,FALSE)</f>
        <v>1.82</v>
      </c>
      <c r="D522" s="10">
        <f>VLOOKUP($A522,'ตารางสรุปสภาพน้ำใน อ่างเก็บน้ำค'!$C$7:$N$1668,10,FALSE)</f>
        <v>1.5149999999999999</v>
      </c>
    </row>
    <row r="523" spans="1:4" x14ac:dyDescent="0.25">
      <c r="A523" s="8">
        <v>43257</v>
      </c>
      <c r="B523" s="10">
        <f>VLOOKUP($A523,'ตารางสรุปสภาพน้ำใน อ่างเก็บน้ำค'!$C$7:$N$1668,6,FALSE)</f>
        <v>89.46</v>
      </c>
      <c r="C523" s="10">
        <f>VLOOKUP($A523,'ตารางสรุปสภาพน้ำใน อ่างเก็บน้ำค'!$C$7:$N$1668,8,FALSE)</f>
        <v>0.22</v>
      </c>
      <c r="D523" s="10">
        <f>VLOOKUP($A523,'ตารางสรุปสภาพน้ำใน อ่างเก็บน้ำค'!$C$7:$N$1668,10,FALSE)</f>
        <v>1.5149999999999999</v>
      </c>
    </row>
    <row r="524" spans="1:4" x14ac:dyDescent="0.25">
      <c r="A524" s="8">
        <v>43258</v>
      </c>
      <c r="B524" s="10">
        <f>VLOOKUP($A524,'ตารางสรุปสภาพน้ำใน อ่างเก็บน้ำค'!$C$7:$N$1668,6,FALSE)</f>
        <v>87.65</v>
      </c>
      <c r="C524" s="10">
        <f>VLOOKUP($A524,'ตารางสรุปสภาพน้ำใน อ่างเก็บน้ำค'!$C$7:$N$1668,8,FALSE)</f>
        <v>1.81</v>
      </c>
      <c r="D524" s="10">
        <f>VLOOKUP($A524,'ตารางสรุปสภาพน้ำใน อ่างเก็บน้ำค'!$C$7:$N$1668,10,FALSE)</f>
        <v>1.512</v>
      </c>
    </row>
    <row r="525" spans="1:4" x14ac:dyDescent="0.25">
      <c r="A525" s="8">
        <v>43259</v>
      </c>
      <c r="B525" s="10">
        <f>VLOOKUP($A525,'ตารางสรุปสภาพน้ำใน อ่างเก็บน้ำค'!$C$7:$N$1668,6,FALSE)</f>
        <v>87.34</v>
      </c>
      <c r="C525" s="10">
        <f>VLOOKUP($A525,'ตารางสรุปสภาพน้ำใน อ่างเก็บน้ำค'!$C$7:$N$1668,8,FALSE)</f>
        <v>0.31</v>
      </c>
      <c r="D525" s="10">
        <f>VLOOKUP($A525,'ตารางสรุปสภาพน้ำใน อ่างเก็บน้ำค'!$C$7:$N$1668,10,FALSE)</f>
        <v>1.7849999999999999</v>
      </c>
    </row>
    <row r="526" spans="1:4" x14ac:dyDescent="0.25">
      <c r="A526" s="8">
        <v>43260</v>
      </c>
      <c r="B526" s="10">
        <f>VLOOKUP($A526,'ตารางสรุปสภาพน้ำใน อ่างเก็บน้ำค'!$C$7:$N$1668,6,FALSE)</f>
        <v>87.65</v>
      </c>
      <c r="C526" s="10">
        <f>VLOOKUP($A526,'ตารางสรุปสภาพน้ำใน อ่างเก็บน้ำค'!$C$7:$N$1668,8,FALSE)</f>
        <v>1.81</v>
      </c>
      <c r="D526" s="10">
        <f>VLOOKUP($A526,'ตารางสรุปสภาพน้ำใน อ่างเก็บน้ำค'!$C$7:$N$1668,10,FALSE)</f>
        <v>1.512</v>
      </c>
    </row>
    <row r="527" spans="1:4" x14ac:dyDescent="0.25">
      <c r="A527" s="8">
        <v>43261</v>
      </c>
      <c r="B527" s="10">
        <f>VLOOKUP($A527,'ตารางสรุปสภาพน้ำใน อ่างเก็บน้ำค'!$C$7:$N$1668,6,FALSE)</f>
        <v>87.65</v>
      </c>
      <c r="C527" s="10">
        <f>VLOOKUP($A527,'ตารางสรุปสภาพน้ำใน อ่างเก็บน้ำค'!$C$7:$N$1668,8,FALSE)</f>
        <v>1.81</v>
      </c>
      <c r="D527" s="10">
        <f>VLOOKUP($A527,'ตารางสรุปสภาพน้ำใน อ่างเก็บน้ำค'!$C$7:$N$1668,10,FALSE)</f>
        <v>1.512</v>
      </c>
    </row>
    <row r="528" spans="1:4" x14ac:dyDescent="0.25">
      <c r="A528" s="8">
        <v>43262</v>
      </c>
      <c r="B528" s="10">
        <f>VLOOKUP($A528,'ตารางสรุปสภาพน้ำใน อ่างเก็บน้ำค'!$C$7:$N$1668,6,FALSE)</f>
        <v>82.47</v>
      </c>
      <c r="C528" s="10">
        <f>VLOOKUP($A528,'ตารางสรุปสภาพน้ำใน อ่างเก็บน้ำค'!$C$7:$N$1668,8,FALSE)</f>
        <v>1.84</v>
      </c>
      <c r="D528" s="10">
        <f>VLOOKUP($A528,'ตารางสรุปสภาพน้ำใน อ่างเก็บน้ำค'!$C$7:$N$1668,10,FALSE)</f>
        <v>2.0670000000000002</v>
      </c>
    </row>
    <row r="529" spans="1:4" x14ac:dyDescent="0.25">
      <c r="A529" s="8">
        <v>43263</v>
      </c>
      <c r="B529" s="10">
        <f>VLOOKUP($A529,'ตารางสรุปสภาพน้ำใน อ่างเก็บน้ำค'!$C$7:$N$1668,6,FALSE)</f>
        <v>81.78</v>
      </c>
      <c r="C529" s="10">
        <f>VLOOKUP($A529,'ตารางสรุปสภาพน้ำใน อ่างเก็บน้ำค'!$C$7:$N$1668,8,FALSE)</f>
        <v>0.69</v>
      </c>
      <c r="D529" s="10">
        <f>VLOOKUP($A529,'ตารางสรุปสภาพน้ำใน อ่างเก็บน้ำค'!$C$7:$N$1668,10,FALSE)</f>
        <v>2.0640000000000001</v>
      </c>
    </row>
    <row r="530" spans="1:4" x14ac:dyDescent="0.25">
      <c r="A530" s="8">
        <v>43264</v>
      </c>
      <c r="B530" s="10">
        <f>VLOOKUP($A530,'ตารางสรุปสภาพน้ำใน อ่างเก็บน้ำค'!$C$7:$N$1668,6,FALSE)</f>
        <v>80.86</v>
      </c>
      <c r="C530" s="10">
        <f>VLOOKUP($A530,'ตารางสรุปสภาพน้ำใน อ่างเก็บน้ำค'!$C$7:$N$1668,8,FALSE)</f>
        <v>1.252</v>
      </c>
      <c r="D530" s="10">
        <f>VLOOKUP($A530,'ตารางสรุปสภาพน้ำใน อ่างเก็บน้ำค'!$C$7:$N$1668,10,FALSE)</f>
        <v>2.06</v>
      </c>
    </row>
    <row r="531" spans="1:4" x14ac:dyDescent="0.25">
      <c r="A531" s="8">
        <v>43265</v>
      </c>
      <c r="B531" s="10">
        <f>VLOOKUP($A531,'ตารางสรุปสภาพน้ำใน อ่างเก็บน้ำค'!$C$7:$N$1668,6,FALSE)</f>
        <v>78.56</v>
      </c>
      <c r="C531" s="10">
        <f>VLOOKUP($A531,'ตารางสรุปสภาพน้ำใน อ่างเก็บน้ำค'!$C$7:$N$1668,8,FALSE)</f>
        <v>0.53900000000000003</v>
      </c>
      <c r="D531" s="10">
        <f>VLOOKUP($A531,'ตารางสรุปสภาพน้ำใน อ่างเก็บน้ำค'!$C$7:$N$1668,10,FALSE)</f>
        <v>2.0510000000000002</v>
      </c>
    </row>
    <row r="532" spans="1:4" x14ac:dyDescent="0.25">
      <c r="A532" s="8">
        <v>43266</v>
      </c>
      <c r="B532" s="10">
        <f>VLOOKUP($A532,'ตารางสรุปสภาพน้ำใน อ่างเก็บน้ำค'!$C$7:$N$1668,6,FALSE)</f>
        <v>77.180000000000007</v>
      </c>
      <c r="C532" s="10">
        <f>VLOOKUP($A532,'ตารางสรุปสภาพน้ำใน อ่างเก็บน้ำค'!$C$7:$N$1668,8,FALSE)</f>
        <v>0</v>
      </c>
      <c r="D532" s="10">
        <f>VLOOKUP($A532,'ตารางสรุปสภาพน้ำใน อ่างเก็บน้ำค'!$C$7:$N$1668,10,FALSE)</f>
        <v>2.0459999999999998</v>
      </c>
    </row>
    <row r="533" spans="1:4" x14ac:dyDescent="0.25">
      <c r="A533" s="8">
        <v>43267</v>
      </c>
      <c r="B533" s="10">
        <f>VLOOKUP($A533,'ตารางสรุปสภาพน้ำใน อ่างเก็บน้ำค'!$C$7:$N$1668,6,FALSE)</f>
        <v>75.34</v>
      </c>
      <c r="C533" s="10">
        <f>VLOOKUP($A533,'ตารางสรุปสภาพน้ำใน อ่างเก็บน้ำค'!$C$7:$N$1668,8,FALSE)</f>
        <v>0.316</v>
      </c>
      <c r="D533" s="10">
        <f>VLOOKUP($A533,'ตารางสรุปสภาพน้ำใน อ่างเก็บน้ำค'!$C$7:$N$1668,10,FALSE)</f>
        <v>2.0390000000000001</v>
      </c>
    </row>
    <row r="534" spans="1:4" x14ac:dyDescent="0.25">
      <c r="A534" s="8">
        <v>43268</v>
      </c>
      <c r="B534" s="10">
        <f>VLOOKUP($A534,'ตารางสรุปสภาพน้ำใน อ่างเก็บน้ำค'!$C$7:$N$1668,6,FALSE)</f>
        <v>73.73</v>
      </c>
      <c r="C534" s="10">
        <f>VLOOKUP($A534,'ตารางสรุปสภาพน้ำใน อ่างเก็บน้ำค'!$C$7:$N$1668,8,FALSE)</f>
        <v>0.15</v>
      </c>
      <c r="D534" s="10">
        <f>VLOOKUP($A534,'ตารางสรุปสภาพน้ำใน อ่างเก็บน้ำค'!$C$7:$N$1668,10,FALSE)</f>
        <v>2.0329999999999999</v>
      </c>
    </row>
    <row r="535" spans="1:4" x14ac:dyDescent="0.25">
      <c r="A535" s="8">
        <v>43269</v>
      </c>
      <c r="B535" s="10">
        <f>VLOOKUP($A535,'ตารางสรุปสภาพน้ำใน อ่างเก็บน้ำค'!$C$7:$N$1668,6,FALSE)</f>
        <v>72.349999999999994</v>
      </c>
      <c r="C535" s="10">
        <f>VLOOKUP($A535,'ตารางสรุปสภาพน้ำใน อ่างเก็บน้ำค'!$C$7:$N$1668,8,FALSE)</f>
        <v>0.76400000000000001</v>
      </c>
      <c r="D535" s="10">
        <f>VLOOKUP($A535,'ตารางสรุปสภาพน้ำใน อ่างเก็บน้ำค'!$C$7:$N$1668,10,FALSE)</f>
        <v>2.0270000000000001</v>
      </c>
    </row>
    <row r="536" spans="1:4" x14ac:dyDescent="0.25">
      <c r="A536" s="8">
        <v>43270</v>
      </c>
      <c r="B536" s="10">
        <f>VLOOKUP($A536,'ตารางสรุปสภาพน้ำใน อ่างเก็บน้ำค'!$C$7:$N$1668,6,FALSE)</f>
        <v>70.510000000000005</v>
      </c>
      <c r="C536" s="10">
        <f>VLOOKUP($A536,'ตารางสรุปสภาพน้ำใน อ่างเก็บน้ำค'!$C$7:$N$1668,8,FALSE)</f>
        <v>0.29699999999999999</v>
      </c>
      <c r="D536" s="10">
        <f>VLOOKUP($A536,'ตารางสรุปสภาพน้ำใน อ่างเก็บน้ำค'!$C$7:$N$1668,10,FALSE)</f>
        <v>2.02</v>
      </c>
    </row>
    <row r="537" spans="1:4" x14ac:dyDescent="0.25">
      <c r="A537" s="8">
        <v>43271</v>
      </c>
      <c r="B537" s="10">
        <f>VLOOKUP($A537,'ตารางสรุปสภาพน้ำใน อ่างเก็บน้ำค'!$C$7:$N$1668,6,FALSE)</f>
        <v>68.44</v>
      </c>
      <c r="C537" s="10">
        <f>VLOOKUP($A537,'ตารางสรุปสภาพน้ำใน อ่างเก็บน้ำค'!$C$7:$N$1668,8,FALSE)</f>
        <v>5.8999999999999997E-2</v>
      </c>
      <c r="D537" s="10">
        <f>VLOOKUP($A537,'ตารางสรุปสภาพน้ำใน อ่างเก็บน้ำค'!$C$7:$N$1668,10,FALSE)</f>
        <v>2.012</v>
      </c>
    </row>
    <row r="538" spans="1:4" x14ac:dyDescent="0.25">
      <c r="A538" s="8">
        <v>43272</v>
      </c>
      <c r="B538" s="10">
        <f>VLOOKUP($A538,'ตารางสรุปสภาพน้ำใน อ่างเก็บน้ำค'!$C$7:$N$1668,6,FALSE)</f>
        <v>66.37</v>
      </c>
      <c r="C538" s="10">
        <f>VLOOKUP($A538,'ตารางสรุปสภาพน้ำใน อ่างเก็บน้ำค'!$C$7:$N$1668,8,FALSE)</f>
        <v>5.0999999999999997E-2</v>
      </c>
      <c r="D538" s="10">
        <f>VLOOKUP($A538,'ตารางสรุปสภาพน้ำใน อ่างเก็บน้ำค'!$C$7:$N$1668,10,FALSE)</f>
        <v>2.004</v>
      </c>
    </row>
    <row r="539" spans="1:4" x14ac:dyDescent="0.25">
      <c r="A539" s="8">
        <v>43273</v>
      </c>
      <c r="B539" s="10">
        <f>VLOOKUP($A539,'ตารางสรุปสภาพน้ำใน อ่างเก็บน้ำค'!$C$7:$N$1668,6,FALSE)</f>
        <v>64.760000000000005</v>
      </c>
      <c r="C539" s="10">
        <f>VLOOKUP($A539,'ตารางสรุปสภาพน้ำใน อ่างเก็บน้ำค'!$C$7:$N$1668,8,FALSE)</f>
        <v>0</v>
      </c>
      <c r="D539" s="10">
        <f>VLOOKUP($A539,'ตารางสรุปสภาพน้ำใน อ่างเก็บน้ำค'!$C$7:$N$1668,10,FALSE)</f>
        <v>1.4450000000000001</v>
      </c>
    </row>
    <row r="540" spans="1:4" x14ac:dyDescent="0.25">
      <c r="A540" s="8">
        <v>43274</v>
      </c>
      <c r="B540" s="10">
        <f>VLOOKUP($A540,'ตารางสรุปสภาพน้ำใน อ่างเก็บน้ำค'!$C$7:$N$1668,6,FALSE)</f>
        <v>63.38</v>
      </c>
      <c r="C540" s="10">
        <f>VLOOKUP($A540,'ตารางสรุปสภาพน้ำใน อ่างเก็บน้ำค'!$C$7:$N$1668,8,FALSE)</f>
        <v>0.17799999999999999</v>
      </c>
      <c r="D540" s="10">
        <f>VLOOKUP($A540,'ตารางสรุปสภาพน้ำใน อ่างเก็บน้ำค'!$C$7:$N$1668,10,FALSE)</f>
        <v>1.4410000000000001</v>
      </c>
    </row>
    <row r="541" spans="1:4" x14ac:dyDescent="0.25">
      <c r="A541" s="8">
        <v>43275</v>
      </c>
      <c r="B541" s="10">
        <f>VLOOKUP($A541,'ตารางสรุปสภาพน้ำใน อ่างเก็บน้ำค'!$C$7:$N$1668,6,FALSE)</f>
        <v>62</v>
      </c>
      <c r="C541" s="10">
        <f>VLOOKUP($A541,'ตารางสรุปสภาพน้ำใน อ่างเก็บน้ำค'!$C$7:$N$1668,8,FALSE)</f>
        <v>0.17399999999999999</v>
      </c>
      <c r="D541" s="10">
        <f>VLOOKUP($A541,'ตารางสรุปสภาพน้ำใน อ่างเก็บน้ำค'!$C$7:$N$1668,10,FALSE)</f>
        <v>1.4370000000000001</v>
      </c>
    </row>
    <row r="542" spans="1:4" x14ac:dyDescent="0.25">
      <c r="A542" s="8">
        <v>43276</v>
      </c>
      <c r="B542" s="10">
        <f>VLOOKUP($A542,'ตารางสรุปสภาพน้ำใน อ่างเก็บน้ำค'!$C$7:$N$1668,6,FALSE)</f>
        <v>60.92</v>
      </c>
      <c r="C542" s="10">
        <f>VLOOKUP($A542,'ตารางสรุปสภาพน้ำใน อ่างเก็บน้ำค'!$C$7:$N$1668,8,FALSE)</f>
        <v>4.0000000000000001E-3</v>
      </c>
      <c r="D542" s="10">
        <f>VLOOKUP($A542,'ตารางสรุปสภาพน้ำใน อ่างเก็บน้ำค'!$C$7:$N$1668,10,FALSE)</f>
        <v>1.4330000000000001</v>
      </c>
    </row>
    <row r="543" spans="1:4" x14ac:dyDescent="0.25">
      <c r="A543" s="8">
        <v>43277</v>
      </c>
      <c r="B543" s="10">
        <f>VLOOKUP($A543,'ตารางสรุปสภาพน้ำใน อ่างเก็บน้ำค'!$C$7:$N$1668,6,FALSE)</f>
        <v>60.74</v>
      </c>
      <c r="C543" s="10">
        <f>VLOOKUP($A543,'ตารางสรุปสภาพน้ำใน อ่างเก็บน้ำค'!$C$7:$N$1668,8,FALSE)</f>
        <v>1.365</v>
      </c>
      <c r="D543" s="10">
        <f>VLOOKUP($A543,'ตารางสรุปสภาพน้ำใน อ่างเก็บน้ำค'!$C$7:$N$1668,10,FALSE)</f>
        <v>1.4330000000000001</v>
      </c>
    </row>
    <row r="544" spans="1:4" x14ac:dyDescent="0.25">
      <c r="A544" s="8">
        <v>43278</v>
      </c>
      <c r="B544" s="10">
        <f>VLOOKUP($A544,'ตารางสรุปสภาพน้ำใน อ่างเก็บน้ำค'!$C$7:$N$1668,6,FALSE)</f>
        <v>60.92</v>
      </c>
      <c r="C544" s="10">
        <f>VLOOKUP($A544,'ตารางสรุปสภาพน้ำใน อ่างเก็บน้ำค'!$C$7:$N$1668,8,FALSE)</f>
        <v>1.7250000000000001</v>
      </c>
      <c r="D544" s="10">
        <f>VLOOKUP($A544,'ตารางสรุปสภาพน้ำใน อ่างเก็บน้ำค'!$C$7:$N$1668,10,FALSE)</f>
        <v>1.4430000000000001</v>
      </c>
    </row>
    <row r="545" spans="1:4" x14ac:dyDescent="0.25">
      <c r="A545" s="8">
        <v>43279</v>
      </c>
      <c r="B545" s="10">
        <f>VLOOKUP($A545,'ตารางสรุปสภาพน้ำใน อ่างเก็บน้ำค'!$C$7:$N$1668,6,FALSE)</f>
        <v>60.74</v>
      </c>
      <c r="C545" s="10">
        <f>VLOOKUP($A545,'ตารางสรุปสภาพน้ำใน อ่างเก็บน้ำค'!$C$7:$N$1668,8,FALSE)</f>
        <v>1.365</v>
      </c>
      <c r="D545" s="10">
        <f>VLOOKUP($A545,'ตารางสรุปสภาพน้ำใน อ่างเก็บน้ำค'!$C$7:$N$1668,10,FALSE)</f>
        <v>1.4330000000000001</v>
      </c>
    </row>
    <row r="546" spans="1:4" x14ac:dyDescent="0.25">
      <c r="A546" s="8">
        <v>43280</v>
      </c>
      <c r="B546" s="10">
        <f>VLOOKUP($A546,'ตารางสรุปสภาพน้ำใน อ่างเก็บน้ำค'!$C$7:$N$1668,6,FALSE)</f>
        <v>56.42</v>
      </c>
      <c r="C546" s="10">
        <f>VLOOKUP($A546,'ตารางสรุปสภาพน้ำใน อ่างเก็บน้ำค'!$C$7:$N$1668,8,FALSE)</f>
        <v>0</v>
      </c>
      <c r="D546" s="10">
        <f>VLOOKUP($A546,'ตารางสรุปสภาพน้ำใน อ่างเก็บน้ำค'!$C$7:$N$1668,10,FALSE)</f>
        <v>1.4179999999999999</v>
      </c>
    </row>
    <row r="547" spans="1:4" x14ac:dyDescent="0.25">
      <c r="A547" s="8">
        <v>43281</v>
      </c>
      <c r="B547" s="10">
        <f>VLOOKUP($A547,'ตารางสรุปสภาพน้ำใน อ่างเก็บน้ำค'!$C$7:$N$1668,6,FALSE)</f>
        <v>56.24</v>
      </c>
      <c r="C547" s="10">
        <f>VLOOKUP($A547,'ตารางสรุปสภาพน้ำใน อ่างเก็บน้ำค'!$C$7:$N$1668,8,FALSE)</f>
        <v>1.349</v>
      </c>
      <c r="D547" s="10">
        <f>VLOOKUP($A547,'ตารางสรุปสภาพน้ำใน อ่างเก็บน้ำค'!$C$7:$N$1668,10,FALSE)</f>
        <v>1.417</v>
      </c>
    </row>
    <row r="548" spans="1:4" x14ac:dyDescent="0.25">
      <c r="A548" s="8">
        <v>43282</v>
      </c>
      <c r="B548" s="10">
        <f>VLOOKUP($A548,'ตารางสรุปสภาพน้ำใน อ่างเก็บน้ำค'!$C$7:$N$1668,6,FALSE)</f>
        <v>54.98</v>
      </c>
      <c r="C548" s="10">
        <f>VLOOKUP($A548,'ตารางสรุปสภาพน้ำใน อ่างเก็บน้ำค'!$C$7:$N$1668,8,FALSE)</f>
        <v>0.26500000000000001</v>
      </c>
      <c r="D548" s="10">
        <f>VLOOKUP($A548,'ตารางสรุปสภาพน้ำใน อ่างเก็บน้ำค'!$C$7:$N$1668,10,FALSE)</f>
        <v>1.413</v>
      </c>
    </row>
    <row r="549" spans="1:4" x14ac:dyDescent="0.25">
      <c r="A549" s="8">
        <v>43283</v>
      </c>
      <c r="B549" s="10">
        <f>VLOOKUP($A549,'ตารางสรุปสภาพน้ำใน อ่างเก็บน้ำค'!$C$7:$N$1668,6,FALSE)</f>
        <v>54.44</v>
      </c>
      <c r="C549" s="10">
        <f>VLOOKUP($A549,'ตารางสรุปสภาพน้ำใน อ่างเก็บน้ำค'!$C$7:$N$1668,8,FALSE)</f>
        <v>0.98299999999999998</v>
      </c>
      <c r="D549" s="10">
        <f>VLOOKUP($A549,'ตารางสรุปสภาพน้ำใน อ่างเก็บน้ำค'!$C$7:$N$1668,10,FALSE)</f>
        <v>1.411</v>
      </c>
    </row>
    <row r="550" spans="1:4" x14ac:dyDescent="0.25">
      <c r="A550" s="8">
        <v>43284</v>
      </c>
      <c r="B550" s="10">
        <f>VLOOKUP($A550,'ตารางสรุปสภาพน้ำใน อ่างเก็บน้ำค'!$C$7:$N$1668,6,FALSE)</f>
        <v>53</v>
      </c>
      <c r="C550" s="10">
        <f>VLOOKUP($A550,'ตารางสรุปสภาพน้ำใน อ่างเก็บน้ำค'!$C$7:$N$1668,8,FALSE)</f>
        <v>7.8E-2</v>
      </c>
      <c r="D550" s="10">
        <f>VLOOKUP($A550,'ตารางสรุปสภาพน้ำใน อ่างเก็บน้ำค'!$C$7:$N$1668,10,FALSE)</f>
        <v>1.4059999999999999</v>
      </c>
    </row>
    <row r="551" spans="1:4" x14ac:dyDescent="0.25">
      <c r="A551" s="8">
        <v>43285</v>
      </c>
      <c r="B551" s="10">
        <f>VLOOKUP($A551,'ตารางสรุปสภาพน้ำใน อ่างเก็บน้ำค'!$C$7:$N$1668,6,FALSE)</f>
        <v>52.1</v>
      </c>
      <c r="C551" s="10">
        <f>VLOOKUP($A551,'ตารางสรุปสภาพน้ำใน อ่างเก็บน้ำค'!$C$7:$N$1668,8,FALSE)</f>
        <v>0.61499999999999999</v>
      </c>
      <c r="D551" s="10">
        <f>VLOOKUP($A551,'ตารางสรุปสภาพน้ำใน อ่างเก็บน้ำค'!$C$7:$N$1668,10,FALSE)</f>
        <v>1.403</v>
      </c>
    </row>
    <row r="552" spans="1:4" x14ac:dyDescent="0.25">
      <c r="A552" s="8">
        <v>43286</v>
      </c>
      <c r="B552" s="10">
        <f>VLOOKUP($A552,'ตารางสรุปสภาพน้ำใน อ่างเก็บน้ำค'!$C$7:$N$1668,6,FALSE)</f>
        <v>50.85</v>
      </c>
      <c r="C552" s="10">
        <f>VLOOKUP($A552,'ตารางสรุปสภาพน้ำใน อ่างเก็บน้ำค'!$C$7:$N$1668,8,FALSE)</f>
        <v>0.26100000000000001</v>
      </c>
      <c r="D552" s="10">
        <f>VLOOKUP($A552,'ตารางสรุปสภาพน้ำใน อ่างเก็บน้ำค'!$C$7:$N$1668,10,FALSE)</f>
        <v>1.399</v>
      </c>
    </row>
    <row r="553" spans="1:4" x14ac:dyDescent="0.25">
      <c r="A553" s="8">
        <v>43287</v>
      </c>
      <c r="B553" s="10">
        <f>VLOOKUP($A553,'ตารางสรุปสภาพน้ำใน อ่างเก็บน้ำค'!$C$7:$N$1668,6,FALSE)</f>
        <v>49.4</v>
      </c>
      <c r="C553" s="10">
        <f>VLOOKUP($A553,'ตารางสรุปสภาพน้ำใน อ่างเก็บน้ำค'!$C$7:$N$1668,8,FALSE)</f>
        <v>5.6000000000000001E-2</v>
      </c>
      <c r="D553" s="10">
        <f>VLOOKUP($A553,'ตารางสรุปสภาพน้ำใน อ่างเก็บน้ำค'!$C$7:$N$1668,10,FALSE)</f>
        <v>1.3939999999999999</v>
      </c>
    </row>
    <row r="554" spans="1:4" x14ac:dyDescent="0.25">
      <c r="A554" s="8">
        <v>43288</v>
      </c>
      <c r="B554" s="10">
        <f>VLOOKUP($A554,'ตารางสรุปสภาพน้ำใน อ่างเก็บน้ำค'!$C$7:$N$1668,6,FALSE)</f>
        <v>48.68</v>
      </c>
      <c r="C554" s="10">
        <f>VLOOKUP($A554,'ตารางสรุปสภาพน้ำใน อ่างเก็บน้ำค'!$C$7:$N$1668,8,FALSE)</f>
        <v>0.78300000000000003</v>
      </c>
      <c r="D554" s="10">
        <f>VLOOKUP($A554,'ตารางสรุปสภาพน้ำใน อ่างเก็บน้ำค'!$C$7:$N$1668,10,FALSE)</f>
        <v>1.391</v>
      </c>
    </row>
    <row r="555" spans="1:4" x14ac:dyDescent="0.25">
      <c r="A555" s="8">
        <v>43289</v>
      </c>
      <c r="B555" s="10">
        <f>VLOOKUP($A555,'ตารางสรุปสภาพน้ำใน อ่างเก็บน้ำค'!$C$7:$N$1668,6,FALSE)</f>
        <v>48.5</v>
      </c>
      <c r="C555" s="10">
        <f>VLOOKUP($A555,'ตารางสรุปสภาพน้ำใน อ่างเก็บน้ำค'!$C$7:$N$1668,8,FALSE)</f>
        <v>1.323</v>
      </c>
      <c r="D555" s="10">
        <f>VLOOKUP($A555,'ตารางสรุปสภาพน้ำใน อ่างเก็บน้ำค'!$C$7:$N$1668,10,FALSE)</f>
        <v>1.391</v>
      </c>
    </row>
    <row r="556" spans="1:4" x14ac:dyDescent="0.25">
      <c r="A556" s="8">
        <v>43290</v>
      </c>
      <c r="B556" s="10">
        <f>VLOOKUP($A556,'ตารางสรุปสภาพน้ำใน อ่างเก็บน้ำค'!$C$7:$N$1668,6,FALSE)</f>
        <v>47.78</v>
      </c>
      <c r="C556" s="10">
        <f>VLOOKUP($A556,'ตารางสรุปสภาพน้ำใน อ่างเก็บน้ำค'!$C$7:$N$1668,8,FALSE)</f>
        <v>0.78</v>
      </c>
      <c r="D556" s="10">
        <f>VLOOKUP($A556,'ตารางสรุปสภาพน้ำใน อ่างเก็บน้ำค'!$C$7:$N$1668,10,FALSE)</f>
        <v>1.3879999999999999</v>
      </c>
    </row>
    <row r="557" spans="1:4" x14ac:dyDescent="0.25">
      <c r="A557" s="8">
        <v>43291</v>
      </c>
      <c r="B557" s="10">
        <f>VLOOKUP($A557,'ตารางสรุปสภาพน้ำใน อ่างเก็บน้ำค'!$C$7:$N$1668,6,FALSE)</f>
        <v>46.88</v>
      </c>
      <c r="C557" s="10">
        <f>VLOOKUP($A557,'ตารางสรุปสภาพน้ำใน อ่างเก็บน้ำค'!$C$7:$N$1668,8,FALSE)</f>
        <v>0.59699999999999998</v>
      </c>
      <c r="D557" s="10">
        <f>VLOOKUP($A557,'ตารางสรุปสภาพน้ำใน อ่างเก็บน้ำค'!$C$7:$N$1668,10,FALSE)</f>
        <v>1.385</v>
      </c>
    </row>
    <row r="558" spans="1:4" x14ac:dyDescent="0.25">
      <c r="A558" s="8">
        <v>43292</v>
      </c>
      <c r="B558" s="10">
        <f>VLOOKUP($A558,'ตารางสรุปสภาพน้ำใน อ่างเก็บน้ำค'!$C$7:$N$1668,6,FALSE)</f>
        <v>47.6</v>
      </c>
      <c r="C558" s="10">
        <f>VLOOKUP($A558,'ตารางสรุปสภาพน้ำใน อ่างเก็บน้ำค'!$C$7:$N$1668,8,FALSE)</f>
        <v>2.2189999999999999</v>
      </c>
      <c r="D558" s="10">
        <f>VLOOKUP($A558,'ตารางสรุปสภาพน้ำใน อ่างเก็บน้ำค'!$C$7:$N$1668,10,FALSE)</f>
        <v>1.387</v>
      </c>
    </row>
    <row r="559" spans="1:4" x14ac:dyDescent="0.25">
      <c r="A559" s="8">
        <v>43293</v>
      </c>
      <c r="B559" s="10">
        <f>VLOOKUP($A559,'ตารางสรุปสภาพน้ำใน อ่างเก็บน้ำค'!$C$7:$N$1668,6,FALSE)</f>
        <v>47.24</v>
      </c>
      <c r="C559" s="10">
        <f>VLOOKUP($A559,'ตารางสรุปสภาพน้ำใน อ่างเก็บน้ำค'!$C$7:$N$1668,8,FALSE)</f>
        <v>1.1379999999999999</v>
      </c>
      <c r="D559" s="10">
        <f>VLOOKUP($A559,'ตารางสรุปสภาพน้ำใน อ่างเก็บน้ำค'!$C$7:$N$1668,10,FALSE)</f>
        <v>1.3859999999999999</v>
      </c>
    </row>
    <row r="560" spans="1:4" x14ac:dyDescent="0.25">
      <c r="A560" s="8">
        <v>43294</v>
      </c>
      <c r="B560" s="10">
        <f>VLOOKUP($A560,'ตารางสรุปสภาพน้ำใน อ่างเก็บน้ำค'!$C$7:$N$1668,6,FALSE)</f>
        <v>46.16</v>
      </c>
      <c r="C560" s="10">
        <f>VLOOKUP($A560,'ตารางสรุปสภาพน้ำใน อ่างเก็บน้ำค'!$C$7:$N$1668,8,FALSE)</f>
        <v>0.41399999999999998</v>
      </c>
      <c r="D560" s="10">
        <f>VLOOKUP($A560,'ตารางสรุปสภาพน้ำใน อ่างเก็บน้ำค'!$C$7:$N$1668,10,FALSE)</f>
        <v>1.3819999999999999</v>
      </c>
    </row>
    <row r="561" spans="1:4" x14ac:dyDescent="0.25">
      <c r="A561" s="8">
        <v>43295</v>
      </c>
      <c r="B561" s="10">
        <f>VLOOKUP($A561,'ตารางสรุปสภาพน้ำใน อ่างเก็บน้ำค'!$C$7:$N$1668,6,FALSE)</f>
        <v>44.36</v>
      </c>
      <c r="C561" s="10">
        <f>VLOOKUP($A561,'ตารางสรุปสภาพน้ำใน อ่างเก็บน้ำค'!$C$7:$N$1668,8,FALSE)</f>
        <v>0</v>
      </c>
      <c r="D561" s="10">
        <f>VLOOKUP($A561,'ตารางสรุปสภาพน้ำใน อ่างเก็บน้ำค'!$C$7:$N$1668,10,FALSE)</f>
        <v>1.377</v>
      </c>
    </row>
    <row r="562" spans="1:4" x14ac:dyDescent="0.25">
      <c r="A562" s="8">
        <v>43296</v>
      </c>
      <c r="B562" s="10">
        <f>VLOOKUP($A562,'ตารางสรุปสภาพน้ำใน อ่างเก็บน้ำค'!$C$7:$N$1668,6,FALSE)</f>
        <v>43.58</v>
      </c>
      <c r="C562" s="10">
        <f>VLOOKUP($A562,'ตารางสรุปสภาพน้ำใน อ่างเก็บน้ำค'!$C$7:$N$1668,8,FALSE)</f>
        <v>0.70499999999999996</v>
      </c>
      <c r="D562" s="10">
        <f>VLOOKUP($A562,'ตารางสรุปสภาพน้ำใน อ่างเก็บน้ำค'!$C$7:$N$1668,10,FALSE)</f>
        <v>1.373</v>
      </c>
    </row>
    <row r="563" spans="1:4" x14ac:dyDescent="0.25">
      <c r="A563" s="8">
        <v>43297</v>
      </c>
      <c r="B563" s="10">
        <f>VLOOKUP($A563,'ตารางสรุปสภาพน้ำใน อ่างเก็บน้ำค'!$C$7:$N$1668,6,FALSE)</f>
        <v>42.88</v>
      </c>
      <c r="C563" s="10">
        <f>VLOOKUP($A563,'ตารางสรุปสภาพน้ำใน อ่างเก็บน้ำค'!$C$7:$N$1668,8,FALSE)</f>
        <v>0.78100000000000003</v>
      </c>
      <c r="D563" s="10">
        <f>VLOOKUP($A563,'ตารางสรุปสภาพน้ำใน อ่างเก็บน้ำค'!$C$7:$N$1668,10,FALSE)</f>
        <v>1.369</v>
      </c>
    </row>
    <row r="564" spans="1:4" x14ac:dyDescent="0.25">
      <c r="A564" s="8">
        <v>43298</v>
      </c>
      <c r="B564" s="10">
        <f>VLOOKUP($A564,'ตารางสรุปสภาพน้ำใน อ่างเก็บน้ำค'!$C$7:$N$1668,6,FALSE)</f>
        <v>42.18</v>
      </c>
      <c r="C564" s="10">
        <f>VLOOKUP($A564,'ตารางสรุปสภาพน้ำใน อ่างเก็บน้ำค'!$C$7:$N$1668,8,FALSE)</f>
        <v>0.77700000000000002</v>
      </c>
      <c r="D564" s="10">
        <f>VLOOKUP($A564,'ตารางสรุปสภาพน้ำใน อ่างเก็บน้ำค'!$C$7:$N$1668,10,FALSE)</f>
        <v>1.365</v>
      </c>
    </row>
    <row r="565" spans="1:4" x14ac:dyDescent="0.25">
      <c r="A565" s="8">
        <v>43299</v>
      </c>
      <c r="B565" s="10">
        <f>VLOOKUP($A565,'ตารางสรุปสภาพน้ำใน อ่างเก็บน้ำค'!$C$7:$N$1668,6,FALSE)</f>
        <v>41.06</v>
      </c>
      <c r="C565" s="10">
        <f>VLOOKUP($A565,'ตารางสรุปสภาพน้ำใน อ่างเก็บน้ำค'!$C$7:$N$1668,8,FALSE)</f>
        <v>0.35099999999999998</v>
      </c>
      <c r="D565" s="10">
        <f>VLOOKUP($A565,'ตารางสรุปสภาพน้ำใน อ่างเก็บน้ำค'!$C$7:$N$1668,10,FALSE)</f>
        <v>1.359</v>
      </c>
    </row>
    <row r="566" spans="1:4" x14ac:dyDescent="0.25">
      <c r="A566" s="8">
        <v>43300</v>
      </c>
      <c r="B566" s="10">
        <f>VLOOKUP($A566,'ตารางสรุปสภาพน้ำใน อ่างเก็บน้ำค'!$C$7:$N$1668,6,FALSE)</f>
        <v>39.94</v>
      </c>
      <c r="C566" s="10">
        <f>VLOOKUP($A566,'ตารางสรุปสภาพน้ำใน อ่างเก็บน้ำค'!$C$7:$N$1668,8,FALSE)</f>
        <v>0.34499999999999997</v>
      </c>
      <c r="D566" s="10">
        <f>VLOOKUP($A566,'ตารางสรุปสภาพน้ำใน อ่างเก็บน้ำค'!$C$7:$N$1668,10,FALSE)</f>
        <v>1.353</v>
      </c>
    </row>
    <row r="567" spans="1:4" x14ac:dyDescent="0.25">
      <c r="A567" s="8">
        <v>43301</v>
      </c>
      <c r="B567" s="10">
        <f>VLOOKUP($A567,'ตารางสรุปสภาพน้ำใน อ่างเก็บน้ำค'!$C$7:$N$1668,6,FALSE)</f>
        <v>38.68</v>
      </c>
      <c r="C567" s="10">
        <f>VLOOKUP($A567,'ตารางสรุปสภาพน้ำใน อ่างเก็บน้ำค'!$C$7:$N$1668,8,FALSE)</f>
        <v>0.19900000000000001</v>
      </c>
      <c r="D567" s="10">
        <f>VLOOKUP($A567,'ตารางสรุปสภาพน้ำใน อ่างเก็บน้ำค'!$C$7:$N$1668,10,FALSE)</f>
        <v>1.347</v>
      </c>
    </row>
    <row r="568" spans="1:4" x14ac:dyDescent="0.25">
      <c r="A568" s="8">
        <v>43302</v>
      </c>
      <c r="B568" s="10">
        <f>VLOOKUP($A568,'ตารางสรุปสภาพน้ำใน อ่างเก็บน้ำค'!$C$7:$N$1668,6,FALSE)</f>
        <v>38.4</v>
      </c>
      <c r="C568" s="10">
        <f>VLOOKUP($A568,'ตารางสรุปสภาพน้ำใน อ่างเก็บน้ำค'!$C$7:$N$1668,8,FALSE)</f>
        <v>0.27</v>
      </c>
      <c r="D568" s="10">
        <f>VLOOKUP($A568,'ตารางสรุปสภาพน้ำใน อ่างเก็บน้ำค'!$C$7:$N$1668,10,FALSE)</f>
        <v>0.438</v>
      </c>
    </row>
    <row r="569" spans="1:4" x14ac:dyDescent="0.25">
      <c r="A569" s="8">
        <v>43303</v>
      </c>
      <c r="B569" s="10">
        <f>VLOOKUP($A569,'ตารางสรุปสภาพน้ำใน อ่างเก็บน้ำค'!$C$7:$N$1668,6,FALSE)</f>
        <v>38.119999999999997</v>
      </c>
      <c r="C569" s="10">
        <f>VLOOKUP($A569,'ตารางสรุปสภาพน้ำใน อ่างเก็บน้ำค'!$C$7:$N$1668,8,FALSE)</f>
        <v>0.32900000000000001</v>
      </c>
      <c r="D569" s="10">
        <f>VLOOKUP($A569,'ตารางสรุปสภาพน้ำใน อ่างเก็บน้ำค'!$C$7:$N$1668,10,FALSE)</f>
        <v>0.437</v>
      </c>
    </row>
    <row r="570" spans="1:4" x14ac:dyDescent="0.25">
      <c r="A570" s="8">
        <v>43304</v>
      </c>
      <c r="B570" s="10">
        <f>VLOOKUP($A570,'ตารางสรุปสภาพน้ำใน อ่างเก็บน้ำค'!$C$7:$N$1668,6,FALSE)</f>
        <v>37.979999999999997</v>
      </c>
      <c r="C570" s="10">
        <f>VLOOKUP($A570,'ตารางสรุปสภาพน้ำใน อ่างเก็บน้ำค'!$C$7:$N$1668,8,FALSE)</f>
        <v>0.40899999999999997</v>
      </c>
      <c r="D570" s="10">
        <f>VLOOKUP($A570,'ตารางสรุปสภาพน้ำใน อ่างเก็บน้ำค'!$C$7:$N$1668,10,FALSE)</f>
        <v>0.437</v>
      </c>
    </row>
    <row r="571" spans="1:4" x14ac:dyDescent="0.25">
      <c r="A571" s="8">
        <v>43305</v>
      </c>
      <c r="B571" s="10">
        <f>VLOOKUP($A571,'ตารางสรุปสภาพน้ำใน อ่างเก็บน้ำค'!$C$7:$N$1668,6,FALSE)</f>
        <v>37.56</v>
      </c>
      <c r="C571" s="10">
        <f>VLOOKUP($A571,'ตารางสรุปสภาพน้ำใน อ่างเก็บน้ำค'!$C$7:$N$1668,8,FALSE)</f>
        <v>0.129</v>
      </c>
      <c r="D571" s="10">
        <f>VLOOKUP($A571,'ตารางสรุปสภาพน้ำใน อ่างเก็บน้ำค'!$C$7:$N$1668,10,FALSE)</f>
        <v>0.437</v>
      </c>
    </row>
    <row r="572" spans="1:4" x14ac:dyDescent="0.25">
      <c r="A572" s="8">
        <v>43306</v>
      </c>
      <c r="B572" s="10">
        <f>VLOOKUP($A572,'ตารางสรุปสภาพน้ำใน อ่างเก็บน้ำค'!$C$7:$N$1668,6,FALSE)</f>
        <v>37</v>
      </c>
      <c r="C572" s="10">
        <f>VLOOKUP($A572,'ตารางสรุปสภาพน้ำใน อ่างเก็บน้ำค'!$C$7:$N$1668,8,FALSE)</f>
        <v>0</v>
      </c>
      <c r="D572" s="10">
        <f>VLOOKUP($A572,'ตารางสรุปสภาพน้ำใน อ่างเก็บน้ำค'!$C$7:$N$1668,10,FALSE)</f>
        <v>0.436</v>
      </c>
    </row>
    <row r="573" spans="1:4" x14ac:dyDescent="0.25">
      <c r="A573" s="8">
        <v>43307</v>
      </c>
      <c r="B573" s="10">
        <f>VLOOKUP($A573,'ตารางสรุปสภาพน้ำใน อ่างเก็บน้ำค'!$C$7:$N$1668,6,FALSE)</f>
        <v>36.72</v>
      </c>
      <c r="C573" s="10">
        <f>VLOOKUP($A573,'ตารางสรุปสภาพน้ำใน อ่างเก็บน้ำค'!$C$7:$N$1668,8,FALSE)</f>
        <v>0.26700000000000002</v>
      </c>
      <c r="D573" s="10">
        <f>VLOOKUP($A573,'ตารางสรุปสภาพน้ำใน อ่างเก็บน้ำค'!$C$7:$N$1668,10,FALSE)</f>
        <v>0.435</v>
      </c>
    </row>
    <row r="574" spans="1:4" x14ac:dyDescent="0.25">
      <c r="A574" s="8">
        <v>43308</v>
      </c>
      <c r="B574" s="10">
        <f>VLOOKUP($A574,'ตารางสรุปสภาพน้ำใน อ่างเก็บน้ำค'!$C$7:$N$1668,6,FALSE)</f>
        <v>36.44</v>
      </c>
      <c r="C574" s="10">
        <f>VLOOKUP($A574,'ตารางสรุปสภาพน้ำใน อ่างเก็บน้ำค'!$C$7:$N$1668,8,FALSE)</f>
        <v>0.26700000000000002</v>
      </c>
      <c r="D574" s="10">
        <f>VLOOKUP($A574,'ตารางสรุปสภาพน้ำใน อ่างเก็บน้ำค'!$C$7:$N$1668,10,FALSE)</f>
        <v>0.435</v>
      </c>
    </row>
    <row r="575" spans="1:4" x14ac:dyDescent="0.25">
      <c r="A575" s="8">
        <v>43309</v>
      </c>
      <c r="B575" s="10">
        <f>VLOOKUP($A575,'ตารางสรุปสภาพน้ำใน อ่างเก็บน้ำค'!$C$7:$N$1668,6,FALSE)</f>
        <v>36.159999999999997</v>
      </c>
      <c r="C575" s="10">
        <f>VLOOKUP($A575,'ตารางสรุปสภาพน้ำใน อ่างเก็บน้ำค'!$C$7:$N$1668,8,FALSE)</f>
        <v>5.0999999999999997E-2</v>
      </c>
      <c r="D575" s="10">
        <f>VLOOKUP($A575,'ตารางสรุปสภาพน้ำใน อ่างเก็บน้ำค'!$C$7:$N$1668,10,FALSE)</f>
        <v>0.219</v>
      </c>
    </row>
    <row r="576" spans="1:4" x14ac:dyDescent="0.25">
      <c r="A576" s="8">
        <v>43310</v>
      </c>
      <c r="B576" s="10">
        <f>VLOOKUP($A576,'ตารางสรุปสภาพน้ำใน อ่างเก็บน้ำค'!$C$7:$N$1668,6,FALSE)</f>
        <v>35.74</v>
      </c>
      <c r="C576" s="10">
        <f>VLOOKUP($A576,'ตารางสรุปสภาพน้ำใน อ่างเก็บน้ำค'!$C$7:$N$1668,8,FALSE)</f>
        <v>0</v>
      </c>
      <c r="D576" s="10">
        <f>VLOOKUP($A576,'ตารางสรุปสภาพน้ำใน อ่างเก็บน้ำค'!$C$7:$N$1668,10,FALSE)</f>
        <v>0.219</v>
      </c>
    </row>
    <row r="577" spans="1:4" x14ac:dyDescent="0.25">
      <c r="A577" s="8">
        <v>43311</v>
      </c>
      <c r="B577" s="10">
        <f>VLOOKUP($A577,'ตารางสรุปสภาพน้ำใน อ่างเก็บน้ำค'!$C$7:$N$1668,6,FALSE)</f>
        <v>35.46</v>
      </c>
      <c r="C577" s="10">
        <f>VLOOKUP($A577,'ตารางสรุปสภาพน้ำใน อ่างเก็บน้ำค'!$C$7:$N$1668,8,FALSE)</f>
        <v>0.05</v>
      </c>
      <c r="D577" s="10">
        <f>VLOOKUP($A577,'ตารางสรุปสภาพน้ำใน อ่างเก็บน้ำค'!$C$7:$N$1668,10,FALSE)</f>
        <v>0.218</v>
      </c>
    </row>
    <row r="578" spans="1:4" x14ac:dyDescent="0.25">
      <c r="A578" s="8">
        <v>43312</v>
      </c>
      <c r="B578" s="10">
        <f>VLOOKUP($A578,'ตารางสรุปสภาพน้ำใน อ่างเก็บน้ำค'!$C$7:$N$1668,6,FALSE)</f>
        <v>35.32</v>
      </c>
      <c r="C578" s="10">
        <f>VLOOKUP($A578,'ตารางสรุปสภาพน้ำใน อ่างเก็บน้ำค'!$C$7:$N$1668,8,FALSE)</f>
        <v>0.19</v>
      </c>
      <c r="D578" s="10">
        <f>VLOOKUP($A578,'ตารางสรุปสภาพน้ำใน อ่างเก็บน้ำค'!$C$7:$N$1668,10,FALSE)</f>
        <v>0.218</v>
      </c>
    </row>
    <row r="579" spans="1:4" x14ac:dyDescent="0.25">
      <c r="A579" s="8">
        <v>43313</v>
      </c>
      <c r="B579" s="10">
        <f>VLOOKUP($A579,'ตารางสรุปสภาพน้ำใน อ่างเก็บน้ำค'!$C$7:$N$1668,6,FALSE)</f>
        <v>35.04</v>
      </c>
      <c r="C579" s="10">
        <f>VLOOKUP($A579,'ตารางสรุปสภาพน้ำใน อ่างเก็บน้ำค'!$C$7:$N$1668,8,FALSE)</f>
        <v>0.05</v>
      </c>
      <c r="D579" s="10">
        <f>VLOOKUP($A579,'ตารางสรุปสภาพน้ำใน อ่างเก็บน้ำค'!$C$7:$N$1668,10,FALSE)</f>
        <v>0.218</v>
      </c>
    </row>
    <row r="580" spans="1:4" x14ac:dyDescent="0.25">
      <c r="A580" s="8">
        <v>43314</v>
      </c>
      <c r="B580" s="10">
        <f>VLOOKUP($A580,'ตารางสรุปสภาพน้ำใน อ่างเก็บน้ำค'!$C$7:$N$1668,6,FALSE)</f>
        <v>34.9</v>
      </c>
      <c r="C580" s="10">
        <f>VLOOKUP($A580,'ตารางสรุปสภาพน้ำใน อ่างเก็บน้ำค'!$C$7:$N$1668,8,FALSE)</f>
        <v>0.19</v>
      </c>
      <c r="D580" s="10">
        <f>VLOOKUP($A580,'ตารางสรุปสภาพน้ำใน อ่างเก็บน้ำค'!$C$7:$N$1668,10,FALSE)</f>
        <v>0.218</v>
      </c>
    </row>
    <row r="581" spans="1:4" x14ac:dyDescent="0.25">
      <c r="A581" s="8">
        <v>43315</v>
      </c>
      <c r="B581" s="10">
        <f>VLOOKUP($A581,'ตารางสรุปสภาพน้ำใน อ่างเก็บน้ำค'!$C$7:$N$1668,6,FALSE)</f>
        <v>34.76</v>
      </c>
      <c r="C581" s="10">
        <f>VLOOKUP($A581,'ตารางสรุปสภาพน้ำใน อ่างเก็บน้ำค'!$C$7:$N$1668,8,FALSE)</f>
        <v>0.14899999999999999</v>
      </c>
      <c r="D581" s="10">
        <f>VLOOKUP($A581,'ตารางสรุปสภาพน้ำใน อ่างเก็บน้ำค'!$C$7:$N$1668,10,FALSE)</f>
        <v>0.17699999999999999</v>
      </c>
    </row>
    <row r="582" spans="1:4" x14ac:dyDescent="0.25">
      <c r="A582" s="8">
        <v>43316</v>
      </c>
      <c r="B582" s="10">
        <f>VLOOKUP($A582,'ตารางสรุปสภาพน้ำใน อ่างเก็บน้ำค'!$C$7:$N$1668,6,FALSE)</f>
        <v>34.619999999999997</v>
      </c>
      <c r="C582" s="10">
        <f>VLOOKUP($A582,'ตารางสรุปสภาพน้ำใน อ่างเก็บน้ำค'!$C$7:$N$1668,8,FALSE)</f>
        <v>8.1000000000000003E-2</v>
      </c>
      <c r="D582" s="10">
        <f>VLOOKUP($A582,'ตารางสรุปสภาพน้ำใน อ่างเก็บน้ำค'!$C$7:$N$1668,10,FALSE)</f>
        <v>0.109</v>
      </c>
    </row>
    <row r="583" spans="1:4" x14ac:dyDescent="0.25">
      <c r="A583" s="8">
        <v>43317</v>
      </c>
      <c r="B583" s="10">
        <f>VLOOKUP($A583,'ตารางสรุปสภาพน้ำใน อ่างเก็บน้ำค'!$C$7:$N$1668,6,FALSE)</f>
        <v>34.76</v>
      </c>
      <c r="C583" s="10">
        <f>VLOOKUP($A583,'ตารางสรุปสภาพน้ำใน อ่างเก็บน้ำค'!$C$7:$N$1668,8,FALSE)</f>
        <v>0.36099999999999999</v>
      </c>
      <c r="D583" s="10">
        <f>VLOOKUP($A583,'ตารางสรุปสภาพน้ำใน อ่างเก็บน้ำค'!$C$7:$N$1668,10,FALSE)</f>
        <v>0.109</v>
      </c>
    </row>
    <row r="584" spans="1:4" x14ac:dyDescent="0.25">
      <c r="A584" s="8">
        <v>43318</v>
      </c>
      <c r="B584" s="10">
        <f>VLOOKUP($A584,'ตารางสรุปสภาพน้ำใน อ่างเก็บน้ำค'!$C$7:$N$1668,6,FALSE)</f>
        <v>34.9</v>
      </c>
      <c r="C584" s="10">
        <f>VLOOKUP($A584,'ตารางสรุปสภาพน้ำใน อ่างเก็บน้ำค'!$C$7:$N$1668,8,FALSE)</f>
        <v>0.36099999999999999</v>
      </c>
      <c r="D584" s="10">
        <f>VLOOKUP($A584,'ตารางสรุปสภาพน้ำใน อ่างเก็บน้ำค'!$C$7:$N$1668,10,FALSE)</f>
        <v>0.109</v>
      </c>
    </row>
    <row r="585" spans="1:4" x14ac:dyDescent="0.25">
      <c r="A585" s="8">
        <v>43319</v>
      </c>
      <c r="B585" s="10">
        <f>VLOOKUP($A585,'ตารางสรุปสภาพน้ำใน อ่างเก็บน้ำค'!$C$7:$N$1668,6,FALSE)</f>
        <v>35.04</v>
      </c>
      <c r="C585" s="10">
        <f>VLOOKUP($A585,'ตารางสรุปสภาพน้ำใน อ่างเก็บน้ำค'!$C$7:$N$1668,8,FALSE)</f>
        <v>0.36099999999999999</v>
      </c>
      <c r="D585" s="10">
        <f>VLOOKUP($A585,'ตารางสรุปสภาพน้ำใน อ่างเก็บน้ำค'!$C$7:$N$1668,10,FALSE)</f>
        <v>0.109</v>
      </c>
    </row>
    <row r="586" spans="1:4" x14ac:dyDescent="0.25">
      <c r="A586" s="8">
        <v>43320</v>
      </c>
      <c r="B586" s="10">
        <f>VLOOKUP($A586,'ตารางสรุปสภาพน้ำใน อ่างเก็บน้ำค'!$C$7:$N$1668,6,FALSE)</f>
        <v>35.6</v>
      </c>
      <c r="C586" s="10">
        <f>VLOOKUP($A586,'ตารางสรุปสภาพน้ำใน อ่างเก็บน้ำค'!$C$7:$N$1668,8,FALSE)</f>
        <v>0.78100000000000003</v>
      </c>
      <c r="D586" s="10">
        <f>VLOOKUP($A586,'ตารางสรุปสภาพน้ำใน อ่างเก็บน้ำค'!$C$7:$N$1668,10,FALSE)</f>
        <v>0.109</v>
      </c>
    </row>
    <row r="587" spans="1:4" x14ac:dyDescent="0.25">
      <c r="A587" s="8">
        <v>43321</v>
      </c>
      <c r="B587" s="10">
        <f>VLOOKUP($A587,'ตารางสรุปสภาพน้ำใน อ่างเก็บน้ำค'!$C$7:$N$1668,6,FALSE)</f>
        <v>37.840000000000003</v>
      </c>
      <c r="C587" s="10">
        <f>VLOOKUP($A587,'ตารางสรุปสภาพน้ำใน อ่างเก็บน้ำค'!$C$7:$N$1668,8,FALSE)</f>
        <v>2.4620000000000002</v>
      </c>
      <c r="D587" s="10">
        <f>VLOOKUP($A587,'ตารางสรุปสภาพน้ำใน อ่างเก็บน้ำค'!$C$7:$N$1668,10,FALSE)</f>
        <v>0.11</v>
      </c>
    </row>
    <row r="588" spans="1:4" x14ac:dyDescent="0.25">
      <c r="A588" s="8">
        <v>43322</v>
      </c>
      <c r="B588" s="10">
        <f>VLOOKUP($A588,'ตารางสรุปสภาพน้ำใน อ่างเก็บน้ำค'!$C$7:$N$1668,6,FALSE)</f>
        <v>38.119999999999997</v>
      </c>
      <c r="C588" s="10">
        <f>VLOOKUP($A588,'ตารางสรุปสภาพน้ำใน อ่างเก็บน้ำค'!$C$7:$N$1668,8,FALSE)</f>
        <v>0.502</v>
      </c>
      <c r="D588" s="10">
        <f>VLOOKUP($A588,'ตารางสรุปสภาพน้ำใน อ่างเก็บน้ำค'!$C$7:$N$1668,10,FALSE)</f>
        <v>0.11</v>
      </c>
    </row>
    <row r="589" spans="1:4" x14ac:dyDescent="0.25">
      <c r="A589" s="8">
        <v>43323</v>
      </c>
      <c r="B589" s="10">
        <f>VLOOKUP($A589,'ตารางสรุปสภาพน้ำใน อ่างเก็บน้ำค'!$C$7:$N$1668,6,FALSE)</f>
        <v>38.119999999999997</v>
      </c>
      <c r="C589" s="10">
        <f>VLOOKUP($A589,'ตารางสรุปสภาพน้ำใน อ่างเก็บน้ำค'!$C$7:$N$1668,8,FALSE)</f>
        <v>0.222</v>
      </c>
      <c r="D589" s="10">
        <f>VLOOKUP($A589,'ตารางสรุปสภาพน้ำใน อ่างเก็บน้ำค'!$C$7:$N$1668,10,FALSE)</f>
        <v>0.11</v>
      </c>
    </row>
    <row r="590" spans="1:4" x14ac:dyDescent="0.25">
      <c r="A590" s="8">
        <v>43324</v>
      </c>
      <c r="B590" s="10">
        <f>VLOOKUP($A590,'ตารางสรุปสภาพน้ำใน อ่างเก็บน้ำค'!$C$7:$N$1668,6,FALSE)</f>
        <v>37.979999999999997</v>
      </c>
      <c r="C590" s="10">
        <f>VLOOKUP($A590,'ตารางสรุปสภาพน้ำใน อ่างเก็บน้ำค'!$C$7:$N$1668,8,FALSE)</f>
        <v>8.2000000000000003E-2</v>
      </c>
      <c r="D590" s="10">
        <f>VLOOKUP($A590,'ตารางสรุปสภาพน้ำใน อ่างเก็บน้ำค'!$C$7:$N$1668,10,FALSE)</f>
        <v>0.11</v>
      </c>
    </row>
    <row r="591" spans="1:4" x14ac:dyDescent="0.25">
      <c r="A591" s="8">
        <v>43325</v>
      </c>
      <c r="B591" s="10">
        <f>VLOOKUP($A591,'ตารางสรุปสภาพน้ำใน อ่างเก็บน้ำค'!$C$7:$N$1668,6,FALSE)</f>
        <v>37.840000000000003</v>
      </c>
      <c r="C591" s="10">
        <f>VLOOKUP($A591,'ตารางสรุปสภาพน้ำใน อ่างเก็บน้ำค'!$C$7:$N$1668,8,FALSE)</f>
        <v>8.2000000000000003E-2</v>
      </c>
      <c r="D591" s="10">
        <f>VLOOKUP($A591,'ตารางสรุปสภาพน้ำใน อ่างเก็บน้ำค'!$C$7:$N$1668,10,FALSE)</f>
        <v>0.11</v>
      </c>
    </row>
    <row r="592" spans="1:4" x14ac:dyDescent="0.25">
      <c r="A592" s="8">
        <v>43326</v>
      </c>
      <c r="B592" s="10">
        <f>VLOOKUP($A592,'ตารางสรุปสภาพน้ำใน อ่างเก็บน้ำค'!$C$7:$N$1668,6,FALSE)</f>
        <v>37.840000000000003</v>
      </c>
      <c r="C592" s="10">
        <f>VLOOKUP($A592,'ตารางสรุปสภาพน้ำใน อ่างเก็บน้ำค'!$C$7:$N$1668,8,FALSE)</f>
        <v>0.222</v>
      </c>
      <c r="D592" s="10">
        <f>VLOOKUP($A592,'ตารางสรุปสภาพน้ำใน อ่างเก็บน้ำค'!$C$7:$N$1668,10,FALSE)</f>
        <v>0.11</v>
      </c>
    </row>
    <row r="593" spans="1:4" x14ac:dyDescent="0.25">
      <c r="A593" s="8">
        <v>43327</v>
      </c>
      <c r="B593" s="10">
        <f>VLOOKUP($A593,'ตารางสรุปสภาพน้ำใน อ่างเก็บน้ำค'!$C$7:$N$1668,6,FALSE)</f>
        <v>37.700000000000003</v>
      </c>
      <c r="C593" s="10">
        <f>VLOOKUP($A593,'ตารางสรุปสภาพน้ำใน อ่างเก็บน้ำค'!$C$7:$N$1668,8,FALSE)</f>
        <v>8.2000000000000003E-2</v>
      </c>
      <c r="D593" s="10">
        <f>VLOOKUP($A593,'ตารางสรุปสภาพน้ำใน อ่างเก็บน้ำค'!$C$7:$N$1668,10,FALSE)</f>
        <v>0.11</v>
      </c>
    </row>
    <row r="594" spans="1:4" x14ac:dyDescent="0.25">
      <c r="A594" s="8">
        <v>43328</v>
      </c>
      <c r="B594" s="10">
        <f>VLOOKUP($A594,'ตารางสรุปสภาพน้ำใน อ่างเก็บน้ำค'!$C$7:$N$1668,6,FALSE)</f>
        <v>37.700000000000003</v>
      </c>
      <c r="C594" s="10">
        <f>VLOOKUP($A594,'ตารางสรุปสภาพน้ำใน อ่างเก็บน้ำค'!$C$7:$N$1668,8,FALSE)</f>
        <v>0.222</v>
      </c>
      <c r="D594" s="10">
        <f>VLOOKUP($A594,'ตารางสรุปสภาพน้ำใน อ่างเก็บน้ำค'!$C$7:$N$1668,10,FALSE)</f>
        <v>0.11</v>
      </c>
    </row>
    <row r="595" spans="1:4" x14ac:dyDescent="0.25">
      <c r="A595" s="8">
        <v>43329</v>
      </c>
      <c r="B595" s="10">
        <f>VLOOKUP($A595,'ตารางสรุปสภาพน้ำใน อ่างเก็บน้ำค'!$C$7:$N$1668,6,FALSE)</f>
        <v>37.840000000000003</v>
      </c>
      <c r="C595" s="10">
        <f>VLOOKUP($A595,'ตารางสรุปสภาพน้ำใน อ่างเก็บน้ำค'!$C$7:$N$1668,8,FALSE)</f>
        <v>0.36199999999999999</v>
      </c>
      <c r="D595" s="10">
        <f>VLOOKUP($A595,'ตารางสรุปสภาพน้ำใน อ่างเก็บน้ำค'!$C$7:$N$1668,10,FALSE)</f>
        <v>0.11</v>
      </c>
    </row>
    <row r="596" spans="1:4" x14ac:dyDescent="0.25">
      <c r="A596" s="8">
        <v>43330</v>
      </c>
      <c r="B596" s="10">
        <f>VLOOKUP($A596,'ตารางสรุปสภาพน้ำใน อ่างเก็บน้ำค'!$C$7:$N$1668,6,FALSE)</f>
        <v>37.56</v>
      </c>
      <c r="C596" s="10">
        <f>VLOOKUP($A596,'ตารางสรุปสภาพน้ำใน อ่างเก็บน้ำค'!$C$7:$N$1668,8,FALSE)</f>
        <v>0</v>
      </c>
      <c r="D596" s="10">
        <f>VLOOKUP($A596,'ตารางสรุปสภาพน้ำใน อ่างเก็บน้ำค'!$C$7:$N$1668,10,FALSE)</f>
        <v>0.11</v>
      </c>
    </row>
    <row r="597" spans="1:4" x14ac:dyDescent="0.25">
      <c r="A597" s="8">
        <v>43331</v>
      </c>
      <c r="B597" s="10">
        <f>VLOOKUP($A597,'ตารางสรุปสภาพน้ำใน อ่างเก็บน้ำค'!$C$7:$N$1668,6,FALSE)</f>
        <v>37.56</v>
      </c>
      <c r="C597" s="10">
        <f>VLOOKUP($A597,'ตารางสรุปสภาพน้ำใน อ่างเก็บน้ำค'!$C$7:$N$1668,8,FALSE)</f>
        <v>0.222</v>
      </c>
      <c r="D597" s="10">
        <f>VLOOKUP($A597,'ตารางสรุปสภาพน้ำใน อ่างเก็บน้ำค'!$C$7:$N$1668,10,FALSE)</f>
        <v>0.11</v>
      </c>
    </row>
    <row r="598" spans="1:4" x14ac:dyDescent="0.25">
      <c r="A598" s="8">
        <v>43332</v>
      </c>
      <c r="B598" s="10">
        <f>VLOOKUP($A598,'ตารางสรุปสภาพน้ำใน อ่างเก็บน้ำค'!$C$7:$N$1668,6,FALSE)</f>
        <v>37.28</v>
      </c>
      <c r="C598" s="10">
        <f>VLOOKUP($A598,'ตารางสรุปสภาพน้ำใน อ่างเก็บน้ำค'!$C$7:$N$1668,8,FALSE)</f>
        <v>0</v>
      </c>
      <c r="D598" s="10">
        <f>VLOOKUP($A598,'ตารางสรุปสภาพน้ำใน อ่างเก็บน้ำค'!$C$7:$N$1668,10,FALSE)</f>
        <v>0.11</v>
      </c>
    </row>
    <row r="599" spans="1:4" x14ac:dyDescent="0.25">
      <c r="A599" s="8">
        <v>43333</v>
      </c>
      <c r="B599" s="10">
        <f>VLOOKUP($A599,'ตารางสรุปสภาพน้ำใน อ่างเก็บน้ำค'!$C$7:$N$1668,6,FALSE)</f>
        <v>37.28</v>
      </c>
      <c r="C599" s="10">
        <f>VLOOKUP($A599,'ตารางสรุปสภาพน้ำใน อ่างเก็บน้ำค'!$C$7:$N$1668,8,FALSE)</f>
        <v>0.222</v>
      </c>
      <c r="D599" s="10">
        <f>VLOOKUP($A599,'ตารางสรุปสภาพน้ำใน อ่างเก็บน้ำค'!$C$7:$N$1668,10,FALSE)</f>
        <v>0.11</v>
      </c>
    </row>
    <row r="600" spans="1:4" x14ac:dyDescent="0.25">
      <c r="A600" s="8">
        <v>43334</v>
      </c>
      <c r="B600" s="10">
        <f>VLOOKUP($A600,'ตารางสรุปสภาพน้ำใน อ่างเก็บน้ำค'!$C$7:$N$1668,6,FALSE)</f>
        <v>37.14</v>
      </c>
      <c r="C600" s="10">
        <f>VLOOKUP($A600,'ตารางสรุปสภาพน้ำใน อ่างเก็บน้ำค'!$C$7:$N$1668,8,FALSE)</f>
        <v>8.2000000000000003E-2</v>
      </c>
      <c r="D600" s="10">
        <f>VLOOKUP($A600,'ตารางสรุปสภาพน้ำใน อ่างเก็บน้ำค'!$C$7:$N$1668,10,FALSE)</f>
        <v>0.11</v>
      </c>
    </row>
    <row r="601" spans="1:4" x14ac:dyDescent="0.25">
      <c r="A601" s="8">
        <v>43335</v>
      </c>
      <c r="B601" s="10">
        <f>VLOOKUP($A601,'ตารางสรุปสภาพน้ำใน อ่างเก็บน้ำค'!$C$7:$N$1668,6,FALSE)</f>
        <v>37.14</v>
      </c>
      <c r="C601" s="10">
        <f>VLOOKUP($A601,'ตารางสรุปสภาพน้ำใน อ่างเก็บน้ำค'!$C$7:$N$1668,8,FALSE)</f>
        <v>0.222</v>
      </c>
      <c r="D601" s="10">
        <f>VLOOKUP($A601,'ตารางสรุปสภาพน้ำใน อ่างเก็บน้ำค'!$C$7:$N$1668,10,FALSE)</f>
        <v>0.11</v>
      </c>
    </row>
    <row r="602" spans="1:4" x14ac:dyDescent="0.25">
      <c r="A602" s="8">
        <v>43336</v>
      </c>
      <c r="B602" s="10">
        <f>VLOOKUP($A602,'ตารางสรุปสภาพน้ำใน อ่างเก็บน้ำค'!$C$7:$N$1668,6,FALSE)</f>
        <v>37.14</v>
      </c>
      <c r="C602" s="10">
        <f>VLOOKUP($A602,'ตารางสรุปสภาพน้ำใน อ่างเก็บน้ำค'!$C$7:$N$1668,8,FALSE)</f>
        <v>0.222</v>
      </c>
      <c r="D602" s="10">
        <f>VLOOKUP($A602,'ตารางสรุปสภาพน้ำใน อ่างเก็บน้ำค'!$C$7:$N$1668,10,FALSE)</f>
        <v>0.11</v>
      </c>
    </row>
    <row r="603" spans="1:4" x14ac:dyDescent="0.25">
      <c r="A603" s="8">
        <v>43337</v>
      </c>
      <c r="B603" s="10">
        <f>VLOOKUP($A603,'ตารางสรุปสภาพน้ำใน อ่างเก็บน้ำค'!$C$7:$N$1668,6,FALSE)</f>
        <v>37.700000000000003</v>
      </c>
      <c r="C603" s="10">
        <f>VLOOKUP($A603,'ตารางสรุปสภาพน้ำใน อ่างเก็บน้ำค'!$C$7:$N$1668,8,FALSE)</f>
        <v>8.2000000000000003E-2</v>
      </c>
      <c r="D603" s="10">
        <f>VLOOKUP($A603,'ตารางสรุปสภาพน้ำใน อ่างเก็บน้ำค'!$C$7:$N$1668,10,FALSE)</f>
        <v>0.11</v>
      </c>
    </row>
    <row r="604" spans="1:4" x14ac:dyDescent="0.25">
      <c r="A604" s="8">
        <v>43338</v>
      </c>
      <c r="B604" s="10">
        <f>VLOOKUP($A604,'ตารางสรุปสภาพน้ำใน อ่างเก็บน้ำค'!$C$7:$N$1668,6,FALSE)</f>
        <v>36.86</v>
      </c>
      <c r="C604" s="10">
        <f>VLOOKUP($A604,'ตารางสรุปสภาพน้ำใน อ่างเก็บน้ำค'!$C$7:$N$1668,8,FALSE)</f>
        <v>6.0999999999999999E-2</v>
      </c>
      <c r="D604" s="10">
        <f>VLOOKUP($A604,'ตารางสรุปสภาพน้ำใน อ่างเก็บน้ำค'!$C$7:$N$1668,10,FALSE)</f>
        <v>0.1</v>
      </c>
    </row>
    <row r="605" spans="1:4" x14ac:dyDescent="0.25">
      <c r="A605" s="8">
        <v>43339</v>
      </c>
      <c r="B605" s="10">
        <f>VLOOKUP($A605,'ตารางสรุปสภาพน้ำใน อ่างเก็บน้ำค'!$C$7:$N$1668,6,FALSE)</f>
        <v>37</v>
      </c>
      <c r="C605" s="10">
        <f>VLOOKUP($A605,'ตารางสรุปสภาพน้ำใน อ่างเก็บน้ำค'!$C$7:$N$1668,8,FALSE)</f>
        <v>0.35199999999999998</v>
      </c>
      <c r="D605" s="10">
        <f>VLOOKUP($A605,'ตารางสรุปสภาพน้ำใน อ่างเก็บน้ำค'!$C$7:$N$1668,10,FALSE)</f>
        <v>0.1</v>
      </c>
    </row>
    <row r="606" spans="1:4" x14ac:dyDescent="0.25">
      <c r="A606" s="8">
        <v>43340</v>
      </c>
      <c r="B606" s="10">
        <f>VLOOKUP($A606,'ตารางสรุปสภาพน้ำใน อ่างเก็บน้ำค'!$C$7:$N$1668,6,FALSE)</f>
        <v>37</v>
      </c>
      <c r="C606" s="10">
        <f>VLOOKUP($A606,'ตารางสรุปสภาพน้ำใน อ่างเก็บน้ำค'!$C$7:$N$1668,8,FALSE)</f>
        <v>0.35199999999999998</v>
      </c>
      <c r="D606" s="10">
        <f>VLOOKUP($A606,'ตารางสรุปสภาพน้ำใน อ่างเก็บน้ำค'!$C$7:$N$1668,10,FALSE)</f>
        <v>0.1</v>
      </c>
    </row>
    <row r="607" spans="1:4" x14ac:dyDescent="0.25">
      <c r="A607" s="8">
        <v>43341</v>
      </c>
      <c r="B607" s="10">
        <f>VLOOKUP($A607,'ตารางสรุปสภาพน้ำใน อ่างเก็บน้ำค'!$C$7:$N$1668,6,FALSE)</f>
        <v>37</v>
      </c>
      <c r="C607" s="10">
        <f>VLOOKUP($A607,'ตารางสรุปสภาพน้ำใน อ่างเก็บน้ำค'!$C$7:$N$1668,8,FALSE)</f>
        <v>0.21199999999999999</v>
      </c>
      <c r="D607" s="10">
        <f>VLOOKUP($A607,'ตารางสรุปสภาพน้ำใน อ่างเก็บน้ำค'!$C$7:$N$1668,10,FALSE)</f>
        <v>0.1</v>
      </c>
    </row>
    <row r="608" spans="1:4" x14ac:dyDescent="0.25">
      <c r="A608" s="8">
        <v>43342</v>
      </c>
      <c r="B608" s="10">
        <f>VLOOKUP($A608,'ตารางสรุปสภาพน้ำใน อ่างเก็บน้ำค'!$C$7:$N$1668,6,FALSE)</f>
        <v>36.72</v>
      </c>
      <c r="C608" s="10">
        <f>VLOOKUP($A608,'ตารางสรุปสภาพน้ำใน อ่างเก็บน้ำค'!$C$7:$N$1668,8,FALSE)</f>
        <v>0</v>
      </c>
      <c r="D608" s="10">
        <f>VLOOKUP($A608,'ตารางสรุปสภาพน้ำใน อ่างเก็บน้ำค'!$C$7:$N$1668,10,FALSE)</f>
        <v>0.109</v>
      </c>
    </row>
    <row r="609" spans="1:4" x14ac:dyDescent="0.25">
      <c r="A609" s="8">
        <v>43343</v>
      </c>
      <c r="B609" s="10">
        <f>VLOOKUP($A609,'ตารางสรุปสภาพน้ำใน อ่างเก็บน้ำค'!$C$7:$N$1668,6,FALSE)</f>
        <v>36.58</v>
      </c>
      <c r="C609" s="10">
        <f>VLOOKUP($A609,'ตารางสรุปสภาพน้ำใน อ่างเก็บน้ำค'!$C$7:$N$1668,8,FALSE)</f>
        <v>8.1000000000000003E-2</v>
      </c>
      <c r="D609" s="10">
        <f>VLOOKUP($A609,'ตารางสรุปสภาพน้ำใน อ่างเก็บน้ำค'!$C$7:$N$1668,10,FALSE)</f>
        <v>0.109</v>
      </c>
    </row>
    <row r="610" spans="1:4" x14ac:dyDescent="0.25">
      <c r="A610" s="8">
        <v>43344</v>
      </c>
      <c r="B610" s="10">
        <f>VLOOKUP($A610,'ตารางสรุปสภาพน้ำใน อ่างเก็บน้ำค'!$C$7:$N$1668,6,FALSE)</f>
        <v>36.72</v>
      </c>
      <c r="C610" s="10">
        <f>VLOOKUP($A610,'ตารางสรุปสภาพน้ำใน อ่างเก็บน้ำค'!$C$7:$N$1668,8,FALSE)</f>
        <v>0.36099999999999999</v>
      </c>
      <c r="D610" s="10">
        <f>VLOOKUP($A610,'ตารางสรุปสภาพน้ำใน อ่างเก็บน้ำค'!$C$7:$N$1668,10,FALSE)</f>
        <v>0.109</v>
      </c>
    </row>
    <row r="611" spans="1:4" x14ac:dyDescent="0.25">
      <c r="A611" s="8">
        <v>43345</v>
      </c>
      <c r="B611" s="10">
        <f>VLOOKUP($A611,'ตารางสรุปสภาพน้ำใน อ่างเก็บน้ำค'!$C$7:$N$1668,6,FALSE)</f>
        <v>36.72</v>
      </c>
      <c r="C611" s="10">
        <f>VLOOKUP($A611,'ตารางสรุปสภาพน้ำใน อ่างเก็บน้ำค'!$C$7:$N$1668,8,FALSE)</f>
        <v>0.112</v>
      </c>
      <c r="D611" s="10">
        <f>VLOOKUP($A611,'ตารางสรุปสภาพน้ำใน อ่างเก็บน้ำค'!$C$7:$N$1668,10,FALSE)</f>
        <v>0</v>
      </c>
    </row>
    <row r="612" spans="1:4" x14ac:dyDescent="0.25">
      <c r="A612" s="8">
        <v>43346</v>
      </c>
      <c r="B612" s="10">
        <f>VLOOKUP($A612,'ตารางสรุปสภาพน้ำใน อ่างเก็บน้ำค'!$C$7:$N$1668,6,FALSE)</f>
        <v>36.86</v>
      </c>
      <c r="C612" s="10">
        <f>VLOOKUP($A612,'ตารางสรุปสภาพน้ำใน อ่างเก็บน้ำค'!$C$7:$N$1668,8,FALSE)</f>
        <v>0.252</v>
      </c>
      <c r="D612" s="10">
        <f>VLOOKUP($A612,'ตารางสรุปสภาพน้ำใน อ่างเก็บน้ำค'!$C$7:$N$1668,10,FALSE)</f>
        <v>0</v>
      </c>
    </row>
    <row r="613" spans="1:4" x14ac:dyDescent="0.25">
      <c r="A613" s="8">
        <v>43347</v>
      </c>
      <c r="B613" s="10">
        <f>VLOOKUP($A613,'ตารางสรุปสภาพน้ำใน อ่างเก็บน้ำค'!$C$7:$N$1668,6,FALSE)</f>
        <v>36.72</v>
      </c>
      <c r="C613" s="10">
        <f>VLOOKUP($A613,'ตารางสรุปสภาพน้ำใน อ่างเก็บน้ำค'!$C$7:$N$1668,8,FALSE)</f>
        <v>0</v>
      </c>
      <c r="D613" s="10">
        <f>VLOOKUP($A613,'ตารางสรุปสภาพน้ำใน อ่างเก็บน้ำค'!$C$7:$N$1668,10,FALSE)</f>
        <v>0</v>
      </c>
    </row>
    <row r="614" spans="1:4" x14ac:dyDescent="0.25">
      <c r="A614" s="8">
        <v>43348</v>
      </c>
      <c r="B614" s="10">
        <f>VLOOKUP($A614,'ตารางสรุปสภาพน้ำใน อ่างเก็บน้ำค'!$C$7:$N$1668,6,FALSE)</f>
        <v>36.86</v>
      </c>
      <c r="C614" s="10">
        <f>VLOOKUP($A614,'ตารางสรุปสภาพน้ำใน อ่างเก็บน้ำค'!$C$7:$N$1668,8,FALSE)</f>
        <v>0.252</v>
      </c>
      <c r="D614" s="10">
        <f>VLOOKUP($A614,'ตารางสรุปสภาพน้ำใน อ่างเก็บน้ำค'!$C$7:$N$1668,10,FALSE)</f>
        <v>0</v>
      </c>
    </row>
    <row r="615" spans="1:4" x14ac:dyDescent="0.25">
      <c r="A615" s="8">
        <v>43349</v>
      </c>
      <c r="B615" s="10">
        <f>VLOOKUP($A615,'ตารางสรุปสภาพน้ำใน อ่างเก็บน้ำค'!$C$7:$N$1668,6,FALSE)</f>
        <v>37</v>
      </c>
      <c r="C615" s="10">
        <f>VLOOKUP($A615,'ตารางสรุปสภาพน้ำใน อ่างเก็บน้ำค'!$C$7:$N$1668,8,FALSE)</f>
        <v>0.252</v>
      </c>
      <c r="D615" s="10">
        <f>VLOOKUP($A615,'ตารางสรุปสภาพน้ำใน อ่างเก็บน้ำค'!$C$7:$N$1668,10,FALSE)</f>
        <v>0</v>
      </c>
    </row>
    <row r="616" spans="1:4" x14ac:dyDescent="0.25">
      <c r="A616" s="8">
        <v>43350</v>
      </c>
      <c r="B616" s="10">
        <f>VLOOKUP($A616,'ตารางสรุปสภาพน้ำใน อ่างเก็บน้ำค'!$C$7:$N$1668,6,FALSE)</f>
        <v>37</v>
      </c>
      <c r="C616" s="10">
        <f>VLOOKUP($A616,'ตารางสรุปสภาพน้ำใน อ่างเก็บน้ำค'!$C$7:$N$1668,8,FALSE)</f>
        <v>0.112</v>
      </c>
      <c r="D616" s="10">
        <f>VLOOKUP($A616,'ตารางสรุปสภาพน้ำใน อ่างเก็บน้ำค'!$C$7:$N$1668,10,FALSE)</f>
        <v>0</v>
      </c>
    </row>
    <row r="617" spans="1:4" x14ac:dyDescent="0.25">
      <c r="A617" s="8">
        <v>43351</v>
      </c>
      <c r="B617" s="10">
        <f>VLOOKUP($A617,'ตารางสรุปสภาพน้ำใน อ่างเก็บน้ำค'!$C$7:$N$1668,6,FALSE)</f>
        <v>36.86</v>
      </c>
      <c r="C617" s="10">
        <f>VLOOKUP($A617,'ตารางสรุปสภาพน้ำใน อ่างเก็บน้ำค'!$C$7:$N$1668,8,FALSE)</f>
        <v>0</v>
      </c>
      <c r="D617" s="10">
        <f>VLOOKUP($A617,'ตารางสรุปสภาพน้ำใน อ่างเก็บน้ำค'!$C$7:$N$1668,10,FALSE)</f>
        <v>0</v>
      </c>
    </row>
    <row r="618" spans="1:4" x14ac:dyDescent="0.25">
      <c r="A618" s="8">
        <v>43352</v>
      </c>
      <c r="B618" s="10">
        <f>VLOOKUP($A618,'ตารางสรุปสภาพน้ำใน อ่างเก็บน้ำค'!$C$7:$N$1668,6,FALSE)</f>
        <v>36.86</v>
      </c>
      <c r="C618" s="10">
        <f>VLOOKUP($A618,'ตารางสรุปสภาพน้ำใน อ่างเก็บน้ำค'!$C$7:$N$1668,8,FALSE)</f>
        <v>0.112</v>
      </c>
      <c r="D618" s="10">
        <f>VLOOKUP($A618,'ตารางสรุปสภาพน้ำใน อ่างเก็บน้ำค'!$C$7:$N$1668,10,FALSE)</f>
        <v>0</v>
      </c>
    </row>
    <row r="619" spans="1:4" x14ac:dyDescent="0.25">
      <c r="A619" s="8">
        <v>43353</v>
      </c>
      <c r="B619" s="10">
        <f>VLOOKUP($A619,'ตารางสรุปสภาพน้ำใน อ่างเก็บน้ำค'!$C$7:$N$1668,6,FALSE)</f>
        <v>37.42</v>
      </c>
      <c r="C619" s="10">
        <f>VLOOKUP($A619,'ตารางสรุปสภาพน้ำใน อ่างเก็บน้ำค'!$C$7:$N$1668,8,FALSE)</f>
        <v>0.67200000000000004</v>
      </c>
      <c r="D619" s="10">
        <f>VLOOKUP($A619,'ตารางสรุปสภาพน้ำใน อ่างเก็บน้ำค'!$C$7:$N$1668,10,FALSE)</f>
        <v>0</v>
      </c>
    </row>
    <row r="620" spans="1:4" x14ac:dyDescent="0.25">
      <c r="A620" s="8">
        <v>43354</v>
      </c>
      <c r="B620" s="10">
        <f>VLOOKUP($A620,'ตารางสรุปสภาพน้ำใน อ่างเก็บน้ำค'!$C$7:$N$1668,6,FALSE)</f>
        <v>37.700000000000003</v>
      </c>
      <c r="C620" s="10">
        <f>VLOOKUP($A620,'ตารางสรุปสภาพน้ำใน อ่างเก็บน้ำค'!$C$7:$N$1668,8,FALSE)</f>
        <v>0.39200000000000002</v>
      </c>
      <c r="D620" s="10">
        <f>VLOOKUP($A620,'ตารางสรุปสภาพน้ำใน อ่างเก็บน้ำค'!$C$7:$N$1668,10,FALSE)</f>
        <v>0</v>
      </c>
    </row>
    <row r="621" spans="1:4" x14ac:dyDescent="0.25">
      <c r="A621" s="8">
        <v>43355</v>
      </c>
      <c r="B621" s="10">
        <f>VLOOKUP($A621,'ตารางสรุปสภาพน้ำใน อ่างเก็บน้ำค'!$C$7:$N$1668,6,FALSE)</f>
        <v>38.119999999999997</v>
      </c>
      <c r="C621" s="10">
        <f>VLOOKUP($A621,'ตารางสรุปสภาพน้ำใน อ่างเก็บน้ำค'!$C$7:$N$1668,8,FALSE)</f>
        <v>0.53200000000000003</v>
      </c>
      <c r="D621" s="10">
        <f>VLOOKUP($A621,'ตารางสรุปสภาพน้ำใน อ่างเก็บน้ำค'!$C$7:$N$1668,10,FALSE)</f>
        <v>0</v>
      </c>
    </row>
    <row r="622" spans="1:4" x14ac:dyDescent="0.25">
      <c r="A622" s="8">
        <v>43356</v>
      </c>
      <c r="B622" s="10">
        <f>VLOOKUP($A622,'ตารางสรุปสภาพน้ำใน อ่างเก็บน้ำค'!$C$7:$N$1668,6,FALSE)</f>
        <v>38.68</v>
      </c>
      <c r="C622" s="10">
        <f>VLOOKUP($A622,'ตารางสรุปสภาพน้ำใน อ่างเก็บน้ำค'!$C$7:$N$1668,8,FALSE)</f>
        <v>0.67200000000000004</v>
      </c>
      <c r="D622" s="10">
        <f>VLOOKUP($A622,'ตารางสรุปสภาพน้ำใน อ่างเก็บน้ำค'!$C$7:$N$1668,10,FALSE)</f>
        <v>0</v>
      </c>
    </row>
    <row r="623" spans="1:4" x14ac:dyDescent="0.25">
      <c r="A623" s="8">
        <v>43357</v>
      </c>
      <c r="B623" s="10">
        <f>VLOOKUP($A623,'ตารางสรุปสภาพน้ำใน อ่างเก็บน้ำค'!$C$7:$N$1668,6,FALSE)</f>
        <v>45.8</v>
      </c>
      <c r="C623" s="10">
        <f>VLOOKUP($A623,'ตารางสรุปสภาพน้ำใน อ่างเก็บน้ำค'!$C$7:$N$1668,8,FALSE)</f>
        <v>7.2320000000000002</v>
      </c>
      <c r="D623" s="10">
        <f>VLOOKUP($A623,'ตารางสรุปสภาพน้ำใน อ่างเก็บน้ำค'!$C$7:$N$1668,10,FALSE)</f>
        <v>0</v>
      </c>
    </row>
    <row r="624" spans="1:4" x14ac:dyDescent="0.25">
      <c r="A624" s="8">
        <v>43358</v>
      </c>
      <c r="B624" s="10">
        <f>VLOOKUP($A624,'ตารางสรุปสภาพน้ำใน อ่างเก็บน้ำค'!$C$7:$N$1668,6,FALSE)</f>
        <v>54.62</v>
      </c>
      <c r="C624" s="10">
        <f>VLOOKUP($A624,'ตารางสรุปสภาพน้ำใน อ่างเก็บน้ำค'!$C$7:$N$1668,8,FALSE)</f>
        <v>8.9320000000000004</v>
      </c>
      <c r="D624" s="10">
        <f>VLOOKUP($A624,'ตารางสรุปสภาพน้ำใน อ่างเก็บน้ำค'!$C$7:$N$1668,10,FALSE)</f>
        <v>0</v>
      </c>
    </row>
    <row r="625" spans="1:4" x14ac:dyDescent="0.25">
      <c r="A625" s="8">
        <v>43359</v>
      </c>
      <c r="B625" s="10">
        <f>VLOOKUP($A625,'ตารางสรุปสภาพน้ำใน อ่างเก็บน้ำค'!$C$7:$N$1668,6,FALSE)</f>
        <v>56.24</v>
      </c>
      <c r="C625" s="10">
        <f>VLOOKUP($A625,'ตารางสรุปสภาพน้ำใน อ่างเก็บน้ำค'!$C$7:$N$1668,8,FALSE)</f>
        <v>1.732</v>
      </c>
      <c r="D625" s="10">
        <f>VLOOKUP($A625,'ตารางสรุปสภาพน้ำใน อ่างเก็บน้ำค'!$C$7:$N$1668,10,FALSE)</f>
        <v>0</v>
      </c>
    </row>
    <row r="626" spans="1:4" x14ac:dyDescent="0.25">
      <c r="A626" s="8">
        <v>43360</v>
      </c>
      <c r="B626" s="10">
        <f>VLOOKUP($A626,'ตารางสรุปสภาพน้ำใน อ่างเก็บน้ำค'!$C$7:$N$1668,6,FALSE)</f>
        <v>56.96</v>
      </c>
      <c r="C626" s="10">
        <f>VLOOKUP($A626,'ตารางสรุปสภาพน้ำใน อ่างเก็บน้ำค'!$C$7:$N$1668,8,FALSE)</f>
        <v>0.83199999999999996</v>
      </c>
      <c r="D626" s="10">
        <f>VLOOKUP($A626,'ตารางสรุปสภาพน้ำใน อ่างเก็บน้ำค'!$C$7:$N$1668,10,FALSE)</f>
        <v>0</v>
      </c>
    </row>
    <row r="627" spans="1:4" x14ac:dyDescent="0.25">
      <c r="A627" s="8">
        <v>43361</v>
      </c>
      <c r="B627" s="10">
        <f>VLOOKUP($A627,'ตารางสรุปสภาพน้ำใน อ่างเก็บน้ำค'!$C$7:$N$1668,6,FALSE)</f>
        <v>57.68</v>
      </c>
      <c r="C627" s="10">
        <f>VLOOKUP($A627,'ตารางสรุปสภาพน้ำใน อ่างเก็บน้ำค'!$C$7:$N$1668,8,FALSE)</f>
        <v>0.83199999999999996</v>
      </c>
      <c r="D627" s="10">
        <f>VLOOKUP($A627,'ตารางสรุปสภาพน้ำใน อ่างเก็บน้ำค'!$C$7:$N$1668,10,FALSE)</f>
        <v>0</v>
      </c>
    </row>
    <row r="628" spans="1:4" x14ac:dyDescent="0.25">
      <c r="A628" s="8">
        <v>43362</v>
      </c>
      <c r="B628" s="10">
        <f>VLOOKUP($A628,'ตารางสรุปสภาพน้ำใน อ่างเก็บน้ำค'!$C$7:$N$1668,6,FALSE)</f>
        <v>58.04</v>
      </c>
      <c r="C628" s="10">
        <f>VLOOKUP($A628,'ตารางสรุปสภาพน้ำใน อ่างเก็บน้ำค'!$C$7:$N$1668,8,FALSE)</f>
        <v>0.47199999999999998</v>
      </c>
      <c r="D628" s="10">
        <f>VLOOKUP($A628,'ตารางสรุปสภาพน้ำใน อ่างเก็บน้ำค'!$C$7:$N$1668,10,FALSE)</f>
        <v>0</v>
      </c>
    </row>
    <row r="629" spans="1:4" x14ac:dyDescent="0.25">
      <c r="A629" s="8">
        <v>43363</v>
      </c>
      <c r="B629" s="10">
        <f>VLOOKUP($A629,'ตารางสรุปสภาพน้ำใน อ่างเก็บน้ำค'!$C$7:$N$1668,6,FALSE)</f>
        <v>58.58</v>
      </c>
      <c r="C629" s="10">
        <f>VLOOKUP($A629,'ตารางสรุปสภาพน้ำใน อ่างเก็บน้ำค'!$C$7:$N$1668,8,FALSE)</f>
        <v>0.65200000000000002</v>
      </c>
      <c r="D629" s="10">
        <f>VLOOKUP($A629,'ตารางสรุปสภาพน้ำใน อ่างเก็บน้ำค'!$C$7:$N$1668,10,FALSE)</f>
        <v>0</v>
      </c>
    </row>
    <row r="630" spans="1:4" x14ac:dyDescent="0.25">
      <c r="A630" s="8">
        <v>43364</v>
      </c>
      <c r="B630" s="10">
        <f>VLOOKUP($A630,'ตารางสรุปสภาพน้ำใน อ่างเก็บน้ำค'!$C$7:$N$1668,6,FALSE)</f>
        <v>59.12</v>
      </c>
      <c r="C630" s="10">
        <f>VLOOKUP($A630,'ตารางสรุปสภาพน้ำใน อ่างเก็บน้ำค'!$C$7:$N$1668,8,FALSE)</f>
        <v>0.65200000000000002</v>
      </c>
      <c r="D630" s="10">
        <f>VLOOKUP($A630,'ตารางสรุปสภาพน้ำใน อ่างเก็บน้ำค'!$C$7:$N$1668,10,FALSE)</f>
        <v>0</v>
      </c>
    </row>
    <row r="631" spans="1:4" x14ac:dyDescent="0.25">
      <c r="A631" s="8">
        <v>43365</v>
      </c>
      <c r="B631" s="10">
        <f>VLOOKUP($A631,'ตารางสรุปสภาพน้ำใน อ่างเก็บน้ำค'!$C$7:$N$1668,6,FALSE)</f>
        <v>59.66</v>
      </c>
      <c r="C631" s="10">
        <f>VLOOKUP($A631,'ตารางสรุปสภาพน้ำใน อ่างเก็บน้ำค'!$C$7:$N$1668,8,FALSE)</f>
        <v>0.65200000000000002</v>
      </c>
      <c r="D631" s="10">
        <f>VLOOKUP($A631,'ตารางสรุปสภาพน้ำใน อ่างเก็บน้ำค'!$C$7:$N$1668,10,FALSE)</f>
        <v>0</v>
      </c>
    </row>
    <row r="632" spans="1:4" x14ac:dyDescent="0.25">
      <c r="A632" s="8">
        <v>43366</v>
      </c>
      <c r="B632" s="10">
        <f>VLOOKUP($A632,'ตารางสรุปสภาพน้ำใน อ่างเก็บน้ำค'!$C$7:$N$1668,6,FALSE)</f>
        <v>59.84</v>
      </c>
      <c r="C632" s="10">
        <f>VLOOKUP($A632,'ตารางสรุปสภาพน้ำใน อ่างเก็บน้ำค'!$C$7:$N$1668,8,FALSE)</f>
        <v>0.29199999999999998</v>
      </c>
      <c r="D632" s="10">
        <f>VLOOKUP($A632,'ตารางสรุปสภาพน้ำใน อ่างเก็บน้ำค'!$C$7:$N$1668,10,FALSE)</f>
        <v>0</v>
      </c>
    </row>
    <row r="633" spans="1:4" x14ac:dyDescent="0.25">
      <c r="A633" s="8">
        <v>43367</v>
      </c>
      <c r="B633" s="10">
        <f>VLOOKUP($A633,'ตารางสรุปสภาพน้ำใน อ่างเก็บน้ำค'!$C$7:$N$1668,6,FALSE)</f>
        <v>59.84</v>
      </c>
      <c r="C633" s="10">
        <f>VLOOKUP($A633,'ตารางสรุปสภาพน้ำใน อ่างเก็บน้ำค'!$C$7:$N$1668,8,FALSE)</f>
        <v>0.112</v>
      </c>
      <c r="D633" s="10">
        <f>VLOOKUP($A633,'ตารางสรุปสภาพน้ำใน อ่างเก็บน้ำค'!$C$7:$N$1668,10,FALSE)</f>
        <v>0</v>
      </c>
    </row>
    <row r="634" spans="1:4" x14ac:dyDescent="0.25">
      <c r="A634" s="8">
        <v>43368</v>
      </c>
      <c r="B634" s="10">
        <f>VLOOKUP($A634,'ตารางสรุปสภาพน้ำใน อ่างเก็บน้ำค'!$C$7:$N$1668,6,FALSE)</f>
        <v>61.46</v>
      </c>
      <c r="C634" s="10">
        <f>VLOOKUP($A634,'ตารางสรุปสภาพน้ำใน อ่างเก็บน้ำค'!$C$7:$N$1668,8,FALSE)</f>
        <v>1.732</v>
      </c>
      <c r="D634" s="10">
        <f>VLOOKUP($A634,'ตารางสรุปสภาพน้ำใน อ่างเก็บน้ำค'!$C$7:$N$1668,10,FALSE)</f>
        <v>0</v>
      </c>
    </row>
    <row r="635" spans="1:4" x14ac:dyDescent="0.25">
      <c r="A635" s="8">
        <v>43369</v>
      </c>
      <c r="B635" s="10">
        <f>VLOOKUP($A635,'ตารางสรุปสภาพน้ำใน อ่างเก็บน้ำค'!$C$7:$N$1668,6,FALSE)</f>
        <v>62.23</v>
      </c>
      <c r="C635" s="10">
        <f>VLOOKUP($A635,'ตารางสรุปสภาพน้ำใน อ่างเก็บน้ำค'!$C$7:$N$1668,8,FALSE)</f>
        <v>0.88200000000000001</v>
      </c>
      <c r="D635" s="10">
        <f>VLOOKUP($A635,'ตารางสรุปสภาพน้ำใน อ่างเก็บน้ำค'!$C$7:$N$1668,10,FALSE)</f>
        <v>0</v>
      </c>
    </row>
    <row r="636" spans="1:4" x14ac:dyDescent="0.25">
      <c r="A636" s="8">
        <v>43370</v>
      </c>
      <c r="B636" s="10">
        <f>VLOOKUP($A636,'ตารางสรุปสภาพน้ำใน อ่างเก็บน้ำค'!$C$7:$N$1668,6,FALSE)</f>
        <v>62.69</v>
      </c>
      <c r="C636" s="10">
        <f>VLOOKUP($A636,'ตารางสรุปสภาพน้ำใน อ่างเก็บน้ำค'!$C$7:$N$1668,8,FALSE)</f>
        <v>0.57199999999999995</v>
      </c>
      <c r="D636" s="10">
        <f>VLOOKUP($A636,'ตารางสรุปสภาพน้ำใน อ่างเก็บน้ำค'!$C$7:$N$1668,10,FALSE)</f>
        <v>0</v>
      </c>
    </row>
    <row r="637" spans="1:4" x14ac:dyDescent="0.25">
      <c r="A637" s="8">
        <v>43371</v>
      </c>
      <c r="B637" s="10">
        <f>VLOOKUP($A637,'ตารางสรุปสภาพน้ำใน อ่างเก็บน้ำค'!$C$7:$N$1668,6,FALSE)</f>
        <v>62.69</v>
      </c>
      <c r="C637" s="10">
        <f>VLOOKUP($A637,'ตารางสรุปสภาพน้ำใน อ่างเก็บน้ำค'!$C$7:$N$1668,8,FALSE)</f>
        <v>0.112</v>
      </c>
      <c r="D637" s="10">
        <f>VLOOKUP($A637,'ตารางสรุปสภาพน้ำใน อ่างเก็บน้ำค'!$C$7:$N$1668,10,FALSE)</f>
        <v>0</v>
      </c>
    </row>
    <row r="638" spans="1:4" x14ac:dyDescent="0.25">
      <c r="A638" s="8">
        <v>43372</v>
      </c>
      <c r="B638" s="10">
        <f>VLOOKUP($A638,'ตารางสรุปสภาพน้ำใน อ่างเก็บน้ำค'!$C$7:$N$1668,6,FALSE)</f>
        <v>64.069999999999993</v>
      </c>
      <c r="C638" s="10">
        <f>VLOOKUP($A638,'ตารางสรุปสภาพน้ำใน อ่างเก็บน้ำค'!$C$7:$N$1668,8,FALSE)</f>
        <v>1.492</v>
      </c>
      <c r="D638" s="10">
        <f>VLOOKUP($A638,'ตารางสรุปสภาพน้ำใน อ่างเก็บน้ำค'!$C$7:$N$1668,10,FALSE)</f>
        <v>0</v>
      </c>
    </row>
    <row r="639" spans="1:4" x14ac:dyDescent="0.25">
      <c r="A639" s="8">
        <v>43373</v>
      </c>
      <c r="B639" s="10">
        <f>VLOOKUP($A639,'ตารางสรุปสภาพน้ำใน อ่างเก็บน้ำค'!$C$7:$N$1668,6,FALSE)</f>
        <v>65.45</v>
      </c>
      <c r="C639" s="10">
        <f>VLOOKUP($A639,'ตารางสรุปสภาพน้ำใน อ่างเก็บน้ำค'!$C$7:$N$1668,8,FALSE)</f>
        <v>1.492</v>
      </c>
      <c r="D639" s="10">
        <f>VLOOKUP($A639,'ตารางสรุปสภาพน้ำใน อ่างเก็บน้ำค'!$C$7:$N$1668,10,FALSE)</f>
        <v>0</v>
      </c>
    </row>
    <row r="640" spans="1:4" x14ac:dyDescent="0.25">
      <c r="A640" s="8">
        <v>43374</v>
      </c>
      <c r="B640" s="10">
        <f>VLOOKUP($A640,'ตารางสรุปสภาพน้ำใน อ่างเก็บน้ำค'!$C$7:$N$1668,6,FALSE)</f>
        <v>65.45</v>
      </c>
      <c r="C640" s="10">
        <f>VLOOKUP($A640,'ตารางสรุปสภาพน้ำใน อ่างเก็บน้ำค'!$C$7:$N$1668,8,FALSE)</f>
        <v>1.492</v>
      </c>
      <c r="D640" s="10">
        <f>VLOOKUP($A640,'ตารางสรุปสภาพน้ำใน อ่างเก็บน้ำค'!$C$7:$N$1668,10,FALSE)</f>
        <v>0</v>
      </c>
    </row>
    <row r="641" spans="1:4" x14ac:dyDescent="0.25">
      <c r="A641" s="8">
        <v>43375</v>
      </c>
      <c r="B641" s="10">
        <f>VLOOKUP($A641,'ตารางสรุปสภาพน้ำใน อ่างเก็บน้ำค'!$C$7:$N$1668,6,FALSE)</f>
        <v>79.709999999999994</v>
      </c>
      <c r="C641" s="10">
        <f>VLOOKUP($A641,'ตารางสรุปสภาพน้ำใน อ่างเก็บน้ำค'!$C$7:$N$1668,8,FALSE)</f>
        <v>9.6649999999999991</v>
      </c>
      <c r="D641" s="10">
        <f>VLOOKUP($A641,'ตารางสรุปสภาพน้ำใน อ่างเก็บน้ำค'!$C$7:$N$1668,10,FALSE)</f>
        <v>0.123</v>
      </c>
    </row>
    <row r="642" spans="1:4" x14ac:dyDescent="0.25">
      <c r="A642" s="8">
        <v>43376</v>
      </c>
      <c r="B642" s="10">
        <f>VLOOKUP($A642,'ตารางสรุปสภาพน้ำใน อ่างเก็บน้ำค'!$C$7:$N$1668,6,FALSE)</f>
        <v>79.02</v>
      </c>
      <c r="C642" s="10">
        <f>VLOOKUP($A642,'ตารางสรุปสภาพน้ำใน อ่างเก็บน้ำค'!$C$7:$N$1668,8,FALSE)</f>
        <v>0</v>
      </c>
      <c r="D642" s="10">
        <f>VLOOKUP($A642,'ตารางสรุปสภาพน้ำใน อ่างเก็บน้ำค'!$C$7:$N$1668,10,FALSE)</f>
        <v>0.123</v>
      </c>
    </row>
    <row r="643" spans="1:4" x14ac:dyDescent="0.25">
      <c r="A643" s="8">
        <v>43377</v>
      </c>
      <c r="B643" s="10">
        <f>VLOOKUP($A643,'ตารางสรุปสภาพน้ำใน อ่างเก็บน้ำค'!$C$7:$N$1668,6,FALSE)</f>
        <v>80.17</v>
      </c>
      <c r="C643" s="10">
        <f>VLOOKUP($A643,'ตารางสรุปสภาพน้ำใน อ่างเก็บน้ำค'!$C$7:$N$1668,8,FALSE)</f>
        <v>1.385</v>
      </c>
      <c r="D643" s="10">
        <f>VLOOKUP($A643,'ตารางสรุปสภาพน้ำใน อ่างเก็บน้ำค'!$C$7:$N$1668,10,FALSE)</f>
        <v>0.124</v>
      </c>
    </row>
    <row r="644" spans="1:4" x14ac:dyDescent="0.25">
      <c r="A644" s="8">
        <v>43378</v>
      </c>
      <c r="B644" s="10">
        <f>VLOOKUP($A644,'ตารางสรุปสภาพน้ำใน อ่างเก็บน้ำค'!$C$7:$N$1668,6,FALSE)</f>
        <v>81.78</v>
      </c>
      <c r="C644" s="10">
        <f>VLOOKUP($A644,'ตารางสรุปสภาพน้ำใน อ่างเก็บน้ำค'!$C$7:$N$1668,8,FALSE)</f>
        <v>1.845</v>
      </c>
      <c r="D644" s="10">
        <f>VLOOKUP($A644,'ตารางสรุปสภาพน้ำใน อ่างเก็บน้ำค'!$C$7:$N$1668,10,FALSE)</f>
        <v>0.124</v>
      </c>
    </row>
    <row r="645" spans="1:4" x14ac:dyDescent="0.25">
      <c r="A645" s="8">
        <v>43379</v>
      </c>
      <c r="B645" s="10">
        <f>VLOOKUP($A645,'ตารางสรุปสภาพน้ำใน อ่างเก็บน้ำค'!$C$7:$N$1668,6,FALSE)</f>
        <v>84.54</v>
      </c>
      <c r="C645" s="10">
        <f>VLOOKUP($A645,'ตารางสรุปสภาพน้ำใน อ่างเก็บน้ำค'!$C$7:$N$1668,8,FALSE)</f>
        <v>2.9950000000000001</v>
      </c>
      <c r="D645" s="10">
        <f>VLOOKUP($A645,'ตารางสรุปสภาพน้ำใน อ่างเก็บน้ำค'!$C$7:$N$1668,10,FALSE)</f>
        <v>0.125</v>
      </c>
    </row>
    <row r="646" spans="1:4" x14ac:dyDescent="0.25">
      <c r="A646" s="8">
        <v>43380</v>
      </c>
      <c r="B646" s="10">
        <f>VLOOKUP($A646,'ตารางสรุปสภาพน้ำใน อ่างเก็บน้ำค'!$C$7:$N$1668,6,FALSE)</f>
        <v>86.82</v>
      </c>
      <c r="C646" s="10">
        <f>VLOOKUP($A646,'ตารางสรุปสภาพน้ำใน อ่างเก็บน้ำค'!$C$7:$N$1668,8,FALSE)</f>
        <v>2.5150000000000001</v>
      </c>
      <c r="D646" s="10">
        <f>VLOOKUP($A646,'ตารางสรุปสภาพน้ำใน อ่างเก็บน้ำค'!$C$7:$N$1668,10,FALSE)</f>
        <v>0.125</v>
      </c>
    </row>
    <row r="647" spans="1:4" x14ac:dyDescent="0.25">
      <c r="A647" s="8">
        <v>43381</v>
      </c>
      <c r="B647" s="10">
        <f>VLOOKUP($A647,'ตารางสรุปสภาพน้ำใน อ่างเก็บน้ำค'!$C$7:$N$1668,6,FALSE)</f>
        <v>86.82</v>
      </c>
      <c r="C647" s="10">
        <f>VLOOKUP($A647,'ตารางสรุปสภาพน้ำใน อ่างเก็บน้ำค'!$C$7:$N$1668,8,FALSE)</f>
        <v>2.5150000000000001</v>
      </c>
      <c r="D647" s="10">
        <f>VLOOKUP($A647,'ตารางสรุปสภาพน้ำใน อ่างเก็บน้ำค'!$C$7:$N$1668,10,FALSE)</f>
        <v>0.125</v>
      </c>
    </row>
    <row r="648" spans="1:4" x14ac:dyDescent="0.25">
      <c r="A648" s="8">
        <v>43382</v>
      </c>
      <c r="B648" s="10">
        <f>VLOOKUP($A648,'ตารางสรุปสภาพน้ำใน อ่างเก็บน้ำค'!$C$7:$N$1668,6,FALSE)</f>
        <v>86.82</v>
      </c>
      <c r="C648" s="10">
        <f>VLOOKUP($A648,'ตารางสรุปสภาพน้ำใน อ่างเก็บน้ำค'!$C$7:$N$1668,8,FALSE)</f>
        <v>2.5150000000000001</v>
      </c>
      <c r="D648" s="10">
        <f>VLOOKUP($A648,'ตารางสรุปสภาพน้ำใน อ่างเก็บน้ำค'!$C$7:$N$1668,10,FALSE)</f>
        <v>0.125</v>
      </c>
    </row>
    <row r="649" spans="1:4" x14ac:dyDescent="0.25">
      <c r="A649" s="8">
        <v>43383</v>
      </c>
      <c r="B649" s="10">
        <f>VLOOKUP($A649,'ตารางสรุปสภาพน้ำใน อ่างเก็บน้ำค'!$C$7:$N$1668,6,FALSE)</f>
        <v>88.64</v>
      </c>
      <c r="C649" s="10">
        <f>VLOOKUP($A649,'ตารางสรุปสภาพน้ำใน อ่างเก็บน้ำค'!$C$7:$N$1668,8,FALSE)</f>
        <v>1.0149999999999999</v>
      </c>
      <c r="D649" s="10">
        <f>VLOOKUP($A649,'ตารางสรุปสภาพน้ำใน อ่างเก็บน้ำค'!$C$7:$N$1668,10,FALSE)</f>
        <v>0.126</v>
      </c>
    </row>
    <row r="650" spans="1:4" x14ac:dyDescent="0.25">
      <c r="A650" s="8">
        <v>43384</v>
      </c>
      <c r="B650" s="10">
        <f>VLOOKUP($A650,'ตารางสรุปสภาพน้ำใน อ่างเก็บน้ำค'!$C$7:$N$1668,6,FALSE)</f>
        <v>88.64</v>
      </c>
      <c r="C650" s="10">
        <f>VLOOKUP($A650,'ตารางสรุปสภาพน้ำใน อ่างเก็บน้ำค'!$C$7:$N$1668,8,FALSE)</f>
        <v>0.23499999999999999</v>
      </c>
      <c r="D650" s="10">
        <f>VLOOKUP($A650,'ตารางสรุปสภาพน้ำใน อ่างเก็บน้ำค'!$C$7:$N$1668,10,FALSE)</f>
        <v>0.126</v>
      </c>
    </row>
    <row r="651" spans="1:4" x14ac:dyDescent="0.25">
      <c r="A651" s="8">
        <v>43385</v>
      </c>
      <c r="B651" s="10">
        <f>VLOOKUP($A651,'ตารางสรุปสภาพน้ำใน อ่างเก็บน้ำค'!$C$7:$N$1668,6,FALSE)</f>
        <v>88.9</v>
      </c>
      <c r="C651" s="10">
        <f>VLOOKUP($A651,'ตารางสรุปสภาพน้ำใน อ่างเก็บน้ำค'!$C$7:$N$1668,8,FALSE)</f>
        <v>0.495</v>
      </c>
      <c r="D651" s="10">
        <f>VLOOKUP($A651,'ตารางสรุปสภาพน้ำใน อ่างเก็บน้ำค'!$C$7:$N$1668,10,FALSE)</f>
        <v>0.126</v>
      </c>
    </row>
    <row r="652" spans="1:4" x14ac:dyDescent="0.25">
      <c r="A652" s="8">
        <v>43386</v>
      </c>
      <c r="B652" s="10">
        <f>VLOOKUP($A652,'ตารางสรุปสภาพน้ำใน อ่างเก็บน้ำค'!$C$7:$N$1668,6,FALSE)</f>
        <v>88.64</v>
      </c>
      <c r="C652" s="10">
        <f>VLOOKUP($A652,'ตารางสรุปสภาพน้ำใน อ่างเก็บน้ำค'!$C$7:$N$1668,8,FALSE)</f>
        <v>0</v>
      </c>
      <c r="D652" s="10">
        <f>VLOOKUP($A652,'ตารางสรุปสภาพน้ำใน อ่างเก็บน้ำค'!$C$7:$N$1668,10,FALSE)</f>
        <v>0.126</v>
      </c>
    </row>
    <row r="653" spans="1:4" x14ac:dyDescent="0.25">
      <c r="A653" s="8">
        <v>43387</v>
      </c>
      <c r="B653" s="10">
        <f>VLOOKUP($A653,'ตารางสรุปสภาพน้ำใน อ่างเก็บน้ำค'!$C$7:$N$1668,6,FALSE)</f>
        <v>88.64</v>
      </c>
      <c r="C653" s="10">
        <f>VLOOKUP($A653,'ตารางสรุปสภาพน้ำใน อ่างเก็บน้ำค'!$C$7:$N$1668,8,FALSE)</f>
        <v>0</v>
      </c>
      <c r="D653" s="10">
        <f>VLOOKUP($A653,'ตารางสรุปสภาพน้ำใน อ่างเก็บน้ำค'!$C$7:$N$1668,10,FALSE)</f>
        <v>0.126</v>
      </c>
    </row>
    <row r="654" spans="1:4" x14ac:dyDescent="0.25">
      <c r="A654" s="8">
        <v>43388</v>
      </c>
      <c r="B654" s="10">
        <f>VLOOKUP($A654,'ตารางสรุปสภาพน้ำใน อ่างเก็บน้ำค'!$C$7:$N$1668,6,FALSE)</f>
        <v>88.9</v>
      </c>
      <c r="C654" s="10">
        <f>VLOOKUP($A654,'ตารางสรุปสภาพน้ำใน อ่างเก็บน้ำค'!$C$7:$N$1668,8,FALSE)</f>
        <v>0.755</v>
      </c>
      <c r="D654" s="10">
        <f>VLOOKUP($A654,'ตารางสรุปสภาพน้ำใน อ่างเก็บน้ำค'!$C$7:$N$1668,10,FALSE)</f>
        <v>0</v>
      </c>
    </row>
    <row r="655" spans="1:4" x14ac:dyDescent="0.25">
      <c r="A655" s="8">
        <v>43389</v>
      </c>
      <c r="B655" s="10">
        <f>VLOOKUP($A655,'ตารางสรุปสภาพน้ำใน อ่างเก็บน้ำค'!$C$7:$N$1668,6,FALSE)</f>
        <v>89.16</v>
      </c>
      <c r="C655" s="10">
        <f>VLOOKUP($A655,'ตารางสรุปสภาพน้ำใน อ่างเก็บน้ำค'!$C$7:$N$1668,8,FALSE)</f>
        <v>0.495</v>
      </c>
      <c r="D655" s="10">
        <f>VLOOKUP($A655,'ตารางสรุปสภาพน้ำใน อ่างเก็บน้ำค'!$C$7:$N$1668,10,FALSE)</f>
        <v>0</v>
      </c>
    </row>
    <row r="656" spans="1:4" x14ac:dyDescent="0.25">
      <c r="A656" s="8">
        <v>43390</v>
      </c>
      <c r="B656" s="10">
        <f>VLOOKUP($A656,'ตารางสรุปสภาพน้ำใน อ่างเก็บน้ำค'!$C$7:$N$1668,6,FALSE)</f>
        <v>90.46</v>
      </c>
      <c r="C656" s="10">
        <f>VLOOKUP($A656,'ตารางสรุปสภาพน้ำใน อ่างเก็บน้ำค'!$C$7:$N$1668,8,FALSE)</f>
        <v>1.5349999999999999</v>
      </c>
      <c r="D656" s="10">
        <f>VLOOKUP($A656,'ตารางสรุปสภาพน้ำใน อ่างเก็บน้ำค'!$C$7:$N$1668,10,FALSE)</f>
        <v>0</v>
      </c>
    </row>
    <row r="657" spans="1:4" x14ac:dyDescent="0.25">
      <c r="A657" s="8">
        <v>43391</v>
      </c>
      <c r="B657" s="10">
        <f>VLOOKUP($A657,'ตารางสรุปสภาพน้ำใน อ่างเก็บน้ำค'!$C$7:$N$1668,6,FALSE)</f>
        <v>90.46</v>
      </c>
      <c r="C657" s="10">
        <f>VLOOKUP($A657,'ตารางสรุปสภาพน้ำใน อ่างเก็บน้ำค'!$C$7:$N$1668,8,FALSE)</f>
        <v>0.23499999999999999</v>
      </c>
      <c r="D657" s="10">
        <f>VLOOKUP($A657,'ตารางสรุปสภาพน้ำใน อ่างเก็บน้ำค'!$C$7:$N$1668,10,FALSE)</f>
        <v>0</v>
      </c>
    </row>
    <row r="658" spans="1:4" x14ac:dyDescent="0.25">
      <c r="A658" s="8">
        <v>43392</v>
      </c>
      <c r="B658" s="10">
        <f>VLOOKUP($A658,'ตารางสรุปสภาพน้ำใน อ่างเก็บน้ำค'!$C$7:$N$1668,6,FALSE)</f>
        <v>90.46</v>
      </c>
      <c r="C658" s="10">
        <f>VLOOKUP($A658,'ตารางสรุปสภาพน้ำใน อ่างเก็บน้ำค'!$C$7:$N$1668,8,FALSE)</f>
        <v>0.23499999999999999</v>
      </c>
      <c r="D658" s="10">
        <f>VLOOKUP($A658,'ตารางสรุปสภาพน้ำใน อ่างเก็บน้ำค'!$C$7:$N$1668,10,FALSE)</f>
        <v>0</v>
      </c>
    </row>
    <row r="659" spans="1:4" x14ac:dyDescent="0.25">
      <c r="A659" s="8">
        <v>43393</v>
      </c>
      <c r="B659" s="10">
        <f>VLOOKUP($A659,'ตารางสรุปสภาพน้ำใน อ่างเก็บน้ำค'!$C$7:$N$1668,6,FALSE)</f>
        <v>90.72</v>
      </c>
      <c r="C659" s="10">
        <f>VLOOKUP($A659,'ตารางสรุปสภาพน้ำใน อ่างเก็บน้ำค'!$C$7:$N$1668,8,FALSE)</f>
        <v>0.495</v>
      </c>
      <c r="D659" s="10">
        <f>VLOOKUP($A659,'ตารางสรุปสภาพน้ำใน อ่างเก็บน้ำค'!$C$7:$N$1668,10,FALSE)</f>
        <v>0</v>
      </c>
    </row>
    <row r="660" spans="1:4" x14ac:dyDescent="0.25">
      <c r="A660" s="8">
        <v>43394</v>
      </c>
      <c r="B660" s="10">
        <f>VLOOKUP($A660,'ตารางสรุปสภาพน้ำใน อ่างเก็บน้ำค'!$C$7:$N$1668,6,FALSE)</f>
        <v>91.24</v>
      </c>
      <c r="C660" s="10">
        <f>VLOOKUP($A660,'ตารางสรุปสภาพน้ำใน อ่างเก็บน้ำค'!$C$7:$N$1668,8,FALSE)</f>
        <v>1.0149999999999999</v>
      </c>
      <c r="D660" s="10">
        <f>VLOOKUP($A660,'ตารางสรุปสภาพน้ำใน อ่างเก็บน้ำค'!$C$7:$N$1668,10,FALSE)</f>
        <v>0</v>
      </c>
    </row>
    <row r="661" spans="1:4" x14ac:dyDescent="0.25">
      <c r="A661" s="8">
        <v>43395</v>
      </c>
      <c r="B661" s="10">
        <f>VLOOKUP($A661,'ตารางสรุปสภาพน้ำใน อ่างเก็บน้ำค'!$C$7:$N$1668,6,FALSE)</f>
        <v>91.76</v>
      </c>
      <c r="C661" s="10">
        <f>VLOOKUP($A661,'ตารางสรุปสภาพน้ำใน อ่างเก็บน้ำค'!$C$7:$N$1668,8,FALSE)</f>
        <v>0.755</v>
      </c>
      <c r="D661" s="10">
        <f>VLOOKUP($A661,'ตารางสรุปสภาพน้ำใน อ่างเก็บน้ำค'!$C$7:$N$1668,10,FALSE)</f>
        <v>0</v>
      </c>
    </row>
    <row r="662" spans="1:4" x14ac:dyDescent="0.25">
      <c r="A662" s="8">
        <v>43396</v>
      </c>
      <c r="B662" s="10">
        <f>VLOOKUP($A662,'ตารางสรุปสภาพน้ำใน อ่างเก็บน้ำค'!$C$7:$N$1668,6,FALSE)</f>
        <v>92.02</v>
      </c>
      <c r="C662" s="10">
        <f>VLOOKUP($A662,'ตารางสรุปสภาพน้ำใน อ่างเก็บน้ำค'!$C$7:$N$1668,8,FALSE)</f>
        <v>0.495</v>
      </c>
      <c r="D662" s="10">
        <f>VLOOKUP($A662,'ตารางสรุปสภาพน้ำใน อ่างเก็บน้ำค'!$C$7:$N$1668,10,FALSE)</f>
        <v>0</v>
      </c>
    </row>
    <row r="663" spans="1:4" x14ac:dyDescent="0.25">
      <c r="A663" s="8">
        <v>43397</v>
      </c>
      <c r="B663" s="10">
        <f>VLOOKUP($A663,'ตารางสรุปสภาพน้ำใน อ่างเก็บน้ำค'!$C$7:$N$1668,6,FALSE)</f>
        <v>93.06</v>
      </c>
      <c r="C663" s="10">
        <f>VLOOKUP($A663,'ตารางสรุปสภาพน้ำใน อ่างเก็บน้ำค'!$C$7:$N$1668,8,FALSE)</f>
        <v>1.2749999999999999</v>
      </c>
      <c r="D663" s="10">
        <f>VLOOKUP($A663,'ตารางสรุปสภาพน้ำใน อ่างเก็บน้ำค'!$C$7:$N$1668,10,FALSE)</f>
        <v>0</v>
      </c>
    </row>
    <row r="664" spans="1:4" x14ac:dyDescent="0.25">
      <c r="A664" s="8">
        <v>43398</v>
      </c>
      <c r="B664" s="10">
        <f>VLOOKUP($A664,'ตารางสรุปสภาพน้ำใน อ่างเก็บน้ำค'!$C$7:$N$1668,6,FALSE)</f>
        <v>93.32</v>
      </c>
      <c r="C664" s="10">
        <f>VLOOKUP($A664,'ตารางสรุปสภาพน้ำใน อ่างเก็บน้ำค'!$C$7:$N$1668,8,FALSE)</f>
        <v>0.495</v>
      </c>
      <c r="D664" s="10">
        <f>VLOOKUP($A664,'ตารางสรุปสภาพน้ำใน อ่างเก็บน้ำค'!$C$7:$N$1668,10,FALSE)</f>
        <v>0</v>
      </c>
    </row>
    <row r="665" spans="1:4" x14ac:dyDescent="0.25">
      <c r="A665" s="8">
        <v>43399</v>
      </c>
      <c r="B665" s="10">
        <f>VLOOKUP($A665,'ตารางสรุปสภาพน้ำใน อ่างเก็บน้ำค'!$C$7:$N$1668,6,FALSE)</f>
        <v>93.32</v>
      </c>
      <c r="C665" s="10">
        <f>VLOOKUP($A665,'ตารางสรุปสภาพน้ำใน อ่างเก็บน้ำค'!$C$7:$N$1668,8,FALSE)</f>
        <v>0.23499999999999999</v>
      </c>
      <c r="D665" s="10">
        <f>VLOOKUP($A665,'ตารางสรุปสภาพน้ำใน อ่างเก็บน้ำค'!$C$7:$N$1668,10,FALSE)</f>
        <v>0</v>
      </c>
    </row>
    <row r="666" spans="1:4" x14ac:dyDescent="0.25">
      <c r="A666" s="8">
        <v>43400</v>
      </c>
      <c r="B666" s="10">
        <f>VLOOKUP($A666,'ตารางสรุปสภาพน้ำใน อ่างเก็บน้ำค'!$C$7:$N$1668,6,FALSE)</f>
        <v>93.32</v>
      </c>
      <c r="C666" s="10">
        <f>VLOOKUP($A666,'ตารางสรุปสภาพน้ำใน อ่างเก็บน้ำค'!$C$7:$N$1668,8,FALSE)</f>
        <v>0.23499999999999999</v>
      </c>
      <c r="D666" s="10">
        <f>VLOOKUP($A666,'ตารางสรุปสภาพน้ำใน อ่างเก็บน้ำค'!$C$7:$N$1668,10,FALSE)</f>
        <v>0</v>
      </c>
    </row>
    <row r="667" spans="1:4" x14ac:dyDescent="0.25">
      <c r="A667" s="8">
        <v>43401</v>
      </c>
      <c r="B667" s="10">
        <f>VLOOKUP($A667,'ตารางสรุปสภาพน้ำใน อ่างเก็บน้ำค'!$C$7:$N$1668,6,FALSE)</f>
        <v>93.32</v>
      </c>
      <c r="C667" s="10">
        <f>VLOOKUP($A667,'ตารางสรุปสภาพน้ำใน อ่างเก็บน้ำค'!$C$7:$N$1668,8,FALSE)</f>
        <v>0.23499999999999999</v>
      </c>
      <c r="D667" s="10">
        <f>VLOOKUP($A667,'ตารางสรุปสภาพน้ำใน อ่างเก็บน้ำค'!$C$7:$N$1668,10,FALSE)</f>
        <v>0</v>
      </c>
    </row>
    <row r="668" spans="1:4" x14ac:dyDescent="0.25">
      <c r="A668" s="8">
        <v>43402</v>
      </c>
      <c r="B668" s="10">
        <f>VLOOKUP($A668,'ตารางสรุปสภาพน้ำใน อ่างเก็บน้ำค'!$C$7:$N$1668,6,FALSE)</f>
        <v>93.58</v>
      </c>
      <c r="C668" s="10">
        <f>VLOOKUP($A668,'ตารางสรุปสภาพน้ำใน อ่างเก็บน้ำค'!$C$7:$N$1668,8,FALSE)</f>
        <v>0.495</v>
      </c>
      <c r="D668" s="10">
        <f>VLOOKUP($A668,'ตารางสรุปสภาพน้ำใน อ่างเก็บน้ำค'!$C$7:$N$1668,10,FALSE)</f>
        <v>0</v>
      </c>
    </row>
    <row r="669" spans="1:4" x14ac:dyDescent="0.25">
      <c r="A669" s="8">
        <v>43403</v>
      </c>
      <c r="B669" s="10">
        <f>VLOOKUP($A669,'ตารางสรุปสภาพน้ำใน อ่างเก็บน้ำค'!$C$7:$N$1668,6,FALSE)</f>
        <v>93.32</v>
      </c>
      <c r="C669" s="10">
        <f>VLOOKUP($A669,'ตารางสรุปสภาพน้ำใน อ่างเก็บน้ำค'!$C$7:$N$1668,8,FALSE)</f>
        <v>0</v>
      </c>
      <c r="D669" s="10">
        <f>VLOOKUP($A669,'ตารางสรุปสภาพน้ำใน อ่างเก็บน้ำค'!$C$7:$N$1668,10,FALSE)</f>
        <v>0.253</v>
      </c>
    </row>
    <row r="670" spans="1:4" x14ac:dyDescent="0.25">
      <c r="A670" s="8">
        <v>43404</v>
      </c>
      <c r="B670" s="10">
        <f>VLOOKUP($A670,'ตารางสรุปสภาพน้ำใน อ่างเก็บน้ำค'!$C$7:$N$1668,6,FALSE)</f>
        <v>92.8</v>
      </c>
      <c r="C670" s="10">
        <f>VLOOKUP($A670,'ตารางสรุปสภาพน้ำใน อ่างเก็บน้ำค'!$C$7:$N$1668,8,FALSE)</f>
        <v>0</v>
      </c>
      <c r="D670" s="10">
        <f>VLOOKUP($A670,'ตารางสรุปสภาพน้ำใน อ่างเก็บน้ำค'!$C$7:$N$1668,10,FALSE)</f>
        <v>0.32700000000000001</v>
      </c>
    </row>
    <row r="671" spans="1:4" x14ac:dyDescent="0.25">
      <c r="A671" s="8">
        <v>43405</v>
      </c>
      <c r="B671" s="10">
        <f>VLOOKUP($A671,'ตารางสรุปสภาพน้ำใน อ่างเก็บน้ำค'!$C$7:$N$1668,6,FALSE)</f>
        <v>92.54</v>
      </c>
      <c r="C671" s="10">
        <f>VLOOKUP($A671,'ตารางสรุปสภาพน้ำใน อ่างเก็บน้ำค'!$C$7:$N$1668,8,FALSE)</f>
        <v>0</v>
      </c>
      <c r="D671" s="10">
        <f>VLOOKUP($A671,'ตารางสรุปสภาพน้ำใน อ่างเก็บน้ำค'!$C$7:$N$1668,10,FALSE)</f>
        <v>0.32600000000000001</v>
      </c>
    </row>
    <row r="672" spans="1:4" x14ac:dyDescent="0.25">
      <c r="A672" s="8">
        <v>43406</v>
      </c>
      <c r="B672" s="10">
        <f>VLOOKUP($A672,'ตารางสรุปสภาพน้ำใน อ่างเก็บน้ำค'!$C$7:$N$1668,6,FALSE)</f>
        <v>91.76</v>
      </c>
      <c r="C672" s="10">
        <f>VLOOKUP($A672,'ตารางสรุปสภาพน้ำใน อ่างเก็บน้ำค'!$C$7:$N$1668,8,FALSE)</f>
        <v>0</v>
      </c>
      <c r="D672" s="10">
        <f>VLOOKUP($A672,'ตารางสรุปสภาพน้ำใน อ่างเก็บน้ำค'!$C$7:$N$1668,10,FALSE)</f>
        <v>0.32300000000000001</v>
      </c>
    </row>
    <row r="673" spans="1:4" x14ac:dyDescent="0.25">
      <c r="A673" s="8">
        <v>43407</v>
      </c>
      <c r="B673" s="10">
        <f>VLOOKUP($A673,'ตารางสรุปสภาพน้ำใน อ่างเก็บน้ำค'!$C$7:$N$1668,6,FALSE)</f>
        <v>91.5</v>
      </c>
      <c r="C673" s="10">
        <f>VLOOKUP($A673,'ตารางสรุปสภาพน้ำใน อ่างเก็บน้ำค'!$C$7:$N$1668,8,FALSE)</f>
        <v>0</v>
      </c>
      <c r="D673" s="10">
        <f>VLOOKUP($A673,'ตารางสรุปสภาพน้ำใน อ่างเก็บน้ำค'!$C$7:$N$1668,10,FALSE)</f>
        <v>0.32300000000000001</v>
      </c>
    </row>
    <row r="674" spans="1:4" x14ac:dyDescent="0.25">
      <c r="A674" s="8">
        <v>43408</v>
      </c>
      <c r="B674" s="10">
        <f>VLOOKUP($A674,'ตารางสรุปสภาพน้ำใน อ่างเก็บน้ำค'!$C$7:$N$1668,6,FALSE)</f>
        <v>90.98</v>
      </c>
      <c r="C674" s="10">
        <f>VLOOKUP($A674,'ตารางสรุปสภาพน้ำใน อ่างเก็บน้ำค'!$C$7:$N$1668,8,FALSE)</f>
        <v>0</v>
      </c>
      <c r="D674" s="10">
        <f>VLOOKUP($A674,'ตารางสรุปสภาพน้ำใน อ่างเก็บน้ำค'!$C$7:$N$1668,10,FALSE)</f>
        <v>0.32100000000000001</v>
      </c>
    </row>
    <row r="675" spans="1:4" x14ac:dyDescent="0.25">
      <c r="A675" s="8">
        <v>43409</v>
      </c>
      <c r="B675" s="10">
        <f>VLOOKUP($A675,'ตารางสรุปสภาพน้ำใน อ่างเก็บน้ำค'!$C$7:$N$1668,6,FALSE)</f>
        <v>90.72</v>
      </c>
      <c r="C675" s="10">
        <f>VLOOKUP($A675,'ตารางสรุปสภาพน้ำใน อ่างเก็บน้ำค'!$C$7:$N$1668,8,FALSE)</f>
        <v>0</v>
      </c>
      <c r="D675" s="10">
        <f>VLOOKUP($A675,'ตารางสรุปสภาพน้ำใน อ่างเก็บน้ำค'!$C$7:$N$1668,10,FALSE)</f>
        <v>0.32</v>
      </c>
    </row>
    <row r="676" spans="1:4" x14ac:dyDescent="0.25">
      <c r="A676" s="8">
        <v>43410</v>
      </c>
      <c r="B676" s="10">
        <f>VLOOKUP($A676,'ตารางสรุปสภาพน้ำใน อ่างเก็บน้ำค'!$C$7:$N$1668,6,FALSE)</f>
        <v>90.46</v>
      </c>
      <c r="C676" s="10">
        <f>VLOOKUP($A676,'ตารางสรุปสภาพน้ำใน อ่างเก็บน้ำค'!$C$7:$N$1668,8,FALSE)</f>
        <v>0</v>
      </c>
      <c r="D676" s="10">
        <f>VLOOKUP($A676,'ตารางสรุปสภาพน้ำใน อ่างเก็บน้ำค'!$C$7:$N$1668,10,FALSE)</f>
        <v>0.20200000000000001</v>
      </c>
    </row>
    <row r="677" spans="1:4" x14ac:dyDescent="0.25">
      <c r="A677" s="8">
        <v>43411</v>
      </c>
      <c r="B677" s="10">
        <f>VLOOKUP($A677,'ตารางสรุปสภาพน้ำใน อ่างเก็บน้ำค'!$C$7:$N$1668,6,FALSE)</f>
        <v>89.94</v>
      </c>
      <c r="C677" s="10">
        <f>VLOOKUP($A677,'ตารางสรุปสภาพน้ำใน อ่างเก็บน้ำค'!$C$7:$N$1668,8,FALSE)</f>
        <v>0</v>
      </c>
      <c r="D677" s="10">
        <f>VLOOKUP($A677,'ตารางสรุปสภาพน้ำใน อ่างเก็บน้ำค'!$C$7:$N$1668,10,FALSE)</f>
        <v>0.20200000000000001</v>
      </c>
    </row>
    <row r="678" spans="1:4" x14ac:dyDescent="0.25">
      <c r="A678" s="8">
        <v>43412</v>
      </c>
      <c r="B678" s="10">
        <f>VLOOKUP($A678,'ตารางสรุปสภาพน้ำใน อ่างเก็บน้ำค'!$C$7:$N$1668,6,FALSE)</f>
        <v>89.42</v>
      </c>
      <c r="C678" s="10">
        <f>VLOOKUP($A678,'ตารางสรุปสภาพน้ำใน อ่างเก็บน้ำค'!$C$7:$N$1668,8,FALSE)</f>
        <v>0</v>
      </c>
      <c r="D678" s="10">
        <f>VLOOKUP($A678,'ตารางสรุปสภาพน้ำใน อ่างเก็บน้ำค'!$C$7:$N$1668,10,FALSE)</f>
        <v>0.20100000000000001</v>
      </c>
    </row>
    <row r="679" spans="1:4" x14ac:dyDescent="0.25">
      <c r="A679" s="8">
        <v>43413</v>
      </c>
      <c r="B679" s="10">
        <f>VLOOKUP($A679,'ตารางสรุปสภาพน้ำใน อ่างเก็บน้ำค'!$C$7:$N$1668,6,FALSE)</f>
        <v>89.16</v>
      </c>
      <c r="C679" s="10">
        <f>VLOOKUP($A679,'ตารางสรุปสภาพน้ำใน อ่างเก็บน้ำค'!$C$7:$N$1668,8,FALSE)</f>
        <v>0</v>
      </c>
      <c r="D679" s="10">
        <f>VLOOKUP($A679,'ตารางสรุปสภาพน้ำใน อ่างเก็บน้ำค'!$C$7:$N$1668,10,FALSE)</f>
        <v>0.20100000000000001</v>
      </c>
    </row>
    <row r="680" spans="1:4" x14ac:dyDescent="0.25">
      <c r="A680" s="8">
        <v>43414</v>
      </c>
      <c r="B680" s="10">
        <f>VLOOKUP($A680,'ตารางสรุปสภาพน้ำใน อ่างเก็บน้ำค'!$C$7:$N$1668,6,FALSE)</f>
        <v>89.16</v>
      </c>
      <c r="C680" s="10">
        <f>VLOOKUP($A680,'ตารางสรุปสภาพน้ำใน อ่างเก็บน้ำค'!$C$7:$N$1668,8,FALSE)</f>
        <v>0.23499999999999999</v>
      </c>
      <c r="D680" s="10">
        <f>VLOOKUP($A680,'ตารางสรุปสภาพน้ำใน อ่างเก็บน้ำค'!$C$7:$N$1668,10,FALSE)</f>
        <v>0.20100000000000001</v>
      </c>
    </row>
    <row r="681" spans="1:4" x14ac:dyDescent="0.25">
      <c r="A681" s="8">
        <v>43415</v>
      </c>
      <c r="B681" s="10">
        <f>VLOOKUP($A681,'ตารางสรุปสภาพน้ำใน อ่างเก็บน้ำค'!$C$7:$N$1668,6,FALSE)</f>
        <v>88.9</v>
      </c>
      <c r="C681" s="10">
        <f>VLOOKUP($A681,'ตารางสรุปสภาพน้ำใน อ่างเก็บน้ำค'!$C$7:$N$1668,8,FALSE)</f>
        <v>0</v>
      </c>
      <c r="D681" s="10">
        <f>VLOOKUP($A681,'ตารางสรุปสภาพน้ำใน อ่างเก็บน้ำค'!$C$7:$N$1668,10,FALSE)</f>
        <v>0.20100000000000001</v>
      </c>
    </row>
    <row r="682" spans="1:4" x14ac:dyDescent="0.25">
      <c r="A682" s="8">
        <v>43416</v>
      </c>
      <c r="B682" s="10">
        <f>VLOOKUP($A682,'ตารางสรุปสภาพน้ำใน อ่างเก็บน้ำค'!$C$7:$N$1668,6,FALSE)</f>
        <v>88.64</v>
      </c>
      <c r="C682" s="10">
        <f>VLOOKUP($A682,'ตารางสรุปสภาพน้ำใน อ่างเก็บน้ำค'!$C$7:$N$1668,8,FALSE)</f>
        <v>0</v>
      </c>
      <c r="D682" s="10">
        <f>VLOOKUP($A682,'ตารางสรุปสภาพน้ำใน อ่างเก็บน้ำค'!$C$7:$N$1668,10,FALSE)</f>
        <v>0.20100000000000001</v>
      </c>
    </row>
    <row r="683" spans="1:4" x14ac:dyDescent="0.25">
      <c r="A683" s="8">
        <v>43417</v>
      </c>
      <c r="B683" s="10">
        <f>VLOOKUP($A683,'ตารางสรุปสภาพน้ำใน อ่างเก็บน้ำค'!$C$7:$N$1668,6,FALSE)</f>
        <v>88.38</v>
      </c>
      <c r="C683" s="10">
        <f>VLOOKUP($A683,'ตารางสรุปสภาพน้ำใน อ่างเก็บน้ำค'!$C$7:$N$1668,8,FALSE)</f>
        <v>0</v>
      </c>
      <c r="D683" s="10">
        <f>VLOOKUP($A683,'ตารางสรุปสภาพน้ำใน อ่างเก็บน้ำค'!$C$7:$N$1668,10,FALSE)</f>
        <v>0.312</v>
      </c>
    </row>
    <row r="684" spans="1:4" x14ac:dyDescent="0.25">
      <c r="A684" s="8">
        <v>43418</v>
      </c>
      <c r="B684" s="10">
        <f>VLOOKUP($A684,'ตารางสรุปสภาพน้ำใน อ่างเก็บน้ำค'!$C$7:$N$1668,6,FALSE)</f>
        <v>87.86</v>
      </c>
      <c r="C684" s="10">
        <f>VLOOKUP($A684,'ตารางสรุปสภาพน้ำใน อ่างเก็บน้ำค'!$C$7:$N$1668,8,FALSE)</f>
        <v>0</v>
      </c>
      <c r="D684" s="10">
        <f>VLOOKUP($A684,'ตารางสรุปสภาพน้ำใน อ่างเก็บน้ำค'!$C$7:$N$1668,10,FALSE)</f>
        <v>0.31</v>
      </c>
    </row>
    <row r="685" spans="1:4" x14ac:dyDescent="0.25">
      <c r="A685" s="8">
        <v>43419</v>
      </c>
      <c r="B685" s="10">
        <f>VLOOKUP($A685,'ตารางสรุปสภาพน้ำใน อ่างเก็บน้ำค'!$C$7:$N$1668,6,FALSE)</f>
        <v>87.6</v>
      </c>
      <c r="C685" s="10">
        <f>VLOOKUP($A685,'ตารางสรุปสภาพน้ำใน อ่างเก็บน้ำค'!$C$7:$N$1668,8,FALSE)</f>
        <v>0</v>
      </c>
      <c r="D685" s="10">
        <f>VLOOKUP($A685,'ตารางสรุปสภาพน้ำใน อ่างเก็บน้ำค'!$C$7:$N$1668,10,FALSE)</f>
        <v>0.40699999999999997</v>
      </c>
    </row>
    <row r="686" spans="1:4" x14ac:dyDescent="0.25">
      <c r="A686" s="8">
        <v>43420</v>
      </c>
      <c r="B686" s="10">
        <f>VLOOKUP($A686,'ตารางสรุปสภาพน้ำใน อ่างเก็บน้ำค'!$C$7:$N$1668,6,FALSE)</f>
        <v>87.08</v>
      </c>
      <c r="C686" s="10">
        <f>VLOOKUP($A686,'ตารางสรุปสภาพน้ำใน อ่างเก็บน้ำค'!$C$7:$N$1668,8,FALSE)</f>
        <v>0</v>
      </c>
      <c r="D686" s="10">
        <f>VLOOKUP($A686,'ตารางสรุปสภาพน้ำใน อ่างเก็บน้ำค'!$C$7:$N$1668,10,FALSE)</f>
        <v>0.4</v>
      </c>
    </row>
    <row r="687" spans="1:4" x14ac:dyDescent="0.25">
      <c r="A687" s="8">
        <v>43421</v>
      </c>
      <c r="B687" s="10">
        <f>VLOOKUP($A687,'ตารางสรุปสภาพน้ำใน อ่างเก็บน้ำค'!$C$7:$N$1668,6,FALSE)</f>
        <v>86.82</v>
      </c>
      <c r="C687" s="10">
        <f>VLOOKUP($A687,'ตารางสรุปสภาพน้ำใน อ่างเก็บน้ำค'!$C$7:$N$1668,8,FALSE)</f>
        <v>0</v>
      </c>
      <c r="D687" s="10">
        <f>VLOOKUP($A687,'ตารางสรุปสภาพน้ำใน อ่างเก็บน้ำค'!$C$7:$N$1668,10,FALSE)</f>
        <v>0.39700000000000002</v>
      </c>
    </row>
    <row r="688" spans="1:4" x14ac:dyDescent="0.25">
      <c r="A688" s="8">
        <v>43422</v>
      </c>
      <c r="B688" s="10">
        <f>VLOOKUP($A688,'ตารางสรุปสภาพน้ำใน อ่างเก็บน้ำค'!$C$7:$N$1668,6,FALSE)</f>
        <v>86.04</v>
      </c>
      <c r="C688" s="10">
        <f>VLOOKUP($A688,'ตารางสรุปสภาพน้ำใน อ่างเก็บน้ำค'!$C$7:$N$1668,8,FALSE)</f>
        <v>0</v>
      </c>
      <c r="D688" s="10">
        <f>VLOOKUP($A688,'ตารางสรุปสภาพน้ำใน อ่างเก็บน้ำค'!$C$7:$N$1668,10,FALSE)</f>
        <v>0.73099999999999998</v>
      </c>
    </row>
    <row r="689" spans="1:4" x14ac:dyDescent="0.25">
      <c r="A689" s="8">
        <v>43423</v>
      </c>
      <c r="B689" s="10">
        <f>VLOOKUP($A689,'ตารางสรุปสภาพน้ำใน อ่างเก็บน้ำค'!$C$7:$N$1668,6,FALSE)</f>
        <v>85.26</v>
      </c>
      <c r="C689" s="10">
        <f>VLOOKUP($A689,'ตารางสรุปสภาพน้ำใน อ่างเก็บน้ำค'!$C$7:$N$1668,8,FALSE)</f>
        <v>0</v>
      </c>
      <c r="D689" s="10">
        <f>VLOOKUP($A689,'ตารางสรุปสภาพน้ำใน อ่างเก็บน้ำค'!$C$7:$N$1668,10,FALSE)</f>
        <v>0.73099999999999998</v>
      </c>
    </row>
    <row r="690" spans="1:4" x14ac:dyDescent="0.25">
      <c r="A690" s="8">
        <v>43424</v>
      </c>
      <c r="B690" s="10">
        <f>VLOOKUP($A690,'ตารางสรุปสภาพน้ำใน อ่างเก็บน้ำค'!$C$7:$N$1668,6,FALSE)</f>
        <v>86.82</v>
      </c>
      <c r="C690" s="10">
        <f>VLOOKUP($A690,'ตารางสรุปสภาพน้ำใน อ่างเก็บน้ำค'!$C$7:$N$1668,8,FALSE)</f>
        <v>1.7949999999999999</v>
      </c>
      <c r="D690" s="10">
        <f>VLOOKUP($A690,'ตารางสรุปสภาพน้ำใน อ่างเก็บน้ำค'!$C$7:$N$1668,10,FALSE)</f>
        <v>0.73199999999999998</v>
      </c>
    </row>
    <row r="691" spans="1:4" x14ac:dyDescent="0.25">
      <c r="A691" s="8">
        <v>43425</v>
      </c>
      <c r="B691" s="10">
        <f>VLOOKUP($A691,'ตารางสรุปสภาพน้ำใน อ่างเก็บน้ำค'!$C$7:$N$1668,6,FALSE)</f>
        <v>87.6</v>
      </c>
      <c r="C691" s="10">
        <f>VLOOKUP($A691,'ตารางสรุปสภาพน้ำใน อ่างเก็บน้ำค'!$C$7:$N$1668,8,FALSE)</f>
        <v>0</v>
      </c>
      <c r="D691" s="10">
        <f>VLOOKUP($A691,'ตารางสรุปสภาพน้ำใน อ่างเก็บน้ำค'!$C$7:$N$1668,10,FALSE)</f>
        <v>0.73199999999999998</v>
      </c>
    </row>
    <row r="692" spans="1:4" x14ac:dyDescent="0.25">
      <c r="A692" s="8">
        <v>43426</v>
      </c>
      <c r="B692" s="10">
        <f>VLOOKUP($A692,'ตารางสรุปสภาพน้ำใน อ่างเก็บน้ำค'!$C$7:$N$1668,6,FALSE)</f>
        <v>87.34</v>
      </c>
      <c r="C692" s="10">
        <f>VLOOKUP($A692,'ตารางสรุปสภาพน้ำใน อ่างเก็บน้ำค'!$C$7:$N$1668,8,FALSE)</f>
        <v>0</v>
      </c>
      <c r="D692" s="10">
        <f>VLOOKUP($A692,'ตารางสรุปสภาพน้ำใน อ่างเก็บน้ำค'!$C$7:$N$1668,10,FALSE)</f>
        <v>0.15</v>
      </c>
    </row>
    <row r="693" spans="1:4" x14ac:dyDescent="0.25">
      <c r="A693" s="8">
        <v>43427</v>
      </c>
      <c r="B693" s="10">
        <f>VLOOKUP($A693,'ตารางสรุปสภาพน้ำใน อ่างเก็บน้ำค'!$C$7:$N$1668,6,FALSE)</f>
        <v>87.6</v>
      </c>
      <c r="C693" s="10">
        <f>VLOOKUP($A693,'ตารางสรุปสภาพน้ำใน อ่างเก็บน้ำค'!$C$7:$N$1668,8,FALSE)</f>
        <v>0.495</v>
      </c>
      <c r="D693" s="10">
        <f>VLOOKUP($A693,'ตารางสรุปสภาพน้ำใน อ่างเก็บน้ำค'!$C$7:$N$1668,10,FALSE)</f>
        <v>0.15</v>
      </c>
    </row>
    <row r="694" spans="1:4" x14ac:dyDescent="0.25">
      <c r="A694" s="8">
        <v>43428</v>
      </c>
      <c r="B694" s="10">
        <f>VLOOKUP($A694,'ตารางสรุปสภาพน้ำใน อ่างเก็บน้ำค'!$C$7:$N$1668,6,FALSE)</f>
        <v>87.6</v>
      </c>
      <c r="C694" s="10">
        <f>VLOOKUP($A694,'ตารางสรุปสภาพน้ำใน อ่างเก็บน้ำค'!$C$7:$N$1668,8,FALSE)</f>
        <v>0.23499999999999999</v>
      </c>
      <c r="D694" s="10">
        <f>VLOOKUP($A694,'ตารางสรุปสภาพน้ำใน อ่างเก็บน้ำค'!$C$7:$N$1668,10,FALSE)</f>
        <v>0.15</v>
      </c>
    </row>
    <row r="695" spans="1:4" x14ac:dyDescent="0.25">
      <c r="A695" s="8">
        <v>43429</v>
      </c>
      <c r="B695" s="10">
        <f>VLOOKUP($A695,'ตารางสรุปสภาพน้ำใน อ่างเก็บน้ำค'!$C$7:$N$1668,6,FALSE)</f>
        <v>87.34</v>
      </c>
      <c r="C695" s="10">
        <f>VLOOKUP($A695,'ตารางสรุปสภาพน้ำใน อ่างเก็บน้ำค'!$C$7:$N$1668,8,FALSE)</f>
        <v>0</v>
      </c>
      <c r="D695" s="10">
        <f>VLOOKUP($A695,'ตารางสรุปสภาพน้ำใน อ่างเก็บน้ำค'!$C$7:$N$1668,10,FALSE)</f>
        <v>0.15</v>
      </c>
    </row>
    <row r="696" spans="1:4" x14ac:dyDescent="0.25">
      <c r="A696" s="8">
        <v>43430</v>
      </c>
      <c r="B696" s="10">
        <f>VLOOKUP($A696,'ตารางสรุปสภาพน้ำใน อ่างเก็บน้ำค'!$C$7:$N$1668,6,FALSE)</f>
        <v>87.08</v>
      </c>
      <c r="C696" s="10">
        <f>VLOOKUP($A696,'ตารางสรุปสภาพน้ำใน อ่างเก็บน้ำค'!$C$7:$N$1668,8,FALSE)</f>
        <v>0</v>
      </c>
      <c r="D696" s="10">
        <f>VLOOKUP($A696,'ตารางสรุปสภาพน้ำใน อ่างเก็บน้ำค'!$C$7:$N$1668,10,FALSE)</f>
        <v>0.15</v>
      </c>
    </row>
    <row r="697" spans="1:4" x14ac:dyDescent="0.25">
      <c r="A697" s="8">
        <v>43431</v>
      </c>
      <c r="B697" s="10">
        <f>VLOOKUP($A697,'ตารางสรุปสภาพน้ำใน อ่างเก็บน้ำค'!$C$7:$N$1668,6,FALSE)</f>
        <v>86.82</v>
      </c>
      <c r="C697" s="10">
        <f>VLOOKUP($A697,'ตารางสรุปสภาพน้ำใน อ่างเก็บน้ำค'!$C$7:$N$1668,8,FALSE)</f>
        <v>0</v>
      </c>
      <c r="D697" s="10">
        <f>VLOOKUP($A697,'ตารางสรุปสภาพน้ำใน อ่างเก็บน้ำค'!$C$7:$N$1668,10,FALSE)</f>
        <v>0.15</v>
      </c>
    </row>
    <row r="698" spans="1:4" x14ac:dyDescent="0.25">
      <c r="A698" s="8">
        <v>43432</v>
      </c>
      <c r="B698" s="10">
        <f>VLOOKUP($A698,'ตารางสรุปสภาพน้ำใน อ่างเก็บน้ำค'!$C$7:$N$1668,6,FALSE)</f>
        <v>86.56</v>
      </c>
      <c r="C698" s="10">
        <f>VLOOKUP($A698,'ตารางสรุปสภาพน้ำใน อ่างเก็บน้ำค'!$C$7:$N$1668,8,FALSE)</f>
        <v>0</v>
      </c>
      <c r="D698" s="10">
        <f>VLOOKUP($A698,'ตารางสรุปสภาพน้ำใน อ่างเก็บน้ำค'!$C$7:$N$1668,10,FALSE)</f>
        <v>0.15</v>
      </c>
    </row>
    <row r="699" spans="1:4" x14ac:dyDescent="0.25">
      <c r="A699" s="8">
        <v>43433</v>
      </c>
      <c r="B699" s="10">
        <f>VLOOKUP($A699,'ตารางสรุปสภาพน้ำใน อ่างเก็บน้ำค'!$C$7:$N$1668,6,FALSE)</f>
        <v>86.3</v>
      </c>
      <c r="C699" s="10">
        <f>VLOOKUP($A699,'ตารางสรุปสภาพน้ำใน อ่างเก็บน้ำค'!$C$7:$N$1668,8,FALSE)</f>
        <v>0</v>
      </c>
      <c r="D699" s="10">
        <f>VLOOKUP($A699,'ตารางสรุปสภาพน้ำใน อ่างเก็บน้ำค'!$C$7:$N$1668,10,FALSE)</f>
        <v>0.15</v>
      </c>
    </row>
    <row r="700" spans="1:4" x14ac:dyDescent="0.25">
      <c r="A700" s="8">
        <v>43434</v>
      </c>
      <c r="B700" s="10">
        <f>VLOOKUP($A700,'ตารางสรุปสภาพน้ำใน อ่างเก็บน้ำค'!$C$7:$N$1668,6,FALSE)</f>
        <v>86.04</v>
      </c>
      <c r="C700" s="10">
        <f>VLOOKUP($A700,'ตารางสรุปสภาพน้ำใน อ่างเก็บน้ำค'!$C$7:$N$1668,8,FALSE)</f>
        <v>0</v>
      </c>
      <c r="D700" s="10">
        <f>VLOOKUP($A700,'ตารางสรุปสภาพน้ำใน อ่างเก็บน้ำค'!$C$7:$N$1668,10,FALSE)</f>
        <v>0.15</v>
      </c>
    </row>
    <row r="701" spans="1:4" x14ac:dyDescent="0.25">
      <c r="A701" s="8">
        <v>43435</v>
      </c>
      <c r="B701" s="10">
        <f>VLOOKUP($A701,'ตารางสรุปสภาพน้ำใน อ่างเก็บน้ำค'!$C$7:$N$1668,6,FALSE)</f>
        <v>85.52</v>
      </c>
      <c r="C701" s="10">
        <f>VLOOKUP($A701,'ตารางสรุปสภาพน้ำใน อ่างเก็บน้ำค'!$C$7:$N$1668,8,FALSE)</f>
        <v>0</v>
      </c>
      <c r="D701" s="10">
        <f>VLOOKUP($A701,'ตารางสรุปสภาพน้ำใน อ่างเก็บน้ำค'!$C$7:$N$1668,10,FALSE)</f>
        <v>0.15</v>
      </c>
    </row>
    <row r="702" spans="1:4" x14ac:dyDescent="0.25">
      <c r="A702" s="8">
        <v>43436</v>
      </c>
      <c r="B702" s="10">
        <f>VLOOKUP($A702,'ตารางสรุปสภาพน้ำใน อ่างเก็บน้ำค'!$C$7:$N$1668,6,FALSE)</f>
        <v>85.26</v>
      </c>
      <c r="C702" s="10">
        <f>VLOOKUP($A702,'ตารางสรุปสภาพน้ำใน อ่างเก็บน้ำค'!$C$7:$N$1668,8,FALSE)</f>
        <v>0</v>
      </c>
      <c r="D702" s="10">
        <f>VLOOKUP($A702,'ตารางสรุปสภาพน้ำใน อ่างเก็บน้ำค'!$C$7:$N$1668,10,FALSE)</f>
        <v>0.15</v>
      </c>
    </row>
    <row r="703" spans="1:4" x14ac:dyDescent="0.25">
      <c r="A703" s="8">
        <v>43437</v>
      </c>
      <c r="B703" s="10">
        <f>VLOOKUP($A703,'ตารางสรุปสภาพน้ำใน อ่างเก็บน้ำค'!$C$7:$N$1668,6,FALSE)</f>
        <v>85</v>
      </c>
      <c r="C703" s="10">
        <f>VLOOKUP($A703,'ตารางสรุปสภาพน้ำใน อ่างเก็บน้ำค'!$C$7:$N$1668,8,FALSE)</f>
        <v>0</v>
      </c>
      <c r="D703" s="10">
        <f>VLOOKUP($A703,'ตารางสรุปสภาพน้ำใน อ่างเก็บน้ำค'!$C$7:$N$1668,10,FALSE)</f>
        <v>0.15</v>
      </c>
    </row>
    <row r="704" spans="1:4" x14ac:dyDescent="0.25">
      <c r="A704" s="8">
        <v>43438</v>
      </c>
      <c r="B704" s="10">
        <f>VLOOKUP($A704,'ตารางสรุปสภาพน้ำใน อ่างเก็บน้ำค'!$C$7:$N$1668,6,FALSE)</f>
        <v>84.77</v>
      </c>
      <c r="C704" s="10">
        <f>VLOOKUP($A704,'ตารางสรุปสภาพน้ำใน อ่างเก็บน้ำค'!$C$7:$N$1668,8,FALSE)</f>
        <v>5.0000000000000001E-3</v>
      </c>
      <c r="D704" s="10">
        <f>VLOOKUP($A704,'ตารางสรุปสภาพน้ำใน อ่างเก็บน้ำค'!$C$7:$N$1668,10,FALSE)</f>
        <v>0.15</v>
      </c>
    </row>
    <row r="705" spans="1:4" x14ac:dyDescent="0.25">
      <c r="A705" s="8">
        <v>43439</v>
      </c>
      <c r="B705" s="10">
        <f>VLOOKUP($A705,'ตารางสรุปสภาพน้ำใน อ่างเก็บน้ำค'!$C$7:$N$1668,6,FALSE)</f>
        <v>84.54</v>
      </c>
      <c r="C705" s="10">
        <f>VLOOKUP($A705,'ตารางสรุปสภาพน้ำใน อ่างเก็บน้ำค'!$C$7:$N$1668,8,FALSE)</f>
        <v>5.0000000000000001E-3</v>
      </c>
      <c r="D705" s="10">
        <f>VLOOKUP($A705,'ตารางสรุปสภาพน้ำใน อ่างเก็บน้ำค'!$C$7:$N$1668,10,FALSE)</f>
        <v>0.15</v>
      </c>
    </row>
    <row r="706" spans="1:4" x14ac:dyDescent="0.25">
      <c r="A706" s="8">
        <v>43440</v>
      </c>
      <c r="B706" s="10">
        <f>VLOOKUP($A706,'ตารางสรุปสภาพน้ำใน อ่างเก็บน้ำค'!$C$7:$N$1668,6,FALSE)</f>
        <v>84.31</v>
      </c>
      <c r="C706" s="10">
        <f>VLOOKUP($A706,'ตารางสรุปสภาพน้ำใน อ่างเก็บน้ำค'!$C$7:$N$1668,8,FALSE)</f>
        <v>5.0000000000000001E-3</v>
      </c>
      <c r="D706" s="10">
        <f>VLOOKUP($A706,'ตารางสรุปสภาพน้ำใน อ่างเก็บน้ำค'!$C$7:$N$1668,10,FALSE)</f>
        <v>0.15</v>
      </c>
    </row>
    <row r="707" spans="1:4" x14ac:dyDescent="0.25">
      <c r="A707" s="8">
        <v>43441</v>
      </c>
      <c r="B707" s="10">
        <f>VLOOKUP($A707,'ตารางสรุปสภาพน้ำใน อ่างเก็บน้ำค'!$C$7:$N$1668,6,FALSE)</f>
        <v>84.08</v>
      </c>
      <c r="C707" s="10">
        <f>VLOOKUP($A707,'ตารางสรุปสภาพน้ำใน อ่างเก็บน้ำค'!$C$7:$N$1668,8,FALSE)</f>
        <v>5.0000000000000001E-3</v>
      </c>
      <c r="D707" s="10">
        <f>VLOOKUP($A707,'ตารางสรุปสภาพน้ำใน อ่างเก็บน้ำค'!$C$7:$N$1668,10,FALSE)</f>
        <v>0.15</v>
      </c>
    </row>
    <row r="708" spans="1:4" x14ac:dyDescent="0.25">
      <c r="A708" s="8">
        <v>43442</v>
      </c>
      <c r="B708" s="10">
        <f>VLOOKUP($A708,'ตารางสรุปสภาพน้ำใน อ่างเก็บน้ำค'!$C$7:$N$1668,6,FALSE)</f>
        <v>83.62</v>
      </c>
      <c r="C708" s="10">
        <f>VLOOKUP($A708,'ตารางสรุปสภาพน้ำใน อ่างเก็บน้ำค'!$C$7:$N$1668,8,FALSE)</f>
        <v>0</v>
      </c>
      <c r="D708" s="10">
        <f>VLOOKUP($A708,'ตารางสรุปสภาพน้ำใน อ่างเก็บน้ำค'!$C$7:$N$1668,10,FALSE)</f>
        <v>0.32300000000000001</v>
      </c>
    </row>
    <row r="709" spans="1:4" x14ac:dyDescent="0.25">
      <c r="A709" s="8">
        <v>43443</v>
      </c>
      <c r="B709" s="10">
        <f>VLOOKUP($A709,'ตารางสรุปสภาพน้ำใน อ่างเก็บน้ำค'!$C$7:$N$1668,6,FALSE)</f>
        <v>83.39</v>
      </c>
      <c r="C709" s="10">
        <f>VLOOKUP($A709,'ตารางสรุปสภาพน้ำใน อ่างเก็บน้ำค'!$C$7:$N$1668,8,FALSE)</f>
        <v>5.0000000000000001E-3</v>
      </c>
      <c r="D709" s="10">
        <f>VLOOKUP($A709,'ตารางสรุปสภาพน้ำใน อ่างเก็บน้ำค'!$C$7:$N$1668,10,FALSE)</f>
        <v>0.32300000000000001</v>
      </c>
    </row>
    <row r="710" spans="1:4" x14ac:dyDescent="0.25">
      <c r="A710" s="8">
        <v>43444</v>
      </c>
      <c r="B710" s="10">
        <f>VLOOKUP($A710,'ตารางสรุปสภาพน้ำใน อ่างเก็บน้ำค'!$C$7:$N$1668,6,FALSE)</f>
        <v>83.16</v>
      </c>
      <c r="C710" s="10">
        <f>VLOOKUP($A710,'ตารางสรุปสภาพน้ำใน อ่างเก็บน้ำค'!$C$7:$N$1668,8,FALSE)</f>
        <v>5.0000000000000001E-3</v>
      </c>
      <c r="D710" s="10">
        <f>VLOOKUP($A710,'ตารางสรุปสภาพน้ำใน อ่างเก็บน้ำค'!$C$7:$N$1668,10,FALSE)</f>
        <v>0.51800000000000002</v>
      </c>
    </row>
    <row r="711" spans="1:4" x14ac:dyDescent="0.25">
      <c r="A711" s="8">
        <v>43445</v>
      </c>
      <c r="B711" s="10">
        <f>VLOOKUP($A711,'ตารางสรุปสภาพน้ำใน อ่างเก็บน้ำค'!$C$7:$N$1668,6,FALSE)</f>
        <v>82.7</v>
      </c>
      <c r="C711" s="10">
        <f>VLOOKUP($A711,'ตารางสรุปสภาพน้ำใน อ่างเก็บน้ำค'!$C$7:$N$1668,8,FALSE)</f>
        <v>0</v>
      </c>
      <c r="D711" s="10">
        <f>VLOOKUP($A711,'ตารางสรุปสภาพน้ำใน อ่างเก็บน้ำค'!$C$7:$N$1668,10,FALSE)</f>
        <v>0.51700000000000002</v>
      </c>
    </row>
    <row r="712" spans="1:4" x14ac:dyDescent="0.25">
      <c r="A712" s="8">
        <v>43446</v>
      </c>
      <c r="B712" s="10">
        <f>VLOOKUP($A712,'ตารางสรุปสภาพน้ำใน อ่างเก็บน้ำค'!$C$7:$N$1668,6,FALSE)</f>
        <v>82.24</v>
      </c>
      <c r="C712" s="10">
        <f>VLOOKUP($A712,'ตารางสรุปสภาพน้ำใน อ่างเก็บน้ำค'!$C$7:$N$1668,8,FALSE)</f>
        <v>0</v>
      </c>
      <c r="D712" s="10">
        <f>VLOOKUP($A712,'ตารางสรุปสภาพน้ำใน อ่างเก็บน้ำค'!$C$7:$N$1668,10,FALSE)</f>
        <v>0.51700000000000002</v>
      </c>
    </row>
    <row r="713" spans="1:4" x14ac:dyDescent="0.25">
      <c r="A713" s="8">
        <v>43447</v>
      </c>
      <c r="B713" s="10">
        <f>VLOOKUP($A713,'ตารางสรุปสภาพน้ำใน อ่างเก็บน้ำค'!$C$7:$N$1668,6,FALSE)</f>
        <v>81.78</v>
      </c>
      <c r="C713" s="10">
        <f>VLOOKUP($A713,'ตารางสรุปสภาพน้ำใน อ่างเก็บน้ำค'!$C$7:$N$1668,8,FALSE)</f>
        <v>0</v>
      </c>
      <c r="D713" s="10">
        <f>VLOOKUP($A713,'ตารางสรุปสภาพน้ำใน อ่างเก็บน้ำค'!$C$7:$N$1668,10,FALSE)</f>
        <v>0.51600000000000001</v>
      </c>
    </row>
    <row r="714" spans="1:4" x14ac:dyDescent="0.25">
      <c r="A714" s="8">
        <v>43448</v>
      </c>
      <c r="B714" s="10">
        <f>VLOOKUP($A714,'ตารางสรุปสภาพน้ำใน อ่างเก็บน้ำค'!$C$7:$N$1668,6,FALSE)</f>
        <v>81.09</v>
      </c>
      <c r="C714" s="10">
        <f>VLOOKUP($A714,'ตารางสรุปสภาพน้ำใน อ่างเก็บน้ำค'!$C$7:$N$1668,8,FALSE)</f>
        <v>0</v>
      </c>
      <c r="D714" s="10">
        <f>VLOOKUP($A714,'ตารางสรุปสภาพน้ำใน อ่างเก็บน้ำค'!$C$7:$N$1668,10,FALSE)</f>
        <v>0.51600000000000001</v>
      </c>
    </row>
    <row r="715" spans="1:4" x14ac:dyDescent="0.25">
      <c r="A715" s="8">
        <v>43449</v>
      </c>
      <c r="B715" s="10">
        <f>VLOOKUP($A715,'ตารางสรุปสภาพน้ำใน อ่างเก็บน้ำค'!$C$7:$N$1668,6,FALSE)</f>
        <v>80.63</v>
      </c>
      <c r="C715" s="10">
        <f>VLOOKUP($A715,'ตารางสรุปสภาพน้ำใน อ่างเก็บน้ำค'!$C$7:$N$1668,8,FALSE)</f>
        <v>0</v>
      </c>
      <c r="D715" s="10">
        <f>VLOOKUP($A715,'ตารางสรุปสภาพน้ำใน อ่างเก็บน้ำค'!$C$7:$N$1668,10,FALSE)</f>
        <v>0.51500000000000001</v>
      </c>
    </row>
    <row r="716" spans="1:4" x14ac:dyDescent="0.25">
      <c r="A716" s="8">
        <v>43450</v>
      </c>
      <c r="B716" s="10">
        <f>VLOOKUP($A716,'ตารางสรุปสภาพน้ำใน อ่างเก็บน้ำค'!$C$7:$N$1668,6,FALSE)</f>
        <v>80.17</v>
      </c>
      <c r="C716" s="10">
        <f>VLOOKUP($A716,'ตารางสรุปสภาพน้ำใน อ่างเก็บน้ำค'!$C$7:$N$1668,8,FALSE)</f>
        <v>0</v>
      </c>
      <c r="D716" s="10">
        <f>VLOOKUP($A716,'ตารางสรุปสภาพน้ำใน อ่างเก็บน้ำค'!$C$7:$N$1668,10,FALSE)</f>
        <v>0.51500000000000001</v>
      </c>
    </row>
    <row r="717" spans="1:4" x14ac:dyDescent="0.25">
      <c r="A717" s="8">
        <v>43451</v>
      </c>
      <c r="B717" s="10">
        <f>VLOOKUP($A717,'ตารางสรุปสภาพน้ำใน อ่างเก็บน้ำค'!$C$7:$N$1668,6,FALSE)</f>
        <v>79.48</v>
      </c>
      <c r="C717" s="10">
        <f>VLOOKUP($A717,'ตารางสรุปสภาพน้ำใน อ่างเก็บน้ำค'!$C$7:$N$1668,8,FALSE)</f>
        <v>0</v>
      </c>
      <c r="D717" s="10">
        <f>VLOOKUP($A717,'ตารางสรุปสภาพน้ำใน อ่างเก็บน้ำค'!$C$7:$N$1668,10,FALSE)</f>
        <v>0.51400000000000001</v>
      </c>
    </row>
    <row r="718" spans="1:4" x14ac:dyDescent="0.25">
      <c r="A718" s="8">
        <v>43452</v>
      </c>
      <c r="B718" s="10">
        <f>VLOOKUP($A718,'ตารางสรุปสภาพน้ำใน อ่างเก็บน้ำค'!$C$7:$N$1668,6,FALSE)</f>
        <v>78.33</v>
      </c>
      <c r="C718" s="10">
        <f>VLOOKUP($A718,'ตารางสรุปสภาพน้ำใน อ่างเก็บน้ำค'!$C$7:$N$1668,8,FALSE)</f>
        <v>0</v>
      </c>
      <c r="D718" s="10">
        <f>VLOOKUP($A718,'ตารางสรุปสภาพน้ำใน อ่างเก็บน้ำค'!$C$7:$N$1668,10,FALSE)</f>
        <v>0.51300000000000001</v>
      </c>
    </row>
    <row r="719" spans="1:4" x14ac:dyDescent="0.25">
      <c r="A719" s="8">
        <v>43453</v>
      </c>
      <c r="B719" s="10">
        <f>VLOOKUP($A719,'ตารางสรุปสภาพน้ำใน อ่างเก็บน้ำค'!$C$7:$N$1668,6,FALSE)</f>
        <v>77.87</v>
      </c>
      <c r="C719" s="10">
        <f>VLOOKUP($A719,'ตารางสรุปสภาพน้ำใน อ่างเก็บน้ำค'!$C$7:$N$1668,8,FALSE)</f>
        <v>0</v>
      </c>
      <c r="D719" s="10">
        <f>VLOOKUP($A719,'ตารางสรุปสภาพน้ำใน อ่างเก็บน้ำค'!$C$7:$N$1668,10,FALSE)</f>
        <v>0.51200000000000001</v>
      </c>
    </row>
    <row r="720" spans="1:4" x14ac:dyDescent="0.25">
      <c r="A720" s="8">
        <v>43454</v>
      </c>
      <c r="B720" s="10">
        <f>VLOOKUP($A720,'ตารางสรุปสภาพน้ำใน อ่างเก็บน้ำค'!$C$7:$N$1668,6,FALSE)</f>
        <v>77.41</v>
      </c>
      <c r="C720" s="10">
        <f>VLOOKUP($A720,'ตารางสรุปสภาพน้ำใน อ่างเก็บน้ำค'!$C$7:$N$1668,8,FALSE)</f>
        <v>0</v>
      </c>
      <c r="D720" s="10">
        <f>VLOOKUP($A720,'ตารางสรุปสภาพน้ำใน อ่างเก็บน้ำค'!$C$7:$N$1668,10,FALSE)</f>
        <v>0.51200000000000001</v>
      </c>
    </row>
    <row r="721" spans="1:4" x14ac:dyDescent="0.25">
      <c r="A721" s="8">
        <v>43455</v>
      </c>
      <c r="B721" s="10">
        <f>VLOOKUP($A721,'ตารางสรุปสภาพน้ำใน อ่างเก็บน้ำค'!$C$7:$N$1668,6,FALSE)</f>
        <v>76.95</v>
      </c>
      <c r="C721" s="10">
        <f>VLOOKUP($A721,'ตารางสรุปสภาพน้ำใน อ่างเก็บน้ำค'!$C$7:$N$1668,8,FALSE)</f>
        <v>0</v>
      </c>
      <c r="D721" s="10">
        <f>VLOOKUP($A721,'ตารางสรุปสภาพน้ำใน อ่างเก็บน้ำค'!$C$7:$N$1668,10,FALSE)</f>
        <v>0.51100000000000001</v>
      </c>
    </row>
    <row r="722" spans="1:4" x14ac:dyDescent="0.25">
      <c r="A722" s="8">
        <v>43456</v>
      </c>
      <c r="B722" s="10">
        <f>VLOOKUP($A722,'ตารางสรุปสภาพน้ำใน อ่างเก็บน้ำค'!$C$7:$N$1668,6,FALSE)</f>
        <v>76.489999999999995</v>
      </c>
      <c r="C722" s="10">
        <f>VLOOKUP($A722,'ตารางสรุปสภาพน้ำใน อ่างเก็บน้ำค'!$C$7:$N$1668,8,FALSE)</f>
        <v>0</v>
      </c>
      <c r="D722" s="10">
        <f>VLOOKUP($A722,'ตารางสรุปสภาพน้ำใน อ่างเก็บน้ำค'!$C$7:$N$1668,10,FALSE)</f>
        <v>0.51100000000000001</v>
      </c>
    </row>
    <row r="723" spans="1:4" x14ac:dyDescent="0.25">
      <c r="A723" s="8">
        <v>43457</v>
      </c>
      <c r="B723" s="10">
        <f>VLOOKUP($A723,'ตารางสรุปสภาพน้ำใน อ่างเก็บน้ำค'!$C$7:$N$1668,6,FALSE)</f>
        <v>75.569999999999993</v>
      </c>
      <c r="C723" s="10">
        <f>VLOOKUP($A723,'ตารางสรุปสภาพน้ำใน อ่างเก็บน้ำค'!$C$7:$N$1668,8,FALSE)</f>
        <v>0</v>
      </c>
      <c r="D723" s="10">
        <f>VLOOKUP($A723,'ตารางสรุปสภาพน้ำใน อ่างเก็บน้ำค'!$C$7:$N$1668,10,FALSE)</f>
        <v>0.51</v>
      </c>
    </row>
    <row r="724" spans="1:4" x14ac:dyDescent="0.25">
      <c r="A724" s="8">
        <v>43458</v>
      </c>
      <c r="B724" s="10">
        <f>VLOOKUP($A724,'ตารางสรุปสภาพน้ำใน อ่างเก็บน้ำค'!$C$7:$N$1668,6,FALSE)</f>
        <v>75.11</v>
      </c>
      <c r="C724" s="10">
        <f>VLOOKUP($A724,'ตารางสรุปสภาพน้ำใน อ่างเก็บน้ำค'!$C$7:$N$1668,8,FALSE)</f>
        <v>0</v>
      </c>
      <c r="D724" s="10">
        <f>VLOOKUP($A724,'ตารางสรุปสภาพน้ำใน อ่างเก็บน้ำค'!$C$7:$N$1668,10,FALSE)</f>
        <v>0.50900000000000001</v>
      </c>
    </row>
    <row r="725" spans="1:4" x14ac:dyDescent="0.25">
      <c r="A725" s="8">
        <v>43459</v>
      </c>
      <c r="B725" s="10">
        <f>VLOOKUP($A725,'ตารางสรุปสภาพน้ำใน อ่างเก็บน้ำค'!$C$7:$N$1668,6,FALSE)</f>
        <v>74.650000000000006</v>
      </c>
      <c r="C725" s="10">
        <f>VLOOKUP($A725,'ตารางสรุปสภาพน้ำใน อ่างเก็บน้ำค'!$C$7:$N$1668,8,FALSE)</f>
        <v>0</v>
      </c>
      <c r="D725" s="10">
        <f>VLOOKUP($A725,'ตารางสรุปสภาพน้ำใน อ่างเก็บน้ำค'!$C$7:$N$1668,10,FALSE)</f>
        <v>0.50900000000000001</v>
      </c>
    </row>
    <row r="726" spans="1:4" x14ac:dyDescent="0.25">
      <c r="A726" s="8">
        <v>43460</v>
      </c>
      <c r="B726" s="10">
        <f>VLOOKUP($A726,'ตารางสรุปสภาพน้ำใน อ่างเก็บน้ำค'!$C$7:$N$1668,6,FALSE)</f>
        <v>74.19</v>
      </c>
      <c r="C726" s="10">
        <f>VLOOKUP($A726,'ตารางสรุปสภาพน้ำใน อ่างเก็บน้ำค'!$C$7:$N$1668,8,FALSE)</f>
        <v>0</v>
      </c>
      <c r="D726" s="10">
        <f>VLOOKUP($A726,'ตารางสรุปสภาพน้ำใน อ่างเก็บน้ำค'!$C$7:$N$1668,10,FALSE)</f>
        <v>0.50800000000000001</v>
      </c>
    </row>
    <row r="727" spans="1:4" x14ac:dyDescent="0.25">
      <c r="A727" s="8">
        <v>43461</v>
      </c>
      <c r="B727" s="10">
        <f>VLOOKUP($A727,'ตารางสรุปสภาพน้ำใน อ่างเก็บน้ำค'!$C$7:$N$1668,6,FALSE)</f>
        <v>73.73</v>
      </c>
      <c r="C727" s="10">
        <f>VLOOKUP($A727,'ตารางสรุปสภาพน้ำใน อ่างเก็บน้ำค'!$C$7:$N$1668,8,FALSE)</f>
        <v>0</v>
      </c>
      <c r="D727" s="10">
        <f>VLOOKUP($A727,'ตารางสรุปสภาพน้ำใน อ่างเก็บน้ำค'!$C$7:$N$1668,10,FALSE)</f>
        <v>0.50800000000000001</v>
      </c>
    </row>
    <row r="728" spans="1:4" x14ac:dyDescent="0.25">
      <c r="A728" s="8">
        <v>43462</v>
      </c>
      <c r="B728" s="10">
        <f>VLOOKUP($A728,'ตารางสรุปสภาพน้ำใน อ่างเก็บน้ำค'!$C$7:$N$1668,6,FALSE)</f>
        <v>73.27</v>
      </c>
      <c r="C728" s="10">
        <f>VLOOKUP($A728,'ตารางสรุปสภาพน้ำใน อ่างเก็บน้ำค'!$C$7:$N$1668,8,FALSE)</f>
        <v>0</v>
      </c>
      <c r="D728" s="10">
        <f>VLOOKUP($A728,'ตารางสรุปสภาพน้ำใน อ่างเก็บน้ำค'!$C$7:$N$1668,10,FALSE)</f>
        <v>0.50700000000000001</v>
      </c>
    </row>
    <row r="729" spans="1:4" x14ac:dyDescent="0.25">
      <c r="A729" s="8">
        <v>43463</v>
      </c>
      <c r="B729" s="10">
        <f>VLOOKUP($A729,'ตารางสรุปสภาพน้ำใน อ่างเก็บน้ำค'!$C$7:$N$1668,6,FALSE)</f>
        <v>72.81</v>
      </c>
      <c r="C729" s="10">
        <f>VLOOKUP($A729,'ตารางสรุปสภาพน้ำใน อ่างเก็บน้ำค'!$C$7:$N$1668,8,FALSE)</f>
        <v>0</v>
      </c>
      <c r="D729" s="10">
        <f>VLOOKUP($A729,'ตารางสรุปสภาพน้ำใน อ่างเก็บน้ำค'!$C$7:$N$1668,10,FALSE)</f>
        <v>0.50700000000000001</v>
      </c>
    </row>
    <row r="730" spans="1:4" x14ac:dyDescent="0.25">
      <c r="A730" s="8">
        <v>43464</v>
      </c>
      <c r="B730" s="10">
        <f>VLOOKUP($A730,'ตารางสรุปสภาพน้ำใน อ่างเก็บน้ำค'!$C$7:$N$1668,6,FALSE)</f>
        <v>72.349999999999994</v>
      </c>
      <c r="C730" s="10">
        <f>VLOOKUP($A730,'ตารางสรุปสภาพน้ำใน อ่างเก็บน้ำค'!$C$7:$N$1668,8,FALSE)</f>
        <v>0</v>
      </c>
      <c r="D730" s="10">
        <f>VLOOKUP($A730,'ตารางสรุปสภาพน้ำใน อ่างเก็บน้ำค'!$C$7:$N$1668,10,FALSE)</f>
        <v>0.50600000000000001</v>
      </c>
    </row>
    <row r="731" spans="1:4" x14ac:dyDescent="0.25">
      <c r="A731" s="8">
        <v>43465</v>
      </c>
      <c r="B731" s="10">
        <f>VLOOKUP($A731,'ตารางสรุปสภาพน้ำใน อ่างเก็บน้ำค'!$C$7:$N$1668,6,FALSE)</f>
        <v>71.843999999999994</v>
      </c>
      <c r="C731" s="10">
        <f>VLOOKUP($A731,'ตารางสรุปสภาพน้ำใน อ่างเก็บน้ำค'!$C$7:$N$1668,8,FALSE)</f>
        <v>0</v>
      </c>
      <c r="D731" s="10">
        <f>VLOOKUP($A731,'ตารางสรุปสภาพน้ำใน อ่างเก็บน้ำค'!$C$7:$N$1668,10,FALSE)</f>
        <v>0.50600000000000001</v>
      </c>
    </row>
    <row r="732" spans="1:4" x14ac:dyDescent="0.25">
      <c r="A732" s="8">
        <v>43466</v>
      </c>
      <c r="B732" s="10">
        <f>VLOOKUP($A732,'ตารางสรุปสภาพน้ำใน อ่างเก็บน้ำค'!$C$7:$N$1668,6,FALSE)</f>
        <v>71.430000000000007</v>
      </c>
      <c r="C732" s="10">
        <f>VLOOKUP($A732,'ตารางสรุปสภาพน้ำใน อ่างเก็บน้ำค'!$C$7:$N$1668,8,FALSE)</f>
        <v>0</v>
      </c>
      <c r="D732" s="10">
        <f>VLOOKUP($A732,'ตารางสรุปสภาพน้ำใน อ่างเก็บน้ำค'!$C$7:$N$1668,10,FALSE)</f>
        <v>0.505</v>
      </c>
    </row>
    <row r="733" spans="1:4" x14ac:dyDescent="0.25">
      <c r="A733" s="8">
        <v>43467</v>
      </c>
      <c r="B733" s="10">
        <f>VLOOKUP($A733,'ตารางสรุปสภาพน้ำใน อ่างเก็บน้ำค'!$C$7:$N$1668,6,FALSE)</f>
        <v>70.739999999999995</v>
      </c>
      <c r="C733" s="10">
        <f>VLOOKUP($A733,'ตารางสรุปสภาพน้ำใน อ่างเก็บน้ำค'!$C$7:$N$1668,8,FALSE)</f>
        <v>0</v>
      </c>
      <c r="D733" s="10">
        <f>VLOOKUP($A733,'ตารางสรุปสภาพน้ำใน อ่างเก็บน้ำค'!$C$7:$N$1668,10,FALSE)</f>
        <v>0.505</v>
      </c>
    </row>
    <row r="734" spans="1:4" x14ac:dyDescent="0.25">
      <c r="A734" s="8">
        <v>43468</v>
      </c>
      <c r="B734" s="10">
        <f>VLOOKUP($A734,'ตารางสรุปสภาพน้ำใน อ่างเก็บน้ำค'!$C$7:$N$1668,6,FALSE)</f>
        <v>70.28</v>
      </c>
      <c r="C734" s="10">
        <f>VLOOKUP($A734,'ตารางสรุปสภาพน้ำใน อ่างเก็บน้ำค'!$C$7:$N$1668,8,FALSE)</f>
        <v>0</v>
      </c>
      <c r="D734" s="10">
        <f>VLOOKUP($A734,'ตารางสรุปสภาพน้ำใน อ่างเก็บน้ำค'!$C$7:$N$1668,10,FALSE)</f>
        <v>0.24199999999999999</v>
      </c>
    </row>
    <row r="735" spans="1:4" x14ac:dyDescent="0.25">
      <c r="A735" s="8">
        <v>43469</v>
      </c>
      <c r="B735" s="10">
        <f>VLOOKUP($A735,'ตารางสรุปสภาพน้ำใน อ่างเก็บน้ำค'!$C$7:$N$1668,6,FALSE)</f>
        <v>69.13</v>
      </c>
      <c r="C735" s="10">
        <f>VLOOKUP($A735,'ตารางสรุปสภาพน้ำใน อ่างเก็บน้ำค'!$C$7:$N$1668,8,FALSE)</f>
        <v>0</v>
      </c>
      <c r="D735" s="10">
        <f>VLOOKUP($A735,'ตารางสรุปสภาพน้ำใน อ่างเก็บน้ำค'!$C$7:$N$1668,10,FALSE)</f>
        <v>0.24199999999999999</v>
      </c>
    </row>
    <row r="736" spans="1:4" x14ac:dyDescent="0.25">
      <c r="A736" s="8">
        <v>43470</v>
      </c>
      <c r="B736" s="10">
        <f>VLOOKUP($A736,'ตารางสรุปสภาพน้ำใน อ่างเก็บน้ำค'!$C$7:$N$1668,6,FALSE)</f>
        <v>68.67</v>
      </c>
      <c r="C736" s="10">
        <f>VLOOKUP($A736,'ตารางสรุปสภาพน้ำใน อ่างเก็บน้ำค'!$C$7:$N$1668,8,FALSE)</f>
        <v>0</v>
      </c>
      <c r="D736" s="10">
        <f>VLOOKUP($A736,'ตารางสรุปสภาพน้ำใน อ่างเก็บน้ำค'!$C$7:$N$1668,10,FALSE)</f>
        <v>0.24099999999999999</v>
      </c>
    </row>
    <row r="737" spans="1:4" x14ac:dyDescent="0.25">
      <c r="A737" s="8">
        <v>43471</v>
      </c>
      <c r="B737" s="10">
        <f>VLOOKUP($A737,'ตารางสรุปสภาพน้ำใน อ่างเก็บน้ำค'!$C$7:$N$1668,6,FALSE)</f>
        <v>68.209999999999994</v>
      </c>
      <c r="C737" s="10">
        <f>VLOOKUP($A737,'ตารางสรุปสภาพน้ำใน อ่างเก็บน้ำค'!$C$7:$N$1668,8,FALSE)</f>
        <v>0</v>
      </c>
      <c r="D737" s="10">
        <f>VLOOKUP($A737,'ตารางสรุปสภาพน้ำใน อ่างเก็บน้ำค'!$C$7:$N$1668,10,FALSE)</f>
        <v>0.24099999999999999</v>
      </c>
    </row>
    <row r="738" spans="1:4" x14ac:dyDescent="0.25">
      <c r="A738" s="8">
        <v>43472</v>
      </c>
      <c r="B738" s="10">
        <f>VLOOKUP($A738,'ตารางสรุปสภาพน้ำใน อ่างเก็บน้ำค'!$C$7:$N$1668,6,FALSE)</f>
        <v>67.52</v>
      </c>
      <c r="C738" s="10">
        <f>VLOOKUP($A738,'ตารางสรุปสภาพน้ำใน อ่างเก็บน้ำค'!$C$7:$N$1668,8,FALSE)</f>
        <v>0</v>
      </c>
      <c r="D738" s="10">
        <f>VLOOKUP($A738,'ตารางสรุปสภาพน้ำใน อ่างเก็บน้ำค'!$C$7:$N$1668,10,FALSE)</f>
        <v>0.24099999999999999</v>
      </c>
    </row>
    <row r="739" spans="1:4" x14ac:dyDescent="0.25">
      <c r="A739" s="8">
        <v>43473</v>
      </c>
      <c r="B739" s="10">
        <f>VLOOKUP($A739,'ตารางสรุปสภาพน้ำใน อ่างเก็บน้ำค'!$C$7:$N$1668,6,FALSE)</f>
        <v>67.290000000000006</v>
      </c>
      <c r="C739" s="10">
        <f>VLOOKUP($A739,'ตารางสรุปสภาพน้ำใน อ่างเก็บน้ำค'!$C$7:$N$1668,8,FALSE)</f>
        <v>0</v>
      </c>
      <c r="D739" s="10">
        <f>VLOOKUP($A739,'ตารางสรุปสภาพน้ำใน อ่างเก็บน้ำค'!$C$7:$N$1668,10,FALSE)</f>
        <v>0.24099999999999999</v>
      </c>
    </row>
    <row r="740" spans="1:4" x14ac:dyDescent="0.25">
      <c r="A740" s="8">
        <v>43474</v>
      </c>
      <c r="B740" s="10">
        <f>VLOOKUP($A740,'ตารางสรุปสภาพน้ำใน อ่างเก็บน้ำค'!$C$7:$N$1668,6,FALSE)</f>
        <v>66.83</v>
      </c>
      <c r="C740" s="10">
        <f>VLOOKUP($A740,'ตารางสรุปสภาพน้ำใน อ่างเก็บน้ำค'!$C$7:$N$1668,8,FALSE)</f>
        <v>0</v>
      </c>
      <c r="D740" s="10">
        <f>VLOOKUP($A740,'ตารางสรุปสภาพน้ำใน อ่างเก็บน้ำค'!$C$7:$N$1668,10,FALSE)</f>
        <v>0.24099999999999999</v>
      </c>
    </row>
    <row r="741" spans="1:4" x14ac:dyDescent="0.25">
      <c r="A741" s="8">
        <v>43475</v>
      </c>
      <c r="B741" s="10">
        <f>VLOOKUP($A741,'ตารางสรุปสภาพน้ำใน อ่างเก็บน้ำค'!$C$7:$N$1668,6,FALSE)</f>
        <v>66.37</v>
      </c>
      <c r="C741" s="10">
        <f>VLOOKUP($A741,'ตารางสรุปสภาพน้ำใน อ่างเก็บน้ำค'!$C$7:$N$1668,8,FALSE)</f>
        <v>0</v>
      </c>
      <c r="D741" s="10">
        <f>VLOOKUP($A741,'ตารางสรุปสภาพน้ำใน อ่างเก็บน้ำค'!$C$7:$N$1668,10,FALSE)</f>
        <v>0.24</v>
      </c>
    </row>
    <row r="742" spans="1:4" x14ac:dyDescent="0.25">
      <c r="A742" s="8">
        <v>43476</v>
      </c>
      <c r="B742" s="10">
        <f>VLOOKUP($A742,'ตารางสรุปสภาพน้ำใน อ่างเก็บน้ำค'!$C$7:$N$1668,6,FALSE)</f>
        <v>66.599999999999994</v>
      </c>
      <c r="C742" s="10">
        <f>VLOOKUP($A742,'ตารางสรุปสภาพน้ำใน อ่างเก็บน้ำค'!$C$7:$N$1668,8,FALSE)</f>
        <v>0.23499999999999999</v>
      </c>
      <c r="D742" s="10">
        <f>VLOOKUP($A742,'ตารางสรุปสภาพน้ำใน อ่างเก็บน้ำค'!$C$7:$N$1668,10,FALSE)</f>
        <v>0.24</v>
      </c>
    </row>
    <row r="743" spans="1:4" x14ac:dyDescent="0.25">
      <c r="A743" s="8">
        <v>43477</v>
      </c>
      <c r="B743" s="10">
        <f>VLOOKUP($A743,'ตารางสรุปสภาพน้ำใน อ่างเก็บน้ำค'!$C$7:$N$1668,6,FALSE)</f>
        <v>67.72</v>
      </c>
      <c r="C743" s="10">
        <f>VLOOKUP($A743,'ตารางสรุปสภาพน้ำใน อ่างเก็บน้ำค'!$C$7:$N$1668,8,FALSE)</f>
        <v>5.0000000000000001E-3</v>
      </c>
      <c r="D743" s="10">
        <f>VLOOKUP($A743,'ตารางสรุปสภาพน้ำใน อ่างเก็บน้ำค'!$C$7:$N$1668,10,FALSE)</f>
        <v>0.24</v>
      </c>
    </row>
    <row r="744" spans="1:4" x14ac:dyDescent="0.25">
      <c r="A744" s="8">
        <v>43478</v>
      </c>
      <c r="B744" s="10">
        <f>VLOOKUP($A744,'ตารางสรุปสภาพน้ำใน อ่างเก็บน้ำค'!$C$7:$N$1668,6,FALSE)</f>
        <v>66.14</v>
      </c>
      <c r="C744" s="10">
        <f>VLOOKUP($A744,'ตารางสรุปสภาพน้ำใน อ่างเก็บน้ำค'!$C$7:$N$1668,8,FALSE)</f>
        <v>5.0000000000000001E-3</v>
      </c>
      <c r="D744" s="10">
        <f>VLOOKUP($A744,'ตารางสรุปสภาพน้ำใน อ่างเก็บน้ำค'!$C$7:$N$1668,10,FALSE)</f>
        <v>0.24</v>
      </c>
    </row>
    <row r="745" spans="1:4" x14ac:dyDescent="0.25">
      <c r="A745" s="8">
        <v>43479</v>
      </c>
      <c r="B745" s="10">
        <f>VLOOKUP($A745,'ตารางสรุปสภาพน้ำใน อ่างเก็บน้ำค'!$C$7:$N$1668,6,FALSE)</f>
        <v>66.14</v>
      </c>
      <c r="C745" s="10">
        <f>VLOOKUP($A745,'ตารางสรุปสภาพน้ำใน อ่างเก็บน้ำค'!$C$7:$N$1668,8,FALSE)</f>
        <v>5.0000000000000001E-3</v>
      </c>
      <c r="D745" s="10">
        <f>VLOOKUP($A745,'ตารางสรุปสภาพน้ำใน อ่างเก็บน้ำค'!$C$7:$N$1668,10,FALSE)</f>
        <v>0.24</v>
      </c>
    </row>
    <row r="746" spans="1:4" x14ac:dyDescent="0.25">
      <c r="A746" s="8">
        <v>43480</v>
      </c>
      <c r="B746" s="10">
        <f>VLOOKUP($A746,'ตารางสรุปสภาพน้ำใน อ่างเก็บน้ำค'!$C$7:$N$1668,6,FALSE)</f>
        <v>65.680000000000007</v>
      </c>
      <c r="C746" s="10">
        <f>VLOOKUP($A746,'ตารางสรุปสภาพน้ำใน อ่างเก็บน้ำค'!$C$7:$N$1668,8,FALSE)</f>
        <v>0</v>
      </c>
      <c r="D746" s="10">
        <f>VLOOKUP($A746,'ตารางสรุปสภาพน้ำใน อ่างเก็บน้ำค'!$C$7:$N$1668,10,FALSE)</f>
        <v>0.192</v>
      </c>
    </row>
    <row r="747" spans="1:4" x14ac:dyDescent="0.25">
      <c r="A747" s="8">
        <v>43481</v>
      </c>
      <c r="B747" s="10">
        <f>VLOOKUP($A747,'ตารางสรุปสภาพน้ำใน อ่างเก็บน้ำค'!$C$7:$N$1668,6,FALSE)</f>
        <v>65.45</v>
      </c>
      <c r="C747" s="10">
        <f>VLOOKUP($A747,'ตารางสรุปสภาพน้ำใน อ่างเก็บน้ำค'!$C$7:$N$1668,8,FALSE)</f>
        <v>0</v>
      </c>
      <c r="D747" s="10">
        <f>VLOOKUP($A747,'ตารางสรุปสภาพน้ำใน อ่างเก็บน้ำค'!$C$7:$N$1668,10,FALSE)</f>
        <v>0.192</v>
      </c>
    </row>
    <row r="748" spans="1:4" x14ac:dyDescent="0.25">
      <c r="A748" s="8">
        <v>43482</v>
      </c>
      <c r="B748" s="10">
        <f>VLOOKUP($A748,'ตารางสรุปสภาพน้ำใน อ่างเก็บน้ำค'!$C$7:$N$1668,6,FALSE)</f>
        <v>65.22</v>
      </c>
      <c r="C748" s="10">
        <f>VLOOKUP($A748,'ตารางสรุปสภาพน้ำใน อ่างเก็บน้ำค'!$C$7:$N$1668,8,FALSE)</f>
        <v>0</v>
      </c>
      <c r="D748" s="10">
        <f>VLOOKUP($A748,'ตารางสรุปสภาพน้ำใน อ่างเก็บน้ำค'!$C$7:$N$1668,10,FALSE)</f>
        <v>0.192</v>
      </c>
    </row>
    <row r="749" spans="1:4" x14ac:dyDescent="0.25">
      <c r="A749" s="8">
        <v>43483</v>
      </c>
      <c r="B749" s="10">
        <f>VLOOKUP($A749,'ตารางสรุปสภาพน้ำใน อ่างเก็บน้ำค'!$C$7:$N$1668,6,FALSE)</f>
        <v>64.989999999999995</v>
      </c>
      <c r="C749" s="10">
        <f>VLOOKUP($A749,'ตารางสรุปสภาพน้ำใน อ่างเก็บน้ำค'!$C$7:$N$1668,8,FALSE)</f>
        <v>0</v>
      </c>
      <c r="D749" s="10">
        <f>VLOOKUP($A749,'ตารางสรุปสภาพน้ำใน อ่างเก็บน้ำค'!$C$7:$N$1668,10,FALSE)</f>
        <v>0.192</v>
      </c>
    </row>
    <row r="750" spans="1:4" x14ac:dyDescent="0.25">
      <c r="A750" s="8">
        <v>43484</v>
      </c>
      <c r="B750" s="10">
        <f>VLOOKUP($A750,'ตารางสรุปสภาพน้ำใน อ่างเก็บน้ำค'!$C$7:$N$1668,6,FALSE)</f>
        <v>64.760000000000005</v>
      </c>
      <c r="C750" s="10">
        <f>VLOOKUP($A750,'ตารางสรุปสภาพน้ำใน อ่างเก็บน้ำค'!$C$7:$N$1668,8,FALSE)</f>
        <v>0</v>
      </c>
      <c r="D750" s="10">
        <f>VLOOKUP($A750,'ตารางสรุปสภาพน้ำใน อ่างเก็บน้ำค'!$C$7:$N$1668,10,FALSE)</f>
        <v>0.191</v>
      </c>
    </row>
    <row r="751" spans="1:4" x14ac:dyDescent="0.25">
      <c r="A751" s="8">
        <v>43485</v>
      </c>
      <c r="B751" s="10">
        <f>VLOOKUP($A751,'ตารางสรุปสภาพน้ำใน อ่างเก็บน้ำค'!$C$7:$N$1668,6,FALSE)</f>
        <v>64.53</v>
      </c>
      <c r="C751" s="10">
        <f>VLOOKUP($A751,'ตารางสรุปสภาพน้ำใน อ่างเก็บน้ำค'!$C$7:$N$1668,8,FALSE)</f>
        <v>0</v>
      </c>
      <c r="D751" s="10">
        <f>VLOOKUP($A751,'ตารางสรุปสภาพน้ำใน อ่างเก็บน้ำค'!$C$7:$N$1668,10,FALSE)</f>
        <v>0.191</v>
      </c>
    </row>
    <row r="752" spans="1:4" x14ac:dyDescent="0.25">
      <c r="A752" s="8">
        <v>43486</v>
      </c>
      <c r="B752" s="10">
        <f>VLOOKUP($A752,'ตารางสรุปสภาพน้ำใน อ่างเก็บน้ำค'!$C$7:$N$1668,6,FALSE)</f>
        <v>64.3</v>
      </c>
      <c r="C752" s="10">
        <f>VLOOKUP($A752,'ตารางสรุปสภาพน้ำใน อ่างเก็บน้ำค'!$C$7:$N$1668,8,FALSE)</f>
        <v>0</v>
      </c>
      <c r="D752" s="10">
        <f>VLOOKUP($A752,'ตารางสรุปสภาพน้ำใน อ่างเก็บน้ำค'!$C$7:$N$1668,10,FALSE)</f>
        <v>0.31</v>
      </c>
    </row>
    <row r="753" spans="1:4" x14ac:dyDescent="0.25">
      <c r="A753" s="8">
        <v>43487</v>
      </c>
      <c r="B753" s="10">
        <f>VLOOKUP($A753,'ตารางสรุปสภาพน้ำใน อ่างเก็บน้ำค'!$C$7:$N$1668,6,FALSE)</f>
        <v>63.61</v>
      </c>
      <c r="C753" s="10">
        <f>VLOOKUP($A753,'ตารางสรุปสภาพน้ำใน อ่างเก็บน้ำค'!$C$7:$N$1668,8,FALSE)</f>
        <v>0</v>
      </c>
      <c r="D753" s="10">
        <f>VLOOKUP($A753,'ตารางสรุปสภาพน้ำใน อ่างเก็บน้ำค'!$C$7:$N$1668,10,FALSE)</f>
        <v>0.40300000000000002</v>
      </c>
    </row>
    <row r="754" spans="1:4" x14ac:dyDescent="0.25">
      <c r="A754" s="8">
        <v>43488</v>
      </c>
      <c r="B754" s="10">
        <f>VLOOKUP($A754,'ตารางสรุปสภาพน้ำใน อ่างเก็บน้ำค'!$C$7:$N$1668,6,FALSE)</f>
        <v>62.92</v>
      </c>
      <c r="C754" s="10">
        <f>VLOOKUP($A754,'ตารางสรุปสภาพน้ำใน อ่างเก็บน้ำค'!$C$7:$N$1668,8,FALSE)</f>
        <v>0</v>
      </c>
      <c r="D754" s="10">
        <f>VLOOKUP($A754,'ตารางสรุปสภาพน้ำใน อ่างเก็บน้ำค'!$C$7:$N$1668,10,FALSE)</f>
        <v>0.40300000000000002</v>
      </c>
    </row>
    <row r="755" spans="1:4" x14ac:dyDescent="0.25">
      <c r="A755" s="8">
        <v>43489</v>
      </c>
      <c r="B755" s="10">
        <f>VLOOKUP($A755,'ตารางสรุปสภาพน้ำใน อ่างเก็บน้ำค'!$C$7:$N$1668,6,FALSE)</f>
        <v>62.46</v>
      </c>
      <c r="C755" s="10">
        <f>VLOOKUP($A755,'ตารางสรุปสภาพน้ำใน อ่างเก็บน้ำค'!$C$7:$N$1668,8,FALSE)</f>
        <v>0</v>
      </c>
      <c r="D755" s="10">
        <f>VLOOKUP($A755,'ตารางสรุปสภาพน้ำใน อ่างเก็บน้ำค'!$C$7:$N$1668,10,FALSE)</f>
        <v>0.40200000000000002</v>
      </c>
    </row>
    <row r="756" spans="1:4" x14ac:dyDescent="0.25">
      <c r="A756" s="8">
        <v>43490</v>
      </c>
      <c r="B756" s="10">
        <f>VLOOKUP($A756,'ตารางสรุปสภาพน้ำใน อ่างเก็บน้ำค'!$C$7:$N$1668,6,FALSE)</f>
        <v>61.64</v>
      </c>
      <c r="C756" s="10">
        <f>VLOOKUP($A756,'ตารางสรุปสภาพน้ำใน อ่างเก็บน้ำค'!$C$7:$N$1668,8,FALSE)</f>
        <v>0</v>
      </c>
      <c r="D756" s="10">
        <f>VLOOKUP($A756,'ตารางสรุปสภาพน้ำใน อ่างเก็บน้ำค'!$C$7:$N$1668,10,FALSE)</f>
        <v>0.51700000000000002</v>
      </c>
    </row>
    <row r="757" spans="1:4" x14ac:dyDescent="0.25">
      <c r="A757" s="8">
        <v>43491</v>
      </c>
      <c r="B757" s="10">
        <f>VLOOKUP($A757,'ตารางสรุปสภาพน้ำใน อ่างเก็บน้ำค'!$C$7:$N$1668,6,FALSE)</f>
        <v>61.1</v>
      </c>
      <c r="C757" s="10">
        <f>VLOOKUP($A757,'ตารางสรุปสภาพน้ำใน อ่างเก็บน้ำค'!$C$7:$N$1668,8,FALSE)</f>
        <v>0</v>
      </c>
      <c r="D757" s="10">
        <f>VLOOKUP($A757,'ตารางสรุปสภาพน้ำใน อ่างเก็บน้ำค'!$C$7:$N$1668,10,FALSE)</f>
        <v>0.51600000000000001</v>
      </c>
    </row>
    <row r="758" spans="1:4" x14ac:dyDescent="0.25">
      <c r="A758" s="8">
        <v>43492</v>
      </c>
      <c r="B758" s="10">
        <f>VLOOKUP($A758,'ตารางสรุปสภาพน้ำใน อ่างเก็บน้ำค'!$C$7:$N$1668,6,FALSE)</f>
        <v>60.74</v>
      </c>
      <c r="C758" s="10">
        <f>VLOOKUP($A758,'ตารางสรุปสภาพน้ำใน อ่างเก็บน้ำค'!$C$7:$N$1668,8,FALSE)</f>
        <v>0</v>
      </c>
      <c r="D758" s="10">
        <f>VLOOKUP($A758,'ตารางสรุปสภาพน้ำใน อ่างเก็บน้ำค'!$C$7:$N$1668,10,FALSE)</f>
        <v>0.51600000000000001</v>
      </c>
    </row>
    <row r="759" spans="1:4" x14ac:dyDescent="0.25">
      <c r="A759" s="8">
        <v>43493</v>
      </c>
      <c r="B759" s="10">
        <f>VLOOKUP($A759,'ตารางสรุปสภาพน้ำใน อ่างเก็บน้ำค'!$C$7:$N$1668,6,FALSE)</f>
        <v>60.2</v>
      </c>
      <c r="C759" s="10">
        <f>VLOOKUP($A759,'ตารางสรุปสภาพน้ำใน อ่างเก็บน้ำค'!$C$7:$N$1668,8,FALSE)</f>
        <v>0</v>
      </c>
      <c r="D759" s="10">
        <f>VLOOKUP($A759,'ตารางสรุปสภาพน้ำใน อ่างเก็บน้ำค'!$C$7:$N$1668,10,FALSE)</f>
        <v>0.51500000000000001</v>
      </c>
    </row>
    <row r="760" spans="1:4" x14ac:dyDescent="0.25">
      <c r="A760" s="8">
        <v>43494</v>
      </c>
      <c r="B760" s="10">
        <f>VLOOKUP($A760,'ตารางสรุปสภาพน้ำใน อ่างเก็บน้ำค'!$C$7:$N$1668,6,FALSE)</f>
        <v>59.48</v>
      </c>
      <c r="C760" s="10">
        <f>VLOOKUP($A760,'ตารางสรุปสภาพน้ำใน อ่างเก็บน้ำค'!$C$7:$N$1668,8,FALSE)</f>
        <v>0</v>
      </c>
      <c r="D760" s="10">
        <f>VLOOKUP($A760,'ตารางสรุปสภาพน้ำใน อ่างเก็บน้ำค'!$C$7:$N$1668,10,FALSE)</f>
        <v>0.51400000000000001</v>
      </c>
    </row>
    <row r="761" spans="1:4" x14ac:dyDescent="0.25">
      <c r="A761" s="8">
        <v>43495</v>
      </c>
      <c r="B761" s="10">
        <f>VLOOKUP($A761,'ตารางสรุปสภาพน้ำใน อ่างเก็บน้ำค'!$C$7:$N$1668,6,FALSE)</f>
        <v>59.12</v>
      </c>
      <c r="C761" s="10">
        <f>VLOOKUP($A761,'ตารางสรุปสภาพน้ำใน อ่างเก็บน้ำค'!$C$7:$N$1668,8,FALSE)</f>
        <v>0</v>
      </c>
      <c r="D761" s="10">
        <f>VLOOKUP($A761,'ตารางสรุปสภาพน้ำใน อ่างเก็บน้ำค'!$C$7:$N$1668,10,FALSE)</f>
        <v>0.39800000000000002</v>
      </c>
    </row>
    <row r="762" spans="1:4" x14ac:dyDescent="0.25">
      <c r="A762" s="8">
        <v>43496</v>
      </c>
      <c r="B762" s="10">
        <f>VLOOKUP($A762,'ตารางสรุปสภาพน้ำใน อ่างเก็บน้ำค'!$C$7:$N$1668,6,FALSE)</f>
        <v>58.76</v>
      </c>
      <c r="C762" s="10">
        <f>VLOOKUP($A762,'ตารางสรุปสภาพน้ำใน อ่างเก็บน้ำค'!$C$7:$N$1668,8,FALSE)</f>
        <v>0</v>
      </c>
      <c r="D762" s="10">
        <f>VLOOKUP($A762,'ตารางสรุปสภาพน้ำใน อ่างเก็บน้ำค'!$C$7:$N$1668,10,FALSE)</f>
        <v>0.28199999999999997</v>
      </c>
    </row>
    <row r="763" spans="1:4" x14ac:dyDescent="0.25">
      <c r="A763" s="8">
        <v>43497</v>
      </c>
      <c r="B763" s="10">
        <f>VLOOKUP($A763,'ตารางสรุปสภาพน้ำใน อ่างเก็บน้ำค'!$C$7:$N$1668,6,FALSE)</f>
        <v>58.22</v>
      </c>
      <c r="C763" s="10">
        <f>VLOOKUP($A763,'ตารางสรุปสภาพน้ำใน อ่างเก็บน้ำค'!$C$7:$N$1668,8,FALSE)</f>
        <v>0</v>
      </c>
      <c r="D763" s="10">
        <f>VLOOKUP($A763,'ตารางสรุปสภาพน้ำใน อ่างเก็บน้ำค'!$C$7:$N$1668,10,FALSE)</f>
        <v>0.28199999999999997</v>
      </c>
    </row>
    <row r="764" spans="1:4" x14ac:dyDescent="0.25">
      <c r="A764" s="8">
        <v>43498</v>
      </c>
      <c r="B764" s="10">
        <f>VLOOKUP($A764,'ตารางสรุปสภาพน้ำใน อ่างเก็บน้ำค'!$C$7:$N$1668,6,FALSE)</f>
        <v>57.86</v>
      </c>
      <c r="C764" s="10">
        <f>VLOOKUP($A764,'ตารางสรุปสภาพน้ำใน อ่างเก็บน้ำค'!$C$7:$N$1668,8,FALSE)</f>
        <v>0</v>
      </c>
      <c r="D764" s="10">
        <f>VLOOKUP($A764,'ตารางสรุปสภาพน้ำใน อ่างเก็บน้ำค'!$C$7:$N$1668,10,FALSE)</f>
        <v>0.21099999999999999</v>
      </c>
    </row>
    <row r="765" spans="1:4" x14ac:dyDescent="0.25">
      <c r="A765" s="8">
        <v>43499</v>
      </c>
      <c r="B765" s="10">
        <f>VLOOKUP($A765,'ตารางสรุปสภาพน้ำใน อ่างเก็บน้ำค'!$C$7:$N$1668,6,FALSE)</f>
        <v>57.5</v>
      </c>
      <c r="C765" s="10">
        <f>VLOOKUP($A765,'ตารางสรุปสภาพน้ำใน อ่างเก็บน้ำค'!$C$7:$N$1668,8,FALSE)</f>
        <v>0</v>
      </c>
      <c r="D765" s="10">
        <f>VLOOKUP($A765,'ตารางสรุปสภาพน้ำใน อ่างเก็บน้ำค'!$C$7:$N$1668,10,FALSE)</f>
        <v>0.21099999999999999</v>
      </c>
    </row>
    <row r="766" spans="1:4" x14ac:dyDescent="0.25">
      <c r="A766" s="8">
        <v>43500</v>
      </c>
      <c r="B766" s="10">
        <f>VLOOKUP($A766,'ตารางสรุปสภาพน้ำใน อ่างเก็บน้ำค'!$C$7:$N$1668,6,FALSE)</f>
        <v>57.14</v>
      </c>
      <c r="C766" s="10">
        <f>VLOOKUP($A766,'ตารางสรุปสภาพน้ำใน อ่างเก็บน้ำค'!$C$7:$N$1668,8,FALSE)</f>
        <v>0</v>
      </c>
      <c r="D766" s="10">
        <f>VLOOKUP($A766,'ตารางสรุปสภาพน้ำใน อ่างเก็บน้ำค'!$C$7:$N$1668,10,FALSE)</f>
        <v>0.21099999999999999</v>
      </c>
    </row>
    <row r="767" spans="1:4" x14ac:dyDescent="0.25">
      <c r="A767" s="8">
        <v>43501</v>
      </c>
      <c r="B767" s="10">
        <f>VLOOKUP($A767,'ตารางสรุปสภาพน้ำใน อ่างเก็บน้ำค'!$C$7:$N$1668,6,FALSE)</f>
        <v>56.78</v>
      </c>
      <c r="C767" s="10">
        <f>VLOOKUP($A767,'ตารางสรุปสภาพน้ำใน อ่างเก็บน้ำค'!$C$7:$N$1668,8,FALSE)</f>
        <v>0</v>
      </c>
      <c r="D767" s="10">
        <f>VLOOKUP($A767,'ตารางสรุปสภาพน้ำใน อ่างเก็บน้ำค'!$C$7:$N$1668,10,FALSE)</f>
        <v>0.21099999999999999</v>
      </c>
    </row>
    <row r="768" spans="1:4" x14ac:dyDescent="0.25">
      <c r="A768" s="8">
        <v>43502</v>
      </c>
      <c r="B768" s="10">
        <f>VLOOKUP($A768,'ตารางสรุปสภาพน้ำใน อ่างเก็บน้ำค'!$C$7:$N$1668,6,FALSE)</f>
        <v>56.6</v>
      </c>
      <c r="C768" s="10">
        <f>VLOOKUP($A768,'ตารางสรุปสภาพน้ำใน อ่างเก็บน้ำค'!$C$7:$N$1668,8,FALSE)</f>
        <v>0</v>
      </c>
      <c r="D768" s="10">
        <f>VLOOKUP($A768,'ตารางสรุปสภาพน้ำใน อ่างเก็บน้ำค'!$C$7:$N$1668,10,FALSE)</f>
        <v>0.11700000000000001</v>
      </c>
    </row>
    <row r="769" spans="1:4" x14ac:dyDescent="0.25">
      <c r="A769" s="8">
        <v>43503</v>
      </c>
      <c r="B769" s="10">
        <f>VLOOKUP($A769,'ตารางสรุปสภาพน้ำใน อ่างเก็บน้ำค'!$C$7:$N$1668,6,FALSE)</f>
        <v>56.42</v>
      </c>
      <c r="C769" s="10">
        <f>VLOOKUP($A769,'ตารางสรุปสภาพน้ำใน อ่างเก็บน้ำค'!$C$7:$N$1668,8,FALSE)</f>
        <v>0</v>
      </c>
      <c r="D769" s="10">
        <f>VLOOKUP($A769,'ตารางสรุปสภาพน้ำใน อ่างเก็บน้ำค'!$C$7:$N$1668,10,FALSE)</f>
        <v>0.11700000000000001</v>
      </c>
    </row>
    <row r="770" spans="1:4" x14ac:dyDescent="0.25">
      <c r="A770" s="8">
        <v>43504</v>
      </c>
      <c r="B770" s="10">
        <f>VLOOKUP($A770,'ตารางสรุปสภาพน้ำใน อ่างเก็บน้ำค'!$C$7:$N$1668,6,FALSE)</f>
        <v>56.42</v>
      </c>
      <c r="C770" s="10">
        <f>VLOOKUP($A770,'ตารางสรุปสภาพน้ำใน อ่างเก็บน้ำค'!$C$7:$N$1668,8,FALSE)</f>
        <v>0</v>
      </c>
      <c r="D770" s="10">
        <f>VLOOKUP($A770,'ตารางสรุปสภาพน้ำใน อ่างเก็บน้ำค'!$C$7:$N$1668,10,FALSE)</f>
        <v>0.11700000000000001</v>
      </c>
    </row>
    <row r="771" spans="1:4" x14ac:dyDescent="0.25">
      <c r="A771" s="8">
        <v>43505</v>
      </c>
      <c r="B771" s="10">
        <f>VLOOKUP($A771,'ตารางสรุปสภาพน้ำใน อ่างเก็บน้ำค'!$C$7:$N$1668,6,FALSE)</f>
        <v>56.24</v>
      </c>
      <c r="C771" s="10">
        <f>VLOOKUP($A771,'ตารางสรุปสภาพน้ำใน อ่างเก็บน้ำค'!$C$7:$N$1668,8,FALSE)</f>
        <v>0</v>
      </c>
      <c r="D771" s="10">
        <f>VLOOKUP($A771,'ตารางสรุปสภาพน้ำใน อ่างเก็บน้ำค'!$C$7:$N$1668,10,FALSE)</f>
        <v>0.11600000000000001</v>
      </c>
    </row>
    <row r="772" spans="1:4" x14ac:dyDescent="0.25">
      <c r="A772" s="8">
        <v>43506</v>
      </c>
      <c r="B772" s="10">
        <f>VLOOKUP($A772,'ตารางสรุปสภาพน้ำใน อ่างเก็บน้ำค'!$C$7:$N$1668,6,FALSE)</f>
        <v>55.88</v>
      </c>
      <c r="C772" s="10">
        <f>VLOOKUP($A772,'ตารางสรุปสภาพน้ำใน อ่างเก็บน้ำค'!$C$7:$N$1668,8,FALSE)</f>
        <v>0</v>
      </c>
      <c r="D772" s="10">
        <f>VLOOKUP($A772,'ตารางสรุปสภาพน้ำใน อ่างเก็บน้ำค'!$C$7:$N$1668,10,FALSE)</f>
        <v>0.11700000000000001</v>
      </c>
    </row>
    <row r="773" spans="1:4" x14ac:dyDescent="0.25">
      <c r="A773" s="8">
        <v>43507</v>
      </c>
      <c r="B773" s="10">
        <f>VLOOKUP($A773,'ตารางสรุปสภาพน้ำใน อ่างเก็บน้ำค'!$C$7:$N$1668,6,FALSE)</f>
        <v>55.7</v>
      </c>
      <c r="C773" s="10">
        <f>VLOOKUP($A773,'ตารางสรุปสภาพน้ำใน อ่างเก็บน้ำค'!$C$7:$N$1668,8,FALSE)</f>
        <v>0</v>
      </c>
      <c r="D773" s="10">
        <f>VLOOKUP($A773,'ตารางสรุปสภาพน้ำใน อ่างเก็บน้ำค'!$C$7:$N$1668,10,FALSE)</f>
        <v>0.11600000000000001</v>
      </c>
    </row>
    <row r="774" spans="1:4" x14ac:dyDescent="0.25">
      <c r="A774" s="8">
        <v>43508</v>
      </c>
      <c r="B774" s="10">
        <f>VLOOKUP($A774,'ตารางสรุปสภาพน้ำใน อ่างเก็บน้ำค'!$C$7:$N$1668,6,FALSE)</f>
        <v>55.7</v>
      </c>
      <c r="C774" s="10">
        <f>VLOOKUP($A774,'ตารางสรุปสภาพน้ำใน อ่างเก็บน้ำค'!$C$7:$N$1668,8,FALSE)</f>
        <v>0</v>
      </c>
      <c r="D774" s="10">
        <f>VLOOKUP($A774,'ตารางสรุปสภาพน้ำใน อ่างเก็บน้ำค'!$C$7:$N$1668,10,FALSE)</f>
        <v>0.11600000000000001</v>
      </c>
    </row>
    <row r="775" spans="1:4" x14ac:dyDescent="0.25">
      <c r="A775" s="8">
        <v>43509</v>
      </c>
      <c r="B775" s="10">
        <f>VLOOKUP($A775,'ตารางสรุปสภาพน้ำใน อ่างเก็บน้ำค'!$C$7:$N$1668,6,FALSE)</f>
        <v>55.52</v>
      </c>
      <c r="C775" s="10">
        <f>VLOOKUP($A775,'ตารางสรุปสภาพน้ำใน อ่างเก็บน้ำค'!$C$7:$N$1668,8,FALSE)</f>
        <v>0</v>
      </c>
      <c r="D775" s="10">
        <f>VLOOKUP($A775,'ตารางสรุปสภาพน้ำใน อ่างเก็บน้ำค'!$C$7:$N$1668,10,FALSE)</f>
        <v>0.11600000000000001</v>
      </c>
    </row>
    <row r="776" spans="1:4" x14ac:dyDescent="0.25">
      <c r="A776" s="8">
        <v>43510</v>
      </c>
      <c r="B776" s="10">
        <f>VLOOKUP($A776,'ตารางสรุปสภาพน้ำใน อ่างเก็บน้ำค'!$C$7:$N$1668,6,FALSE)</f>
        <v>55.34</v>
      </c>
      <c r="C776" s="10">
        <f>VLOOKUP($A776,'ตารางสรุปสภาพน้ำใน อ่างเก็บน้ำค'!$C$7:$N$1668,8,FALSE)</f>
        <v>0</v>
      </c>
      <c r="D776" s="10">
        <f>VLOOKUP($A776,'ตารางสรุปสภาพน้ำใน อ่างเก็บน้ำค'!$C$7:$N$1668,10,FALSE)</f>
        <v>0.11600000000000001</v>
      </c>
    </row>
    <row r="777" spans="1:4" x14ac:dyDescent="0.25">
      <c r="A777" s="8">
        <v>43511</v>
      </c>
      <c r="B777" s="10">
        <f>VLOOKUP($A777,'ตารางสรุปสภาพน้ำใน อ่างเก็บน้ำค'!$C$7:$N$1668,6,FALSE)</f>
        <v>55.16</v>
      </c>
      <c r="C777" s="10">
        <f>VLOOKUP($A777,'ตารางสรุปสภาพน้ำใน อ่างเก็บน้ำค'!$C$7:$N$1668,8,FALSE)</f>
        <v>0</v>
      </c>
      <c r="D777" s="10">
        <f>VLOOKUP($A777,'ตารางสรุปสภาพน้ำใน อ่างเก็บน้ำค'!$C$7:$N$1668,10,FALSE)</f>
        <v>0.11600000000000001</v>
      </c>
    </row>
    <row r="778" spans="1:4" x14ac:dyDescent="0.25">
      <c r="A778" s="8">
        <v>43512</v>
      </c>
      <c r="B778" s="10">
        <f>VLOOKUP($A778,'ตารางสรุปสภาพน้ำใน อ่างเก็บน้ำค'!$C$7:$N$1668,6,FALSE)</f>
        <v>55.16</v>
      </c>
      <c r="C778" s="10">
        <f>VLOOKUP($A778,'ตารางสรุปสภาพน้ำใน อ่างเก็บน้ำค'!$C$7:$N$1668,8,FALSE)</f>
        <v>0</v>
      </c>
      <c r="D778" s="10">
        <f>VLOOKUP($A778,'ตารางสรุปสภาพน้ำใน อ่างเก็บน้ำค'!$C$7:$N$1668,10,FALSE)</f>
        <v>0.11600000000000001</v>
      </c>
    </row>
    <row r="779" spans="1:4" x14ac:dyDescent="0.25">
      <c r="A779" s="8">
        <v>43513</v>
      </c>
      <c r="B779" s="10">
        <f>VLOOKUP($A779,'ตารางสรุปสภาพน้ำใน อ่างเก็บน้ำค'!$C$7:$N$1668,6,FALSE)</f>
        <v>54.8</v>
      </c>
      <c r="C779" s="10">
        <f>VLOOKUP($A779,'ตารางสรุปสภาพน้ำใน อ่างเก็บน้ำค'!$C$7:$N$1668,8,FALSE)</f>
        <v>0</v>
      </c>
      <c r="D779" s="10">
        <f>VLOOKUP($A779,'ตารางสรุปสภาพน้ำใน อ่างเก็บน้ำค'!$C$7:$N$1668,10,FALSE)</f>
        <v>0.11600000000000001</v>
      </c>
    </row>
    <row r="780" spans="1:4" x14ac:dyDescent="0.25">
      <c r="A780" s="8">
        <v>43514</v>
      </c>
      <c r="B780" s="10">
        <f>VLOOKUP($A780,'ตารางสรุปสภาพน้ำใน อ่างเก็บน้ำค'!$C$7:$N$1668,6,FALSE)</f>
        <v>54.62</v>
      </c>
      <c r="C780" s="10">
        <f>VLOOKUP($A780,'ตารางสรุปสภาพน้ำใน อ่างเก็บน้ำค'!$C$7:$N$1668,8,FALSE)</f>
        <v>0</v>
      </c>
      <c r="D780" s="10">
        <f>VLOOKUP($A780,'ตารางสรุปสภาพน้ำใน อ่างเก็บน้ำค'!$C$7:$N$1668,10,FALSE)</f>
        <v>0.11600000000000001</v>
      </c>
    </row>
    <row r="781" spans="1:4" x14ac:dyDescent="0.25">
      <c r="A781" s="8">
        <v>43515</v>
      </c>
      <c r="B781" s="10">
        <f>VLOOKUP($A781,'ตารางสรุปสภาพน้ำใน อ่างเก็บน้ำค'!$C$7:$N$1668,6,FALSE)</f>
        <v>54.44</v>
      </c>
      <c r="C781" s="10">
        <f>VLOOKUP($A781,'ตารางสรุปสภาพน้ำใน อ่างเก็บน้ำค'!$C$7:$N$1668,8,FALSE)</f>
        <v>0</v>
      </c>
      <c r="D781" s="10">
        <f>VLOOKUP($A781,'ตารางสรุปสภาพน้ำใน อ่างเก็บน้ำค'!$C$7:$N$1668,10,FALSE)</f>
        <v>0.11600000000000001</v>
      </c>
    </row>
    <row r="782" spans="1:4" x14ac:dyDescent="0.25">
      <c r="A782" s="8">
        <v>43516</v>
      </c>
      <c r="B782" s="10">
        <f>VLOOKUP($A782,'ตารางสรุปสภาพน้ำใน อ่างเก็บน้ำค'!$C$7:$N$1668,6,FALSE)</f>
        <v>54.26</v>
      </c>
      <c r="C782" s="10">
        <f>VLOOKUP($A782,'ตารางสรุปสภาพน้ำใน อ่างเก็บน้ำค'!$C$7:$N$1668,8,FALSE)</f>
        <v>0</v>
      </c>
      <c r="D782" s="10">
        <f>VLOOKUP($A782,'ตารางสรุปสภาพน้ำใน อ่างเก็บน้ำค'!$C$7:$N$1668,10,FALSE)</f>
        <v>0.11600000000000001</v>
      </c>
    </row>
    <row r="783" spans="1:4" x14ac:dyDescent="0.25">
      <c r="A783" s="8">
        <v>43517</v>
      </c>
      <c r="B783" s="10">
        <f>VLOOKUP($A783,'ตารางสรุปสภาพน้ำใน อ่างเก็บน้ำค'!$C$7:$N$1668,6,FALSE)</f>
        <v>54.08</v>
      </c>
      <c r="C783" s="10">
        <f>VLOOKUP($A783,'ตารางสรุปสภาพน้ำใน อ่างเก็บน้ำค'!$C$7:$N$1668,8,FALSE)</f>
        <v>0</v>
      </c>
      <c r="D783" s="10">
        <f>VLOOKUP($A783,'ตารางสรุปสภาพน้ำใน อ่างเก็บน้ำค'!$C$7:$N$1668,10,FALSE)</f>
        <v>0.11600000000000001</v>
      </c>
    </row>
    <row r="784" spans="1:4" x14ac:dyDescent="0.25">
      <c r="A784" s="8">
        <v>43518</v>
      </c>
      <c r="B784" s="10">
        <f>VLOOKUP($A784,'ตารางสรุปสภาพน้ำใน อ่างเก็บน้ำค'!$C$7:$N$1668,6,FALSE)</f>
        <v>53.9</v>
      </c>
      <c r="C784" s="10">
        <f>VLOOKUP($A784,'ตารางสรุปสภาพน้ำใน อ่างเก็บน้ำค'!$C$7:$N$1668,8,FALSE)</f>
        <v>0</v>
      </c>
      <c r="D784" s="10">
        <f>VLOOKUP($A784,'ตารางสรุปสภาพน้ำใน อ่างเก็บน้ำค'!$C$7:$N$1668,10,FALSE)</f>
        <v>0.11600000000000001</v>
      </c>
    </row>
    <row r="785" spans="1:4" x14ac:dyDescent="0.25">
      <c r="A785" s="8">
        <v>43519</v>
      </c>
      <c r="B785" s="10">
        <f>VLOOKUP($A785,'ตารางสรุปสภาพน้ำใน อ่างเก็บน้ำค'!$C$7:$N$1668,6,FALSE)</f>
        <v>53.72</v>
      </c>
      <c r="C785" s="10">
        <f>VLOOKUP($A785,'ตารางสรุปสภาพน้ำใน อ่างเก็บน้ำค'!$C$7:$N$1668,8,FALSE)</f>
        <v>0</v>
      </c>
      <c r="D785" s="10">
        <f>VLOOKUP($A785,'ตารางสรุปสภาพน้ำใน อ่างเก็บน้ำค'!$C$7:$N$1668,10,FALSE)</f>
        <v>0.11600000000000001</v>
      </c>
    </row>
    <row r="786" spans="1:4" x14ac:dyDescent="0.25">
      <c r="A786" s="8">
        <v>43520</v>
      </c>
      <c r="B786" s="10">
        <f>VLOOKUP($A786,'ตารางสรุปสภาพน้ำใน อ่างเก็บน้ำค'!$C$7:$N$1668,6,FALSE)</f>
        <v>53.72</v>
      </c>
      <c r="C786" s="10">
        <f>VLOOKUP($A786,'ตารางสรุปสภาพน้ำใน อ่างเก็บน้ำค'!$C$7:$N$1668,8,FALSE)</f>
        <v>0</v>
      </c>
      <c r="D786" s="10">
        <f>VLOOKUP($A786,'ตารางสรุปสภาพน้ำใน อ่างเก็บน้ำค'!$C$7:$N$1668,10,FALSE)</f>
        <v>0.11600000000000001</v>
      </c>
    </row>
    <row r="787" spans="1:4" x14ac:dyDescent="0.25">
      <c r="A787" s="8">
        <v>43521</v>
      </c>
      <c r="B787" s="10">
        <f>VLOOKUP($A787,'ตารางสรุปสภาพน้ำใน อ่างเก็บน้ำค'!$C$7:$N$1668,6,FALSE)</f>
        <v>53.54</v>
      </c>
      <c r="C787" s="10">
        <f>VLOOKUP($A787,'ตารางสรุปสภาพน้ำใน อ่างเก็บน้ำค'!$C$7:$N$1668,8,FALSE)</f>
        <v>0</v>
      </c>
      <c r="D787" s="10">
        <f>VLOOKUP($A787,'ตารางสรุปสภาพน้ำใน อ่างเก็บน้ำค'!$C$7:$N$1668,10,FALSE)</f>
        <v>0.11600000000000001</v>
      </c>
    </row>
    <row r="788" spans="1:4" x14ac:dyDescent="0.25">
      <c r="A788" s="8">
        <v>43522</v>
      </c>
      <c r="B788" s="10">
        <f>VLOOKUP($A788,'ตารางสรุปสภาพน้ำใน อ่างเก็บน้ำค'!$C$7:$N$1668,6,FALSE)</f>
        <v>53.54</v>
      </c>
      <c r="C788" s="10">
        <f>VLOOKUP($A788,'ตารางสรุปสภาพน้ำใน อ่างเก็บน้ำค'!$C$7:$N$1668,8,FALSE)</f>
        <v>0</v>
      </c>
      <c r="D788" s="10">
        <f>VLOOKUP($A788,'ตารางสรุปสภาพน้ำใน อ่างเก็บน้ำค'!$C$7:$N$1668,10,FALSE)</f>
        <v>0.11600000000000001</v>
      </c>
    </row>
    <row r="789" spans="1:4" x14ac:dyDescent="0.25">
      <c r="A789" s="8">
        <v>43523</v>
      </c>
      <c r="B789" s="10">
        <f>VLOOKUP($A789,'ตารางสรุปสภาพน้ำใน อ่างเก็บน้ำค'!$C$7:$N$1668,6,FALSE)</f>
        <v>53.18</v>
      </c>
      <c r="C789" s="10">
        <f>VLOOKUP($A789,'ตารางสรุปสภาพน้ำใน อ่างเก็บน้ำค'!$C$7:$N$1668,8,FALSE)</f>
        <v>0</v>
      </c>
      <c r="D789" s="10">
        <f>VLOOKUP($A789,'ตารางสรุปสภาพน้ำใน อ่างเก็บน้ำค'!$C$7:$N$1668,10,FALSE)</f>
        <v>0.115</v>
      </c>
    </row>
    <row r="790" spans="1:4" x14ac:dyDescent="0.25">
      <c r="A790" s="8">
        <v>43524</v>
      </c>
      <c r="B790" s="10">
        <f>VLOOKUP($A790,'ตารางสรุปสภาพน้ำใน อ่างเก็บน้ำค'!$C$7:$N$1668,6,FALSE)</f>
        <v>52.82</v>
      </c>
      <c r="C790" s="10">
        <f>VLOOKUP($A790,'ตารางสรุปสภาพน้ำใน อ่างเก็บน้ำค'!$C$7:$N$1668,8,FALSE)</f>
        <v>0</v>
      </c>
      <c r="D790" s="10">
        <f>VLOOKUP($A790,'ตารางสรุปสภาพน้ำใน อ่างเก็บน้ำค'!$C$7:$N$1668,10,FALSE)</f>
        <v>0.29899999999999999</v>
      </c>
    </row>
    <row r="791" spans="1:4" x14ac:dyDescent="0.25">
      <c r="A791" s="8">
        <v>43525</v>
      </c>
      <c r="B791" s="10">
        <f>VLOOKUP($A791,'ตารางสรุปสภาพน้ำใน อ่างเก็บน้ำค'!$C$7:$N$1668,6,FALSE)</f>
        <v>52.46</v>
      </c>
      <c r="C791" s="10">
        <f>VLOOKUP($A791,'ตารางสรุปสภาพน้ำใน อ่างเก็บน้ำค'!$C$7:$N$1668,8,FALSE)</f>
        <v>0</v>
      </c>
      <c r="D791" s="10">
        <f>VLOOKUP($A791,'ตารางสรุปสภาพน้ำใน อ่างเก็บน้ำค'!$C$7:$N$1668,10,FALSE)</f>
        <v>0.29899999999999999</v>
      </c>
    </row>
    <row r="792" spans="1:4" x14ac:dyDescent="0.25">
      <c r="A792" s="8">
        <v>43526</v>
      </c>
      <c r="B792" s="10">
        <f>VLOOKUP($A792,'ตารางสรุปสภาพน้ำใน อ่างเก็บน้ำค'!$C$7:$N$1668,6,FALSE)</f>
        <v>52.28</v>
      </c>
      <c r="C792" s="10">
        <f>VLOOKUP($A792,'ตารางสรุปสภาพน้ำใน อ่างเก็บน้ำค'!$C$7:$N$1668,8,FALSE)</f>
        <v>0</v>
      </c>
      <c r="D792" s="10">
        <f>VLOOKUP($A792,'ตารางสรุปสภาพน้ำใน อ่างเก็บน้ำค'!$C$7:$N$1668,10,FALSE)</f>
        <v>0.29899999999999999</v>
      </c>
    </row>
    <row r="793" spans="1:4" x14ac:dyDescent="0.25">
      <c r="A793" s="8">
        <v>43527</v>
      </c>
      <c r="B793" s="10">
        <f>VLOOKUP($A793,'ตารางสรุปสภาพน้ำใน อ่างเก็บน้ำค'!$C$7:$N$1668,6,FALSE)</f>
        <v>52.1</v>
      </c>
      <c r="C793" s="10">
        <f>VLOOKUP($A793,'ตารางสรุปสภาพน้ำใน อ่างเก็บน้ำค'!$C$7:$N$1668,8,FALSE)</f>
        <v>0</v>
      </c>
      <c r="D793" s="10">
        <f>VLOOKUP($A793,'ตารางสรุปสภาพน้ำใน อ่างเก็บน้ำค'!$C$7:$N$1668,10,FALSE)</f>
        <v>0.29899999999999999</v>
      </c>
    </row>
    <row r="794" spans="1:4" x14ac:dyDescent="0.25">
      <c r="A794" s="8">
        <v>43528</v>
      </c>
      <c r="B794" s="10">
        <f>VLOOKUP($A794,'ตารางสรุปสภาพน้ำใน อ่างเก็บน้ำค'!$C$7:$N$1668,6,FALSE)</f>
        <v>51.74</v>
      </c>
      <c r="C794" s="10">
        <f>VLOOKUP($A794,'ตารางสรุปสภาพน้ำใน อ่างเก็บน้ำค'!$C$7:$N$1668,8,FALSE)</f>
        <v>0</v>
      </c>
      <c r="D794" s="10">
        <f>VLOOKUP($A794,'ตารางสรุปสภาพน้ำใน อ่างเก็บน้ำค'!$C$7:$N$1668,10,FALSE)</f>
        <v>0.29799999999999999</v>
      </c>
    </row>
    <row r="795" spans="1:4" x14ac:dyDescent="0.25">
      <c r="A795" s="8">
        <v>43529</v>
      </c>
      <c r="B795" s="10">
        <f>VLOOKUP($A795,'ตารางสรุปสภาพน้ำใน อ่างเก็บน้ำค'!$C$7:$N$1668,6,FALSE)</f>
        <v>51.38</v>
      </c>
      <c r="C795" s="10">
        <f>VLOOKUP($A795,'ตารางสรุปสภาพน้ำใน อ่างเก็บน้ำค'!$C$7:$N$1668,8,FALSE)</f>
        <v>0</v>
      </c>
      <c r="D795" s="10">
        <f>VLOOKUP($A795,'ตารางสรุปสภาพน้ำใน อ่างเก็บน้ำค'!$C$7:$N$1668,10,FALSE)</f>
        <v>0.29799999999999999</v>
      </c>
    </row>
    <row r="796" spans="1:4" x14ac:dyDescent="0.25">
      <c r="A796" s="8">
        <v>43530</v>
      </c>
      <c r="B796" s="10">
        <f>VLOOKUP($A796,'ตารางสรุปสภาพน้ำใน อ่างเก็บน้ำค'!$C$7:$N$1668,6,FALSE)</f>
        <v>51.02</v>
      </c>
      <c r="C796" s="10">
        <f>VLOOKUP($A796,'ตารางสรุปสภาพน้ำใน อ่างเก็บน้ำค'!$C$7:$N$1668,8,FALSE)</f>
        <v>0</v>
      </c>
      <c r="D796" s="10">
        <f>VLOOKUP($A796,'ตารางสรุปสภาพน้ำใน อ่างเก็บน้ำค'!$C$7:$N$1668,10,FALSE)</f>
        <v>0.29799999999999999</v>
      </c>
    </row>
    <row r="797" spans="1:4" x14ac:dyDescent="0.25">
      <c r="A797" s="8">
        <v>43531</v>
      </c>
      <c r="B797" s="10">
        <f>VLOOKUP($A797,'ตารางสรุปสภาพน้ำใน อ่างเก็บน้ำค'!$C$7:$N$1668,6,FALSE)</f>
        <v>50.48</v>
      </c>
      <c r="C797" s="10">
        <f>VLOOKUP($A797,'ตารางสรุปสภาพน้ำใน อ่างเก็บน้ำค'!$C$7:$N$1668,8,FALSE)</f>
        <v>0</v>
      </c>
      <c r="D797" s="10">
        <f>VLOOKUP($A797,'ตารางสรุปสภาพน้ำใน อ่างเก็บน้ำค'!$C$7:$N$1668,10,FALSE)</f>
        <v>0.29699999999999999</v>
      </c>
    </row>
    <row r="798" spans="1:4" x14ac:dyDescent="0.25">
      <c r="A798" s="8">
        <v>43532</v>
      </c>
      <c r="B798" s="10">
        <f>VLOOKUP($A798,'ตารางสรุปสภาพน้ำใน อ่างเก็บน้ำค'!$C$7:$N$1668,6,FALSE)</f>
        <v>50.12</v>
      </c>
      <c r="C798" s="10">
        <f>VLOOKUP($A798,'ตารางสรุปสภาพน้ำใน อ่างเก็บน้ำค'!$C$7:$N$1668,8,FALSE)</f>
        <v>0</v>
      </c>
      <c r="D798" s="10">
        <f>VLOOKUP($A798,'ตารางสรุปสภาพน้ำใน อ่างเก็บน้ำค'!$C$7:$N$1668,10,FALSE)</f>
        <v>0.29699999999999999</v>
      </c>
    </row>
    <row r="799" spans="1:4" x14ac:dyDescent="0.25">
      <c r="A799" s="8">
        <v>43533</v>
      </c>
      <c r="B799" s="10">
        <f>VLOOKUP($A799,'ตารางสรุปสภาพน้ำใน อ่างเก็บน้ำค'!$C$7:$N$1668,6,FALSE)</f>
        <v>49.4</v>
      </c>
      <c r="C799" s="10">
        <f>VLOOKUP($A799,'ตารางสรุปสภาพน้ำใน อ่างเก็บน้ำค'!$C$7:$N$1668,8,FALSE)</f>
        <v>0</v>
      </c>
      <c r="D799" s="10">
        <f>VLOOKUP($A799,'ตารางสรุปสภาพน้ำใน อ่างเก็บน้ำค'!$C$7:$N$1668,10,FALSE)</f>
        <v>0.497</v>
      </c>
    </row>
    <row r="800" spans="1:4" x14ac:dyDescent="0.25">
      <c r="A800" s="8">
        <v>43534</v>
      </c>
      <c r="B800" s="10">
        <f>VLOOKUP($A800,'ตารางสรุปสภาพน้ำใน อ่างเก็บน้ำค'!$C$7:$N$1668,6,FALSE)</f>
        <v>49.04</v>
      </c>
      <c r="C800" s="10">
        <f>VLOOKUP($A800,'ตารางสรุปสภาพน้ำใน อ่างเก็บน้ำค'!$C$7:$N$1668,8,FALSE)</f>
        <v>0</v>
      </c>
      <c r="D800" s="10">
        <f>VLOOKUP($A800,'ตารางสรุปสภาพน้ำใน อ่างเก็บน้ำค'!$C$7:$N$1668,10,FALSE)</f>
        <v>0.497</v>
      </c>
    </row>
    <row r="801" spans="1:4" x14ac:dyDescent="0.25">
      <c r="A801" s="8">
        <v>43535</v>
      </c>
      <c r="B801" s="10">
        <f>VLOOKUP($A801,'ตารางสรุปสภาพน้ำใน อ่างเก็บน้ำค'!$C$7:$N$1668,6,FALSE)</f>
        <v>48.32</v>
      </c>
      <c r="C801" s="10">
        <f>VLOOKUP($A801,'ตารางสรุปสภาพน้ำใน อ่างเก็บน้ำค'!$C$7:$N$1668,8,FALSE)</f>
        <v>0</v>
      </c>
      <c r="D801" s="10">
        <f>VLOOKUP($A801,'ตารางสรุปสภาพน้ำใน อ่างเก็บน้ำค'!$C$7:$N$1668,10,FALSE)</f>
        <v>0.495</v>
      </c>
    </row>
    <row r="802" spans="1:4" x14ac:dyDescent="0.25">
      <c r="A802" s="8">
        <v>43536</v>
      </c>
      <c r="B802" s="10">
        <f>VLOOKUP($A802,'ตารางสรุปสภาพน้ำใน อ่างเก็บน้ำค'!$C$7:$N$1668,6,FALSE)</f>
        <v>47.96</v>
      </c>
      <c r="C802" s="10">
        <f>VLOOKUP($A802,'ตารางสรุปสภาพน้ำใน อ่างเก็บน้ำค'!$C$7:$N$1668,8,FALSE)</f>
        <v>0</v>
      </c>
      <c r="D802" s="10">
        <f>VLOOKUP($A802,'ตารางสรุปสภาพน้ำใน อ่างเก็บน้ำค'!$C$7:$N$1668,10,FALSE)</f>
        <v>0.495</v>
      </c>
    </row>
    <row r="803" spans="1:4" x14ac:dyDescent="0.25">
      <c r="A803" s="8">
        <v>43537</v>
      </c>
      <c r="B803" s="10">
        <f>VLOOKUP($A803,'ตารางสรุปสภาพน้ำใน อ่างเก็บน้ำค'!$C$7:$N$1668,6,FALSE)</f>
        <v>47.42</v>
      </c>
      <c r="C803" s="10">
        <f>VLOOKUP($A803,'ตารางสรุปสภาพน้ำใน อ่างเก็บน้ำค'!$C$7:$N$1668,8,FALSE)</f>
        <v>0</v>
      </c>
      <c r="D803" s="10">
        <f>VLOOKUP($A803,'ตารางสรุปสภาพน้ำใน อ่างเก็บน้ำค'!$C$7:$N$1668,10,FALSE)</f>
        <v>0.49399999999999999</v>
      </c>
    </row>
    <row r="804" spans="1:4" x14ac:dyDescent="0.25">
      <c r="A804" s="8">
        <v>43538</v>
      </c>
      <c r="B804" s="10">
        <f>VLOOKUP($A804,'ตารางสรุปสภาพน้ำใน อ่างเก็บน้ำค'!$C$7:$N$1668,6,FALSE)</f>
        <v>46.7</v>
      </c>
      <c r="C804" s="10">
        <f>VLOOKUP($A804,'ตารางสรุปสภาพน้ำใน อ่างเก็บน้ำค'!$C$7:$N$1668,8,FALSE)</f>
        <v>0</v>
      </c>
      <c r="D804" s="10">
        <f>VLOOKUP($A804,'ตารางสรุปสภาพน้ำใน อ่างเก็บน้ำค'!$C$7:$N$1668,10,FALSE)</f>
        <v>0.49299999999999999</v>
      </c>
    </row>
    <row r="805" spans="1:4" x14ac:dyDescent="0.25">
      <c r="A805" s="8">
        <v>43539</v>
      </c>
      <c r="B805" s="10">
        <f>VLOOKUP($A805,'ตารางสรุปสภาพน้ำใน อ่างเก็บน้ำค'!$C$7:$N$1668,6,FALSE)</f>
        <v>46.16</v>
      </c>
      <c r="C805" s="10">
        <f>VLOOKUP($A805,'ตารางสรุปสภาพน้ำใน อ่างเก็บน้ำค'!$C$7:$N$1668,8,FALSE)</f>
        <v>0</v>
      </c>
      <c r="D805" s="10">
        <f>VLOOKUP($A805,'ตารางสรุปสภาพน้ำใน อ่างเก็บน้ำค'!$C$7:$N$1668,10,FALSE)</f>
        <v>0.49199999999999999</v>
      </c>
    </row>
    <row r="806" spans="1:4" x14ac:dyDescent="0.25">
      <c r="A806" s="8">
        <v>43540</v>
      </c>
      <c r="B806" s="10">
        <f>VLOOKUP($A806,'ตารางสรุปสภาพน้ำใน อ่างเก็บน้ำค'!$C$7:$N$1668,6,FALSE)</f>
        <v>45.26</v>
      </c>
      <c r="C806" s="10">
        <f>VLOOKUP($A806,'ตารางสรุปสภาพน้ำใน อ่างเก็บน้ำค'!$C$7:$N$1668,8,FALSE)</f>
        <v>0</v>
      </c>
      <c r="D806" s="10">
        <f>VLOOKUP($A806,'ตารางสรุปสภาพน้ำใน อ่างเก็บน้ำค'!$C$7:$N$1668,10,FALSE)</f>
        <v>0.49</v>
      </c>
    </row>
    <row r="807" spans="1:4" x14ac:dyDescent="0.25">
      <c r="A807" s="8">
        <v>43541</v>
      </c>
      <c r="B807" s="10">
        <f>VLOOKUP($A807,'ตารางสรุปสภาพน้ำใน อ่างเก็บน้ำค'!$C$7:$N$1668,6,FALSE)</f>
        <v>44.72</v>
      </c>
      <c r="C807" s="10">
        <f>VLOOKUP($A807,'ตารางสรุปสภาพน้ำใน อ่างเก็บน้ำค'!$C$7:$N$1668,8,FALSE)</f>
        <v>0</v>
      </c>
      <c r="D807" s="10">
        <f>VLOOKUP($A807,'ตารางสรุปสภาพน้ำใน อ่างเก็บน้ำค'!$C$7:$N$1668,10,FALSE)</f>
        <v>0.49</v>
      </c>
    </row>
    <row r="808" spans="1:4" x14ac:dyDescent="0.25">
      <c r="A808" s="8">
        <v>43542</v>
      </c>
      <c r="B808" s="10">
        <f>VLOOKUP($A808,'ตารางสรุปสภาพน้ำใน อ่างเก็บน้ำค'!$C$7:$N$1668,6,FALSE)</f>
        <v>44.18</v>
      </c>
      <c r="C808" s="10">
        <f>VLOOKUP($A808,'ตารางสรุปสภาพน้ำใน อ่างเก็บน้ำค'!$C$7:$N$1668,8,FALSE)</f>
        <v>0</v>
      </c>
      <c r="D808" s="10">
        <f>VLOOKUP($A808,'ตารางสรุปสภาพน้ำใน อ่างเก็บน้ำค'!$C$7:$N$1668,10,FALSE)</f>
        <v>0.48899999999999999</v>
      </c>
    </row>
    <row r="809" spans="1:4" x14ac:dyDescent="0.25">
      <c r="A809" s="8">
        <v>43543</v>
      </c>
      <c r="B809" s="10">
        <f>VLOOKUP($A809,'ตารางสรุปสภาพน้ำใน อ่างเก็บน้ำค'!$C$7:$N$1668,6,FALSE)</f>
        <v>43.58</v>
      </c>
      <c r="C809" s="10">
        <f>VLOOKUP($A809,'ตารางสรุปสภาพน้ำใน อ่างเก็บน้ำค'!$C$7:$N$1668,8,FALSE)</f>
        <v>0</v>
      </c>
      <c r="D809" s="10">
        <f>VLOOKUP($A809,'ตารางสรุปสภาพน้ำใน อ่างเก็บน้ำค'!$C$7:$N$1668,10,FALSE)</f>
        <v>0.40100000000000002</v>
      </c>
    </row>
    <row r="810" spans="1:4" x14ac:dyDescent="0.25">
      <c r="A810" s="8">
        <v>43544</v>
      </c>
      <c r="B810" s="10">
        <f>VLOOKUP($A810,'ตารางสรุปสภาพน้ำใน อ่างเก็บน้ำค'!$C$7:$N$1668,6,FALSE)</f>
        <v>43.3</v>
      </c>
      <c r="C810" s="10">
        <f>VLOOKUP($A810,'ตารางสรุปสภาพน้ำใน อ่างเก็บน้ำค'!$C$7:$N$1668,8,FALSE)</f>
        <v>0</v>
      </c>
      <c r="D810" s="10">
        <f>VLOOKUP($A810,'ตารางสรุปสภาพน้ำใน อ่างเก็บน้ำค'!$C$7:$N$1668,10,FALSE)</f>
        <v>0.4</v>
      </c>
    </row>
    <row r="811" spans="1:4" x14ac:dyDescent="0.25">
      <c r="A811" s="8">
        <v>43545</v>
      </c>
      <c r="B811" s="10">
        <f>VLOOKUP($A811,'ตารางสรุปสภาพน้ำใน อ่างเก็บน้ำค'!$C$7:$N$1668,6,FALSE)</f>
        <v>43.3</v>
      </c>
      <c r="C811" s="10">
        <f>VLOOKUP($A811,'ตารางสรุปสภาพน้ำใน อ่างเก็บน้ำค'!$C$7:$N$1668,8,FALSE)</f>
        <v>0</v>
      </c>
      <c r="D811" s="10">
        <f>VLOOKUP($A811,'ตารางสรุปสภาพน้ำใน อ่างเก็บน้ำค'!$C$7:$N$1668,10,FALSE)</f>
        <v>0.4</v>
      </c>
    </row>
    <row r="812" spans="1:4" x14ac:dyDescent="0.25">
      <c r="A812" s="8">
        <v>43546</v>
      </c>
      <c r="B812" s="10">
        <f>VLOOKUP($A812,'ตารางสรุปสภาพน้ำใน อ่างเก็บน้ำค'!$C$7:$N$1668,6,FALSE)</f>
        <v>42.6</v>
      </c>
      <c r="C812" s="10">
        <f>VLOOKUP($A812,'ตารางสรุปสภาพน้ำใน อ่างเก็บน้ำค'!$C$7:$N$1668,8,FALSE)</f>
        <v>0</v>
      </c>
      <c r="D812" s="10">
        <f>VLOOKUP($A812,'ตารางสรุปสภาพน้ำใน อ่างเก็บน้ำค'!$C$7:$N$1668,10,FALSE)</f>
        <v>0.312</v>
      </c>
    </row>
    <row r="813" spans="1:4" x14ac:dyDescent="0.25">
      <c r="A813" s="8">
        <v>43547</v>
      </c>
      <c r="B813" s="10">
        <f>VLOOKUP($A813,'ตารางสรุปสภาพน้ำใน อ่างเก็บน้ำค'!$C$7:$N$1668,6,FALSE)</f>
        <v>42.32</v>
      </c>
      <c r="C813" s="10">
        <f>VLOOKUP($A813,'ตารางสรุปสภาพน้ำใน อ่างเก็บน้ำค'!$C$7:$N$1668,8,FALSE)</f>
        <v>0</v>
      </c>
      <c r="D813" s="10">
        <f>VLOOKUP($A813,'ตารางสรุปสภาพน้ำใน อ่างเก็บน้ำค'!$C$7:$N$1668,10,FALSE)</f>
        <v>0.311</v>
      </c>
    </row>
    <row r="814" spans="1:4" x14ac:dyDescent="0.25">
      <c r="A814" s="8">
        <v>43548</v>
      </c>
      <c r="B814" s="10">
        <f>VLOOKUP($A814,'ตารางสรุปสภาพน้ำใน อ่างเก็บน้ำค'!$C$7:$N$1668,6,FALSE)</f>
        <v>42.04</v>
      </c>
      <c r="C814" s="10">
        <f>VLOOKUP($A814,'ตารางสรุปสภาพน้ำใน อ่างเก็บน้ำค'!$C$7:$N$1668,8,FALSE)</f>
        <v>0.14799999999999999</v>
      </c>
      <c r="D814" s="10">
        <f>VLOOKUP($A814,'ตารางสรุปสภาพน้ำใน อ่างเก็บน้ำค'!$C$7:$N$1668,10,FALSE)</f>
        <v>0.311</v>
      </c>
    </row>
    <row r="815" spans="1:4" x14ac:dyDescent="0.25">
      <c r="A815" s="8">
        <v>43549</v>
      </c>
      <c r="B815" s="10">
        <f>VLOOKUP($A815,'ตารางสรุปสภาพน้ำใน อ่างเก็บน้ำค'!$C$7:$N$1668,6,FALSE)</f>
        <v>41.76</v>
      </c>
      <c r="C815" s="10">
        <f>VLOOKUP($A815,'ตารางสรุปสภาพน้ำใน อ่างเก็บน้ำค'!$C$7:$N$1668,8,FALSE)</f>
        <v>0</v>
      </c>
      <c r="D815" s="10">
        <f>VLOOKUP($A815,'ตารางสรุปสภาพน้ำใน อ่างเก็บน้ำค'!$C$7:$N$1668,10,FALSE)</f>
        <v>0.2</v>
      </c>
    </row>
    <row r="816" spans="1:4" x14ac:dyDescent="0.25">
      <c r="A816" s="8">
        <v>43550</v>
      </c>
      <c r="B816" s="10">
        <f>VLOOKUP($A816,'ตารางสรุปสภาพน้ำใน อ่างเก็บน้ำค'!$C$7:$N$1668,6,FALSE)</f>
        <v>41.62</v>
      </c>
      <c r="C816" s="10">
        <f>VLOOKUP($A816,'ตารางสรุปสภาพน้ำใน อ่างเก็บน้ำค'!$C$7:$N$1668,8,FALSE)</f>
        <v>0.26700000000000002</v>
      </c>
      <c r="D816" s="10">
        <f>VLOOKUP($A816,'ตารางสรุปสภาพน้ำใน อ่างเก็บน้ำค'!$C$7:$N$1668,10,FALSE)</f>
        <v>0.2</v>
      </c>
    </row>
    <row r="817" spans="1:4" x14ac:dyDescent="0.25">
      <c r="A817" s="8">
        <v>43551</v>
      </c>
      <c r="B817" s="10">
        <f>VLOOKUP($A817,'ตารางสรุปสภาพน้ำใน อ่างเก็บน้ำค'!$C$7:$N$1668,6,FALSE)</f>
        <v>41.48</v>
      </c>
      <c r="C817" s="10">
        <f>VLOOKUP($A817,'ตารางสรุปสภาพน้ำใน อ่างเก็บน้ำค'!$C$7:$N$1668,8,FALSE)</f>
        <v>0</v>
      </c>
      <c r="D817" s="10">
        <f>VLOOKUP($A817,'ตารางสรุปสภาพน้ำใน อ่างเก็บน้ำค'!$C$7:$N$1668,10,FALSE)</f>
        <v>0.111</v>
      </c>
    </row>
    <row r="818" spans="1:4" x14ac:dyDescent="0.25">
      <c r="A818" s="8">
        <v>43552</v>
      </c>
      <c r="B818" s="10">
        <f>VLOOKUP($A818,'ตารางสรุปสภาพน้ำใน อ่างเก็บน้ำค'!$C$7:$N$1668,6,FALSE)</f>
        <v>41.34</v>
      </c>
      <c r="C818" s="10">
        <f>VLOOKUP($A818,'ตารางสรุปสภาพน้ำใน อ่างเก็บน้ำค'!$C$7:$N$1668,8,FALSE)</f>
        <v>0</v>
      </c>
      <c r="D818" s="10">
        <f>VLOOKUP($A818,'ตารางสรุปสภาพน้ำใน อ่างเก็บน้ำค'!$C$7:$N$1668,10,FALSE)</f>
        <v>0.111</v>
      </c>
    </row>
    <row r="819" spans="1:4" x14ac:dyDescent="0.25">
      <c r="A819" s="8">
        <v>43553</v>
      </c>
      <c r="B819" s="10">
        <f>VLOOKUP($A819,'ตารางสรุปสภาพน้ำใน อ่างเก็บน้ำค'!$C$7:$N$1668,6,FALSE)</f>
        <v>41.2</v>
      </c>
      <c r="C819" s="10">
        <f>VLOOKUP($A819,'ตารางสรุปสภาพน้ำใน อ่างเก็บน้ำค'!$C$7:$N$1668,8,FALSE)</f>
        <v>0</v>
      </c>
      <c r="D819" s="10">
        <f>VLOOKUP($A819,'ตารางสรุปสภาพน้ำใน อ่างเก็บน้ำค'!$C$7:$N$1668,10,FALSE)</f>
        <v>0.111</v>
      </c>
    </row>
    <row r="820" spans="1:4" x14ac:dyDescent="0.25">
      <c r="A820" s="8">
        <v>43554</v>
      </c>
      <c r="B820" s="10">
        <f>VLOOKUP($A820,'ตารางสรุปสภาพน้ำใน อ่างเก็บน้ำค'!$C$7:$N$1668,6,FALSE)</f>
        <v>40.92</v>
      </c>
      <c r="C820" s="10">
        <f>VLOOKUP($A820,'ตารางสรุปสภาพน้ำใน อ่างเก็บน้ำค'!$C$7:$N$1668,8,FALSE)</f>
        <v>0</v>
      </c>
      <c r="D820" s="10">
        <f>VLOOKUP($A820,'ตารางสรุปสภาพน้ำใน อ่างเก็บน้ำค'!$C$7:$N$1668,10,FALSE)</f>
        <v>0.111</v>
      </c>
    </row>
    <row r="821" spans="1:4" x14ac:dyDescent="0.25">
      <c r="A821" s="8">
        <v>43555</v>
      </c>
      <c r="B821" s="10">
        <f>VLOOKUP($A821,'ตารางสรุปสภาพน้ำใน อ่างเก็บน้ำค'!$C$7:$N$1668,6,FALSE)</f>
        <v>40.78</v>
      </c>
      <c r="C821" s="10">
        <f>VLOOKUP($A821,'ตารางสรุปสภาพน้ำใน อ่างเก็บน้ำค'!$C$7:$N$1668,8,FALSE)</f>
        <v>0</v>
      </c>
      <c r="D821" s="10">
        <f>VLOOKUP($A821,'ตารางสรุปสภาพน้ำใน อ่างเก็บน้ำค'!$C$7:$N$1668,10,FALSE)</f>
        <v>0.111</v>
      </c>
    </row>
    <row r="822" spans="1:4" x14ac:dyDescent="0.25">
      <c r="A822" s="8">
        <v>43556</v>
      </c>
      <c r="B822" s="10">
        <f>VLOOKUP($A822,'ตารางสรุปสภาพน้ำใน อ่างเก็บน้ำค'!$C$7:$N$1668,6,FALSE)</f>
        <v>40.64</v>
      </c>
      <c r="C822" s="10">
        <f>VLOOKUP($A822,'ตารางสรุปสภาพน้ำใน อ่างเก็บน้ำค'!$C$7:$N$1668,8,FALSE)</f>
        <v>0</v>
      </c>
      <c r="D822" s="10">
        <f>VLOOKUP($A822,'ตารางสรุปสภาพน้ำใน อ่างเก็บน้ำค'!$C$7:$N$1668,10,FALSE)</f>
        <v>0.111</v>
      </c>
    </row>
    <row r="823" spans="1:4" x14ac:dyDescent="0.25">
      <c r="A823" s="8">
        <v>43557</v>
      </c>
      <c r="B823" s="10">
        <f>VLOOKUP($A823,'ตารางสรุปสภาพน้ำใน อ่างเก็บน้ำค'!$C$7:$N$1668,6,FALSE)</f>
        <v>40.5</v>
      </c>
      <c r="C823" s="10">
        <f>VLOOKUP($A823,'ตารางสรุปสภาพน้ำใน อ่างเก็บน้ำค'!$C$7:$N$1668,8,FALSE)</f>
        <v>0</v>
      </c>
      <c r="D823" s="10">
        <f>VLOOKUP($A823,'ตารางสรุปสภาพน้ำใน อ่างเก็บน้ำค'!$C$7:$N$1668,10,FALSE)</f>
        <v>0.111</v>
      </c>
    </row>
    <row r="824" spans="1:4" x14ac:dyDescent="0.25">
      <c r="A824" s="8">
        <v>43558</v>
      </c>
      <c r="B824" s="10">
        <f>VLOOKUP($A824,'ตารางสรุปสภาพน้ำใน อ่างเก็บน้ำค'!$C$7:$N$1668,6,FALSE)</f>
        <v>40.36</v>
      </c>
      <c r="C824" s="10">
        <f>VLOOKUP($A824,'ตารางสรุปสภาพน้ำใน อ่างเก็บน้ำค'!$C$7:$N$1668,8,FALSE)</f>
        <v>0</v>
      </c>
      <c r="D824" s="10">
        <f>VLOOKUP($A824,'ตารางสรุปสภาพน้ำใน อ่างเก็บน้ำค'!$C$7:$N$1668,10,FALSE)</f>
        <v>0.111</v>
      </c>
    </row>
    <row r="825" spans="1:4" x14ac:dyDescent="0.25">
      <c r="A825" s="8">
        <v>43559</v>
      </c>
      <c r="B825" s="10">
        <f>VLOOKUP($A825,'ตารางสรุปสภาพน้ำใน อ่างเก็บน้ำค'!$C$7:$N$1668,6,FALSE)</f>
        <v>40.22</v>
      </c>
      <c r="C825" s="10">
        <f>VLOOKUP($A825,'ตารางสรุปสภาพน้ำใน อ่างเก็บน้ำค'!$C$7:$N$1668,8,FALSE)</f>
        <v>0</v>
      </c>
      <c r="D825" s="10">
        <f>VLOOKUP($A825,'ตารางสรุปสภาพน้ำใน อ่างเก็บน้ำค'!$C$7:$N$1668,10,FALSE)</f>
        <v>0.111</v>
      </c>
    </row>
    <row r="826" spans="1:4" x14ac:dyDescent="0.25">
      <c r="A826" s="8">
        <v>43560</v>
      </c>
      <c r="B826" s="10">
        <f>VLOOKUP($A826,'ตารางสรุปสภาพน้ำใน อ่างเก็บน้ำค'!$C$7:$N$1668,6,FALSE)</f>
        <v>40.22</v>
      </c>
      <c r="C826" s="10">
        <f>VLOOKUP($A826,'ตารางสรุปสภาพน้ำใน อ่างเก็บน้ำค'!$C$7:$N$1668,8,FALSE)</f>
        <v>0</v>
      </c>
      <c r="D826" s="10">
        <f>VLOOKUP($A826,'ตารางสรุปสภาพน้ำใน อ่างเก็บน้ำค'!$C$7:$N$1668,10,FALSE)</f>
        <v>0.111</v>
      </c>
    </row>
    <row r="827" spans="1:4" x14ac:dyDescent="0.25">
      <c r="A827" s="8">
        <v>43561</v>
      </c>
      <c r="B827" s="10">
        <f>VLOOKUP($A827,'ตารางสรุปสภาพน้ำใน อ่างเก็บน้ำค'!$C$7:$N$1668,6,FALSE)</f>
        <v>40.5</v>
      </c>
      <c r="C827" s="10">
        <f>VLOOKUP($A827,'ตารางสรุปสภาพน้ำใน อ่างเก็บน้ำค'!$C$7:$N$1668,8,FALSE)</f>
        <v>0.40799999999999997</v>
      </c>
      <c r="D827" s="10">
        <f>VLOOKUP($A827,'ตารางสรุปสภาพน้ำใน อ่างเก็บน้ำค'!$C$7:$N$1668,10,FALSE)</f>
        <v>0.111</v>
      </c>
    </row>
    <row r="828" spans="1:4" x14ac:dyDescent="0.25">
      <c r="A828" s="8">
        <v>43562</v>
      </c>
      <c r="B828" s="10">
        <f>VLOOKUP($A828,'ตารางสรุปสภาพน้ำใน อ่างเก็บน้ำค'!$C$7:$N$1668,6,FALSE)</f>
        <v>40.64</v>
      </c>
      <c r="C828" s="10">
        <f>VLOOKUP($A828,'ตารางสรุปสภาพน้ำใน อ่างเก็บน้ำค'!$C$7:$N$1668,8,FALSE)</f>
        <v>0.17799999999999999</v>
      </c>
      <c r="D828" s="10">
        <f>VLOOKUP($A828,'ตารางสรุปสภาพน้ำใน อ่างเก็บน้ำค'!$C$7:$N$1668,10,FALSE)</f>
        <v>0.111</v>
      </c>
    </row>
    <row r="829" spans="1:4" x14ac:dyDescent="0.25">
      <c r="A829" s="8">
        <v>43563</v>
      </c>
      <c r="B829" s="10">
        <f>VLOOKUP($A829,'ตารางสรุปสภาพน้ำใน อ่างเก็บน้ำค'!$C$7:$N$1668,6,FALSE)</f>
        <v>40.64</v>
      </c>
      <c r="C829" s="10">
        <f>VLOOKUP($A829,'ตารางสรุปสภาพน้ำใน อ่างเก็บน้ำค'!$C$7:$N$1668,8,FALSE)</f>
        <v>0.17799999999999999</v>
      </c>
      <c r="D829" s="10">
        <f>VLOOKUP($A829,'ตารางสรุปสภาพน้ำใน อ่างเก็บน้ำค'!$C$7:$N$1668,10,FALSE)</f>
        <v>0.111</v>
      </c>
    </row>
    <row r="830" spans="1:4" x14ac:dyDescent="0.25">
      <c r="A830" s="8">
        <v>43564</v>
      </c>
      <c r="B830" s="10">
        <f>VLOOKUP($A830,'ตารางสรุปสภาพน้ำใน อ่างเก็บน้ำค'!$C$7:$N$1668,6,FALSE)</f>
        <v>40.5</v>
      </c>
      <c r="C830" s="10">
        <f>VLOOKUP($A830,'ตารางสรุปสภาพน้ำใน อ่างเก็บน้ำค'!$C$7:$N$1668,8,FALSE)</f>
        <v>0</v>
      </c>
      <c r="D830" s="10">
        <f>VLOOKUP($A830,'ตารางสรุปสภาพน้ำใน อ่างเก็บน้ำค'!$C$7:$N$1668,10,FALSE)</f>
        <v>0.111</v>
      </c>
    </row>
    <row r="831" spans="1:4" x14ac:dyDescent="0.25">
      <c r="A831" s="8">
        <v>43565</v>
      </c>
      <c r="B831" s="10">
        <f>VLOOKUP($A831,'ตารางสรุปสภาพน้ำใน อ่างเก็บน้ำค'!$C$7:$N$1668,6,FALSE)</f>
        <v>40.5</v>
      </c>
      <c r="C831" s="10">
        <f>VLOOKUP($A831,'ตารางสรุปสภาพน้ำใน อ่างเก็บน้ำค'!$C$7:$N$1668,8,FALSE)</f>
        <v>0.17799999999999999</v>
      </c>
      <c r="D831" s="10">
        <f>VLOOKUP($A831,'ตารางสรุปสภาพน้ำใน อ่างเก็บน้ำค'!$C$7:$N$1668,10,FALSE)</f>
        <v>0.111</v>
      </c>
    </row>
    <row r="832" spans="1:4" x14ac:dyDescent="0.25">
      <c r="A832" s="8">
        <v>43566</v>
      </c>
      <c r="B832" s="10">
        <f>VLOOKUP($A832,'ตารางสรุปสภาพน้ำใน อ่างเก็บน้ำค'!$C$7:$N$1668,6,FALSE)</f>
        <v>40.36</v>
      </c>
      <c r="C832" s="10">
        <f>VLOOKUP($A832,'ตารางสรุปสภาพน้ำใน อ่างเก็บน้ำค'!$C$7:$N$1668,8,FALSE)</f>
        <v>0</v>
      </c>
      <c r="D832" s="10">
        <f>VLOOKUP($A832,'ตารางสรุปสภาพน้ำใน อ่างเก็บน้ำค'!$C$7:$N$1668,10,FALSE)</f>
        <v>0.111</v>
      </c>
    </row>
    <row r="833" spans="1:4" x14ac:dyDescent="0.25">
      <c r="A833" s="8">
        <v>43567</v>
      </c>
      <c r="B833" s="10">
        <f>VLOOKUP($A833,'ตารางสรุปสภาพน้ำใน อ่างเก็บน้ำค'!$C$7:$N$1668,6,FALSE)</f>
        <v>40.22</v>
      </c>
      <c r="C833" s="10">
        <f>VLOOKUP($A833,'ตารางสรุปสภาพน้ำใน อ่างเก็บน้ำค'!$C$7:$N$1668,8,FALSE)</f>
        <v>0</v>
      </c>
      <c r="D833" s="10">
        <f>VLOOKUP($A833,'ตารางสรุปสภาพน้ำใน อ่างเก็บน้ำค'!$C$7:$N$1668,10,FALSE)</f>
        <v>0.111</v>
      </c>
    </row>
    <row r="834" spans="1:4" x14ac:dyDescent="0.25">
      <c r="A834" s="8">
        <v>43568</v>
      </c>
      <c r="B834" s="10">
        <f>VLOOKUP($A834,'ตารางสรุปสภาพน้ำใน อ่างเก็บน้ำค'!$C$7:$N$1668,6,FALSE)</f>
        <v>40.08</v>
      </c>
      <c r="C834" s="10">
        <f>VLOOKUP($A834,'ตารางสรุปสภาพน้ำใน อ่างเก็บน้ำค'!$C$7:$N$1668,8,FALSE)</f>
        <v>0</v>
      </c>
      <c r="D834" s="10">
        <f>VLOOKUP($A834,'ตารางสรุปสภาพน้ำใน อ่างเก็บน้ำค'!$C$7:$N$1668,10,FALSE)</f>
        <v>0.111</v>
      </c>
    </row>
    <row r="835" spans="1:4" x14ac:dyDescent="0.25">
      <c r="A835" s="8">
        <v>43569</v>
      </c>
      <c r="B835" s="10">
        <f>VLOOKUP($A835,'ตารางสรุปสภาพน้ำใน อ่างเก็บน้ำค'!$C$7:$N$1668,6,FALSE)</f>
        <v>39.94</v>
      </c>
      <c r="C835" s="10">
        <f>VLOOKUP($A835,'ตารางสรุปสภาพน้ำใน อ่างเก็บน้ำค'!$C$7:$N$1668,8,FALSE)</f>
        <v>0</v>
      </c>
      <c r="D835" s="10">
        <f>VLOOKUP($A835,'ตารางสรุปสภาพน้ำใน อ่างเก็บน้ำค'!$C$7:$N$1668,10,FALSE)</f>
        <v>0.11</v>
      </c>
    </row>
    <row r="836" spans="1:4" x14ac:dyDescent="0.25">
      <c r="A836" s="8">
        <v>43570</v>
      </c>
      <c r="B836" s="10">
        <f>VLOOKUP($A836,'ตารางสรุปสภาพน้ำใน อ่างเก็บน้ำค'!$C$7:$N$1668,6,FALSE)</f>
        <v>39.799999999999997</v>
      </c>
      <c r="C836" s="10">
        <f>VLOOKUP($A836,'ตารางสรุปสภาพน้ำใน อ่างเก็บน้ำค'!$C$7:$N$1668,8,FALSE)</f>
        <v>0</v>
      </c>
      <c r="D836" s="10">
        <f>VLOOKUP($A836,'ตารางสรุปสภาพน้ำใน อ่างเก็บน้ำค'!$C$7:$N$1668,10,FALSE)</f>
        <v>0.11</v>
      </c>
    </row>
    <row r="837" spans="1:4" x14ac:dyDescent="0.25">
      <c r="A837" s="8">
        <v>43571</v>
      </c>
      <c r="B837" s="10">
        <f>VLOOKUP($A837,'ตารางสรุปสภาพน้ำใน อ่างเก็บน้ำค'!$C$7:$N$1668,6,FALSE)</f>
        <v>39.659999999999997</v>
      </c>
      <c r="C837" s="10">
        <f>VLOOKUP($A837,'ตารางสรุปสภาพน้ำใน อ่างเก็บน้ำค'!$C$7:$N$1668,8,FALSE)</f>
        <v>0</v>
      </c>
      <c r="D837" s="10">
        <f>VLOOKUP($A837,'ตารางสรุปสภาพน้ำใน อ่างเก็บน้ำค'!$C$7:$N$1668,10,FALSE)</f>
        <v>0.11</v>
      </c>
    </row>
    <row r="838" spans="1:4" x14ac:dyDescent="0.25">
      <c r="A838" s="8">
        <v>43572</v>
      </c>
      <c r="B838" s="10">
        <f>VLOOKUP($A838,'ตารางสรุปสภาพน้ำใน อ่างเก็บน้ำค'!$C$7:$N$1668,6,FALSE)</f>
        <v>39.520000000000003</v>
      </c>
      <c r="C838" s="10">
        <f>VLOOKUP($A838,'ตารางสรุปสภาพน้ำใน อ่างเก็บน้ำค'!$C$7:$N$1668,8,FALSE)</f>
        <v>0</v>
      </c>
      <c r="D838" s="10">
        <f>VLOOKUP($A838,'ตารางสรุปสภาพน้ำใน อ่างเก็บน้ำค'!$C$7:$N$1668,10,FALSE)</f>
        <v>0.11</v>
      </c>
    </row>
    <row r="839" spans="1:4" x14ac:dyDescent="0.25">
      <c r="A839" s="8">
        <v>43573</v>
      </c>
      <c r="B839" s="10">
        <f>VLOOKUP($A839,'ตารางสรุปสภาพน้ำใน อ่างเก็บน้ำค'!$C$7:$N$1668,6,FALSE)</f>
        <v>39.380000000000003</v>
      </c>
      <c r="C839" s="10">
        <f>VLOOKUP($A839,'ตารางสรุปสภาพน้ำใน อ่างเก็บน้ำค'!$C$7:$N$1668,8,FALSE)</f>
        <v>0</v>
      </c>
      <c r="D839" s="10">
        <f>VLOOKUP($A839,'ตารางสรุปสภาพน้ำใน อ่างเก็บน้ำค'!$C$7:$N$1668,10,FALSE)</f>
        <v>0.11</v>
      </c>
    </row>
    <row r="840" spans="1:4" x14ac:dyDescent="0.25">
      <c r="A840" s="8">
        <v>43574</v>
      </c>
      <c r="B840" s="10">
        <f>VLOOKUP($A840,'ตารางสรุปสภาพน้ำใน อ่างเก็บน้ำค'!$C$7:$N$1668,6,FALSE)</f>
        <v>39.380000000000003</v>
      </c>
      <c r="C840" s="10">
        <f>VLOOKUP($A840,'ตารางสรุปสภาพน้ำใน อ่างเก็บน้ำค'!$C$7:$N$1668,8,FALSE)</f>
        <v>0</v>
      </c>
      <c r="D840" s="10">
        <f>VLOOKUP($A840,'ตารางสรุปสภาพน้ำใน อ่างเก็บน้ำค'!$C$7:$N$1668,10,FALSE)</f>
        <v>0.11</v>
      </c>
    </row>
    <row r="841" spans="1:4" x14ac:dyDescent="0.25">
      <c r="A841" s="8">
        <v>43575</v>
      </c>
      <c r="B841" s="10">
        <f>VLOOKUP($A841,'ตารางสรุปสภาพน้ำใน อ่างเก็บน้ำค'!$C$7:$N$1668,6,FALSE)</f>
        <v>39.1</v>
      </c>
      <c r="C841" s="10">
        <f>VLOOKUP($A841,'ตารางสรุปสภาพน้ำใน อ่างเก็บน้ำค'!$C$7:$N$1668,8,FALSE)</f>
        <v>0</v>
      </c>
      <c r="D841" s="10">
        <f>VLOOKUP($A841,'ตารางสรุปสภาพน้ำใน อ่างเก็บน้ำค'!$C$7:$N$1668,10,FALSE)</f>
        <v>0.11</v>
      </c>
    </row>
    <row r="842" spans="1:4" x14ac:dyDescent="0.25">
      <c r="A842" s="8">
        <v>43576</v>
      </c>
      <c r="B842" s="10">
        <f>VLOOKUP($A842,'ตารางสรุปสภาพน้ำใน อ่างเก็บน้ำค'!$C$7:$N$1668,6,FALSE)</f>
        <v>39.1</v>
      </c>
      <c r="C842" s="10">
        <f>VLOOKUP($A842,'ตารางสรุปสภาพน้ำใน อ่างเก็บน้ำค'!$C$7:$N$1668,8,FALSE)</f>
        <v>0.17699999999999999</v>
      </c>
      <c r="D842" s="10">
        <f>VLOOKUP($A842,'ตารางสรุปสภาพน้ำใน อ่างเก็บน้ำค'!$C$7:$N$1668,10,FALSE)</f>
        <v>0.11</v>
      </c>
    </row>
    <row r="843" spans="1:4" x14ac:dyDescent="0.25">
      <c r="A843" s="8">
        <v>43577</v>
      </c>
      <c r="B843" s="10">
        <f>VLOOKUP($A843,'ตารางสรุปสภาพน้ำใน อ่างเก็บน้ำค'!$C$7:$N$1668,6,FALSE)</f>
        <v>38.96</v>
      </c>
      <c r="C843" s="10">
        <f>VLOOKUP($A843,'ตารางสรุปสภาพน้ำใน อ่างเก็บน้ำค'!$C$7:$N$1668,8,FALSE)</f>
        <v>0</v>
      </c>
      <c r="D843" s="10">
        <f>VLOOKUP($A843,'ตารางสรุปสภาพน้ำใน อ่างเก็บน้ำค'!$C$7:$N$1668,10,FALSE)</f>
        <v>0.11</v>
      </c>
    </row>
    <row r="844" spans="1:4" x14ac:dyDescent="0.25">
      <c r="A844" s="8">
        <v>43578</v>
      </c>
      <c r="B844" s="10">
        <f>VLOOKUP($A844,'ตารางสรุปสภาพน้ำใน อ่างเก็บน้ำค'!$C$7:$N$1668,6,FALSE)</f>
        <v>38.82</v>
      </c>
      <c r="C844" s="10">
        <f>VLOOKUP($A844,'ตารางสรุปสภาพน้ำใน อ่างเก็บน้ำค'!$C$7:$N$1668,8,FALSE)</f>
        <v>0</v>
      </c>
      <c r="D844" s="10">
        <f>VLOOKUP($A844,'ตารางสรุปสภาพน้ำใน อ่างเก็บน้ำค'!$C$7:$N$1668,10,FALSE)</f>
        <v>0.11</v>
      </c>
    </row>
    <row r="845" spans="1:4" x14ac:dyDescent="0.25">
      <c r="A845" s="8">
        <v>43579</v>
      </c>
      <c r="B845" s="10">
        <f>VLOOKUP($A845,'ตารางสรุปสภาพน้ำใน อ่างเก็บน้ำค'!$C$7:$N$1668,6,FALSE)</f>
        <v>38.68</v>
      </c>
      <c r="C845" s="10">
        <f>VLOOKUP($A845,'ตารางสรุปสภาพน้ำใน อ่างเก็บน้ำค'!$C$7:$N$1668,8,FALSE)</f>
        <v>0</v>
      </c>
      <c r="D845" s="10">
        <f>VLOOKUP($A845,'ตารางสรุปสภาพน้ำใน อ่างเก็บน้ำค'!$C$7:$N$1668,10,FALSE)</f>
        <v>0.11</v>
      </c>
    </row>
    <row r="846" spans="1:4" x14ac:dyDescent="0.25">
      <c r="A846" s="8">
        <v>43580</v>
      </c>
      <c r="B846" s="10">
        <f>VLOOKUP($A846,'ตารางสรุปสภาพน้ำใน อ่างเก็บน้ำค'!$C$7:$N$1668,6,FALSE)</f>
        <v>38.4</v>
      </c>
      <c r="C846" s="10">
        <f>VLOOKUP($A846,'ตารางสรุปสภาพน้ำใน อ่างเก็บน้ำค'!$C$7:$N$1668,8,FALSE)</f>
        <v>0</v>
      </c>
      <c r="D846" s="10">
        <f>VLOOKUP($A846,'ตารางสรุปสภาพน้ำใน อ่างเก็บน้ำค'!$C$7:$N$1668,10,FALSE)</f>
        <v>0.11</v>
      </c>
    </row>
    <row r="847" spans="1:4" x14ac:dyDescent="0.25">
      <c r="A847" s="8">
        <v>43581</v>
      </c>
      <c r="B847" s="10">
        <f>VLOOKUP($A847,'ตารางสรุปสภาพน้ำใน อ่างเก็บน้ำค'!$C$7:$N$1668,6,FALSE)</f>
        <v>38.26</v>
      </c>
      <c r="C847" s="10">
        <f>VLOOKUP($A847,'ตารางสรุปสภาพน้ำใน อ่างเก็บน้ำค'!$C$7:$N$1668,8,FALSE)</f>
        <v>0</v>
      </c>
      <c r="D847" s="10">
        <f>VLOOKUP($A847,'ตารางสรุปสภาพน้ำใน อ่างเก็บน้ำค'!$C$7:$N$1668,10,FALSE)</f>
        <v>0.90200000000000002</v>
      </c>
    </row>
    <row r="848" spans="1:4" x14ac:dyDescent="0.25">
      <c r="A848" s="8">
        <v>43582</v>
      </c>
      <c r="B848" s="10">
        <f>VLOOKUP($A848,'ตารางสรุปสภาพน้ำใน อ่างเก็บน้ำค'!$C$7:$N$1668,6,FALSE)</f>
        <v>37.979999999999997</v>
      </c>
      <c r="C848" s="10">
        <f>VLOOKUP($A848,'ตารางสรุปสภาพน้ำใน อ่างเก็บน้ำค'!$C$7:$N$1668,8,FALSE)</f>
        <v>0</v>
      </c>
      <c r="D848" s="10">
        <f>VLOOKUP($A848,'ตารางสรุปสภาพน้ำใน อ่างเก็บน้ำค'!$C$7:$N$1668,10,FALSE)</f>
        <v>0.11</v>
      </c>
    </row>
    <row r="849" spans="1:4" x14ac:dyDescent="0.25">
      <c r="A849" s="8">
        <v>43583</v>
      </c>
      <c r="B849" s="10">
        <f>VLOOKUP($A849,'ตารางสรุปสภาพน้ำใน อ่างเก็บน้ำค'!$C$7:$N$1668,6,FALSE)</f>
        <v>37.56</v>
      </c>
      <c r="C849" s="10">
        <f>VLOOKUP($A849,'ตารางสรุปสภาพน้ำใน อ่างเก็บน้ำค'!$C$7:$N$1668,8,FALSE)</f>
        <v>0</v>
      </c>
      <c r="D849" s="10">
        <f>VLOOKUP($A849,'ตารางสรุปสภาพน้ำใน อ่างเก็บน้ำค'!$C$7:$N$1668,10,FALSE)</f>
        <v>0.9</v>
      </c>
    </row>
    <row r="850" spans="1:4" x14ac:dyDescent="0.25">
      <c r="A850" s="8">
        <v>43584</v>
      </c>
      <c r="B850" s="10">
        <f>VLOOKUP($A850,'ตารางสรุปสภาพน้ำใน อ่างเก็บน้ำค'!$C$7:$N$1668,6,FALSE)</f>
        <v>37.28</v>
      </c>
      <c r="C850" s="10">
        <f>VLOOKUP($A850,'ตารางสรุปสภาพน้ำใน อ่างเก็บน้ำค'!$C$7:$N$1668,8,FALSE)</f>
        <v>0</v>
      </c>
      <c r="D850" s="10">
        <f>VLOOKUP($A850,'ตารางสรุปสภาพน้ำใน อ่างเก็บน้ำค'!$C$7:$N$1668,10,FALSE)</f>
        <v>0.89900000000000002</v>
      </c>
    </row>
    <row r="851" spans="1:4" x14ac:dyDescent="0.25">
      <c r="A851" s="8">
        <v>43585</v>
      </c>
      <c r="B851" s="10">
        <f>VLOOKUP($A851,'ตารางสรุปสภาพน้ำใน อ่างเก็บน้ำค'!$C$7:$N$1668,6,FALSE)</f>
        <v>35.6</v>
      </c>
      <c r="C851" s="10">
        <f>VLOOKUP($A851,'ตารางสรุปสภาพน้ำใน อ่างเก็บน้ำค'!$C$7:$N$1668,8,FALSE)</f>
        <v>0</v>
      </c>
      <c r="D851" s="10">
        <f>VLOOKUP($A851,'ตารางสรุปสภาพน้ำใน อ่างเก็บน้ำค'!$C$7:$N$1668,10,FALSE)</f>
        <v>0.89400000000000002</v>
      </c>
    </row>
    <row r="852" spans="1:4" x14ac:dyDescent="0.25">
      <c r="A852" s="8">
        <v>43586</v>
      </c>
      <c r="B852" s="10">
        <f>VLOOKUP($A852,'ตารางสรุปสภาพน้ำใน อ่างเก็บน้ำค'!$C$7:$N$1668,6,FALSE)</f>
        <v>34.619999999999997</v>
      </c>
      <c r="C852" s="10">
        <f>VLOOKUP($A852,'ตารางสรุปสภาพน้ำใน อ่างเก็บน้ำค'!$C$7:$N$1668,8,FALSE)</f>
        <v>2.3E-2</v>
      </c>
      <c r="D852" s="10">
        <f>VLOOKUP($A852,'ตารางสรุปสภาพน้ำใน อ่างเก็บน้ำค'!$C$7:$N$1668,10,FALSE)</f>
        <v>0.89100000000000001</v>
      </c>
    </row>
    <row r="853" spans="1:4" x14ac:dyDescent="0.25">
      <c r="A853" s="8">
        <v>43587</v>
      </c>
      <c r="B853" s="10">
        <f>VLOOKUP($A853,'ตารางสรุปสภาพน้ำใน อ่างเก็บน้ำค'!$C$7:$N$1668,6,FALSE)</f>
        <v>33.92</v>
      </c>
      <c r="C853" s="10">
        <f>VLOOKUP($A853,'ตารางสรุปสภาพน้ำใน อ่างเก็บน้ำค'!$C$7:$N$1668,8,FALSE)</f>
        <v>1.415</v>
      </c>
      <c r="D853" s="10">
        <f>VLOOKUP($A853,'ตารางสรุปสภาพน้ำใน อ่างเก็บน้ำค'!$C$7:$N$1668,10,FALSE)</f>
        <v>0.88800000000000001</v>
      </c>
    </row>
    <row r="854" spans="1:4" x14ac:dyDescent="0.25">
      <c r="A854" s="8">
        <v>43588</v>
      </c>
      <c r="B854" s="10">
        <f>VLOOKUP($A854,'ตารางสรุปสภาพน้ำใน อ่างเก็บน้ำค'!$C$7:$N$1668,6,FALSE)</f>
        <v>32.799999999999997</v>
      </c>
      <c r="C854" s="10">
        <f>VLOOKUP($A854,'ตารางสรุปสภาพน้ำใน อ่างเก็บน้ำค'!$C$7:$N$1668,8,FALSE)</f>
        <v>0.95199999999999996</v>
      </c>
      <c r="D854" s="10">
        <f>VLOOKUP($A854,'ตารางสรุปสภาพน้ำใน อ่างเก็บน้ำค'!$C$7:$N$1668,10,FALSE)</f>
        <v>0.88500000000000001</v>
      </c>
    </row>
    <row r="855" spans="1:4" x14ac:dyDescent="0.25">
      <c r="A855" s="8">
        <v>43589</v>
      </c>
      <c r="B855" s="10">
        <f>VLOOKUP($A855,'ตารางสรุปสภาพน้ำใน อ่างเก็บน้ำค'!$C$7:$N$1668,6,FALSE)</f>
        <v>32.1</v>
      </c>
      <c r="C855" s="10">
        <f>VLOOKUP($A855,'ตารางสรุปสภาพน้ำใน อ่างเก็บน้ำค'!$C$7:$N$1668,8,FALSE)</f>
        <v>0</v>
      </c>
      <c r="D855" s="10">
        <f>VLOOKUP($A855,'ตารางสรุปสภาพน้ำใน อ่างเก็บน้ำค'!$C$7:$N$1668,10,FALSE)</f>
        <v>0.88200000000000001</v>
      </c>
    </row>
    <row r="856" spans="1:4" x14ac:dyDescent="0.25">
      <c r="A856" s="8">
        <v>43590</v>
      </c>
      <c r="B856" s="10">
        <f>VLOOKUP($A856,'ตารางสรุปสภาพน้ำใน อ่างเก็บน้ำค'!$C$7:$N$1668,6,FALSE)</f>
        <v>31.04</v>
      </c>
      <c r="C856" s="10">
        <f>VLOOKUP($A856,'ตารางสรุปสภาพน้ำใน อ่างเก็บน้ำค'!$C$7:$N$1668,8,FALSE)</f>
        <v>0</v>
      </c>
      <c r="D856" s="10">
        <f>VLOOKUP($A856,'ตารางสรุปสภาพน้ำใน อ่างเก็บน้ำค'!$C$7:$N$1668,10,FALSE)</f>
        <v>0.88</v>
      </c>
    </row>
    <row r="857" spans="1:4" x14ac:dyDescent="0.25">
      <c r="A857" s="8">
        <v>43591</v>
      </c>
      <c r="B857" s="10">
        <f>VLOOKUP($A857,'ตารางสรุปสภาพน้ำใน อ่างเก็บน้ำค'!$C$7:$N$1668,6,FALSE)</f>
        <v>30.56</v>
      </c>
      <c r="C857" s="10">
        <f>VLOOKUP($A857,'ตารางสรุปสภาพน้ำใน อ่างเก็บน้ำค'!$C$7:$N$1668,8,FALSE)</f>
        <v>0</v>
      </c>
      <c r="D857" s="10">
        <f>VLOOKUP($A857,'ตารางสรุปสภาพน้ำใน อ่างเก็บน้ำค'!$C$7:$N$1668,10,FALSE)</f>
        <v>0.878</v>
      </c>
    </row>
    <row r="858" spans="1:4" x14ac:dyDescent="0.25">
      <c r="A858" s="8">
        <v>43592</v>
      </c>
      <c r="B858" s="10">
        <f>VLOOKUP($A858,'ตารางสรุปสภาพน้ำใน อ่างเก็บน้ำค'!$C$7:$N$1668,6,FALSE)</f>
        <v>29.9</v>
      </c>
      <c r="C858" s="10">
        <f>VLOOKUP($A858,'ตารางสรุปสภาพน้ำใน อ่างเก็บน้ำค'!$C$7:$N$1668,8,FALSE)</f>
        <v>0</v>
      </c>
      <c r="D858" s="10">
        <f>VLOOKUP($A858,'ตารางสรุปสภาพน้ำใน อ่างเก็บน้ำค'!$C$7:$N$1668,10,FALSE)</f>
        <v>0.875</v>
      </c>
    </row>
    <row r="859" spans="1:4" x14ac:dyDescent="0.25">
      <c r="A859" s="8">
        <v>43593</v>
      </c>
      <c r="B859" s="10">
        <f>VLOOKUP($A859,'ตารางสรุปสภาพน้ำใน อ่างเก็บน้ำค'!$C$7:$N$1668,6,FALSE)</f>
        <v>29.6</v>
      </c>
      <c r="C859" s="10">
        <f>VLOOKUP($A859,'ตารางสรุปสภาพน้ำใน อ่างเก็บน้ำค'!$C$7:$N$1668,8,FALSE)</f>
        <v>0</v>
      </c>
      <c r="D859" s="10">
        <f>VLOOKUP($A859,'ตารางสรุปสภาพน้ำใน อ่างเก็บน้ำค'!$C$7:$N$1668,10,FALSE)</f>
        <v>0.32</v>
      </c>
    </row>
    <row r="860" spans="1:4" x14ac:dyDescent="0.25">
      <c r="A860" s="8">
        <v>43594</v>
      </c>
      <c r="B860" s="10">
        <f>VLOOKUP($A860,'ตารางสรุปสภาพน้ำใน อ่างเก็บน้ำค'!$C$7:$N$1668,6,FALSE)</f>
        <v>29.3</v>
      </c>
      <c r="C860" s="10">
        <f>VLOOKUP($A860,'ตารางสรุปสภาพน้ำใน อ่างเก็บน้ำค'!$C$7:$N$1668,8,FALSE)</f>
        <v>0</v>
      </c>
      <c r="D860" s="10">
        <f>VLOOKUP($A860,'ตารางสรุปสภาพน้ำใน อ่างเก็บน้ำค'!$C$7:$N$1668,10,FALSE)</f>
        <v>0.32</v>
      </c>
    </row>
    <row r="861" spans="1:4" x14ac:dyDescent="0.25">
      <c r="A861" s="8">
        <v>43595</v>
      </c>
      <c r="B861" s="10">
        <f>VLOOKUP($A861,'ตารางสรุปสภาพน้ำใน อ่างเก็บน้ำค'!$C$7:$N$1668,6,FALSE)</f>
        <v>29</v>
      </c>
      <c r="C861" s="10">
        <f>VLOOKUP($A861,'ตารางสรุปสภาพน้ำใน อ่างเก็บน้ำค'!$C$7:$N$1668,8,FALSE)</f>
        <v>0</v>
      </c>
      <c r="D861" s="10">
        <f>VLOOKUP($A861,'ตารางสรุปสภาพน้ำใน อ่างเก็บน้ำค'!$C$7:$N$1668,10,FALSE)</f>
        <v>0.31900000000000001</v>
      </c>
    </row>
    <row r="862" spans="1:4" x14ac:dyDescent="0.25">
      <c r="A862" s="8">
        <v>43596</v>
      </c>
      <c r="B862" s="10">
        <f>VLOOKUP($A862,'ตารางสรุปสภาพน้ำใน อ่างเก็บน้ำค'!$C$7:$N$1668,6,FALSE)</f>
        <v>28.7</v>
      </c>
      <c r="C862" s="10">
        <f>VLOOKUP($A862,'ตารางสรุปสภาพน้ำใน อ่างเก็บน้ำค'!$C$7:$N$1668,8,FALSE)</f>
        <v>0</v>
      </c>
      <c r="D862" s="10">
        <f>VLOOKUP($A862,'ตารางสรุปสภาพน้ำใน อ่างเก็บน้ำค'!$C$7:$N$1668,10,FALSE)</f>
        <v>0.31900000000000001</v>
      </c>
    </row>
    <row r="863" spans="1:4" x14ac:dyDescent="0.25">
      <c r="A863" s="8">
        <v>43597</v>
      </c>
      <c r="B863" s="10">
        <f>VLOOKUP($A863,'ตารางสรุปสภาพน้ำใน อ่างเก็บน้ำค'!$C$7:$N$1668,6,FALSE)</f>
        <v>28.5</v>
      </c>
      <c r="C863" s="10">
        <f>VLOOKUP($A863,'ตารางสรุปสภาพน้ำใน อ่างเก็บน้ำค'!$C$7:$N$1668,8,FALSE)</f>
        <v>0</v>
      </c>
      <c r="D863" s="10">
        <f>VLOOKUP($A863,'ตารางสรุปสภาพน้ำใน อ่างเก็บน้ำค'!$C$7:$N$1668,10,FALSE)</f>
        <v>0.318</v>
      </c>
    </row>
    <row r="864" spans="1:4" x14ac:dyDescent="0.25">
      <c r="A864" s="8">
        <v>43598</v>
      </c>
      <c r="B864" s="10">
        <f>VLOOKUP($A864,'ตารางสรุปสภาพน้ำใน อ่างเก็บน้ำค'!$C$7:$N$1668,6,FALSE)</f>
        <v>28.3</v>
      </c>
      <c r="C864" s="10">
        <f>VLOOKUP($A864,'ตารางสรุปสภาพน้ำใน อ่างเก็บน้ำค'!$C$7:$N$1668,8,FALSE)</f>
        <v>0</v>
      </c>
      <c r="D864" s="10">
        <f>VLOOKUP($A864,'ตารางสรุปสภาพน้ำใน อ่างเก็บน้ำค'!$C$7:$N$1668,10,FALSE)</f>
        <v>0.111</v>
      </c>
    </row>
    <row r="865" spans="1:4" x14ac:dyDescent="0.25">
      <c r="A865" s="8">
        <v>43599</v>
      </c>
      <c r="B865" s="10">
        <f>VLOOKUP($A865,'ตารางสรุปสภาพน้ำใน อ่างเก็บน้ำค'!$C$7:$N$1668,6,FALSE)</f>
        <v>28.5</v>
      </c>
      <c r="C865" s="10">
        <f>VLOOKUP($A865,'ตารางสรุปสภาพน้ำใน อ่างเก็บน้ำค'!$C$7:$N$1668,8,FALSE)</f>
        <v>0.86799999999999999</v>
      </c>
      <c r="D865" s="10">
        <f>VLOOKUP($A865,'ตารางสรุปสภาพน้ำใน อ่างเก็บน้ำค'!$C$7:$N$1668,10,FALSE)</f>
        <v>0.111</v>
      </c>
    </row>
    <row r="866" spans="1:4" x14ac:dyDescent="0.25">
      <c r="A866" s="8">
        <v>43600</v>
      </c>
      <c r="B866" s="10">
        <f>VLOOKUP($A866,'ตารางสรุปสภาพน้ำใน อ่างเก็บน้ำค'!$C$7:$N$1668,6,FALSE)</f>
        <v>28.5</v>
      </c>
      <c r="C866" s="10">
        <f>VLOOKUP($A866,'ตารางสรุปสภาพน้ำใน อ่างเก็บน้ำค'!$C$7:$N$1668,8,FALSE)</f>
        <v>1.3280000000000001</v>
      </c>
      <c r="D866" s="10">
        <f>VLOOKUP($A866,'ตารางสรุปสภาพน้ำใน อ่างเก็บน้ำค'!$C$7:$N$1668,10,FALSE)</f>
        <v>0.111</v>
      </c>
    </row>
    <row r="867" spans="1:4" x14ac:dyDescent="0.25">
      <c r="A867" s="8">
        <v>43601</v>
      </c>
      <c r="B867" s="10">
        <f>VLOOKUP($A867,'ตารางสรุปสภาพน้ำใน อ่างเก็บน้ำค'!$C$7:$N$1668,6,FALSE)</f>
        <v>28.8</v>
      </c>
      <c r="C867" s="10">
        <f>VLOOKUP($A867,'ตารางสรุปสภาพน้ำใน อ่างเก็บน้ำค'!$C$7:$N$1668,8,FALSE)</f>
        <v>1.738</v>
      </c>
      <c r="D867" s="10">
        <f>VLOOKUP($A867,'ตารางสรุปสภาพน้ำใน อ่างเก็บน้ำค'!$C$7:$N$1668,10,FALSE)</f>
        <v>0.106</v>
      </c>
    </row>
    <row r="868" spans="1:4" x14ac:dyDescent="0.25">
      <c r="A868" s="8">
        <v>43602</v>
      </c>
      <c r="B868" s="10">
        <f>VLOOKUP($A868,'ตารางสรุปสภาพน้ำใน อ่างเก็บน้ำค'!$C$7:$N$1668,6,FALSE)</f>
        <v>28.9</v>
      </c>
      <c r="C868" s="10">
        <f>VLOOKUP($A868,'ตารางสรุปสภาพน้ำใน อ่างเก็บน้ำค'!$C$7:$N$1668,8,FALSE)</f>
        <v>0.28599999999999998</v>
      </c>
      <c r="D868" s="10">
        <f>VLOOKUP($A868,'ตารางสรุปสภาพน้ำใน อ่างเก็บน้ำค'!$C$7:$N$1668,10,FALSE)</f>
        <v>0.107</v>
      </c>
    </row>
    <row r="869" spans="1:4" x14ac:dyDescent="0.25">
      <c r="A869" s="8">
        <v>43603</v>
      </c>
      <c r="B869" s="10">
        <f>VLOOKUP($A869,'ตารางสรุปสภาพน้ำใน อ่างเก็บน้ำค'!$C$7:$N$1668,6,FALSE)</f>
        <v>28.9</v>
      </c>
      <c r="C869" s="10">
        <f>VLOOKUP($A869,'ตารางสรุปสภาพน้ำใน อ่างเก็บน้ำค'!$C$7:$N$1668,8,FALSE)</f>
        <v>0.187</v>
      </c>
      <c r="D869" s="10">
        <f>VLOOKUP($A869,'ตารางสรุปสภาพน้ำใน อ่างเก็บน้ำค'!$C$7:$N$1668,10,FALSE)</f>
        <v>0.107</v>
      </c>
    </row>
    <row r="870" spans="1:4" x14ac:dyDescent="0.25">
      <c r="A870" s="8">
        <v>43604</v>
      </c>
      <c r="B870" s="10">
        <f>VLOOKUP($A870,'ตารางสรุปสภาพน้ำใน อ่างเก็บน้ำค'!$C$7:$N$1668,6,FALSE)</f>
        <v>29.1</v>
      </c>
      <c r="C870" s="10">
        <f>VLOOKUP($A870,'ตารางสรุปสภาพน้ำใน อ่างเก็บน้ำค'!$C$7:$N$1668,8,FALSE)</f>
        <v>0.38700000000000001</v>
      </c>
      <c r="D870" s="10">
        <f>VLOOKUP($A870,'ตารางสรุปสภาพน้ำใน อ่างเก็บน้ำค'!$C$7:$N$1668,10,FALSE)</f>
        <v>0.107</v>
      </c>
    </row>
    <row r="871" spans="1:4" x14ac:dyDescent="0.25">
      <c r="A871" s="8">
        <v>43605</v>
      </c>
      <c r="B871" s="10">
        <f>VLOOKUP($A871,'ตารางสรุปสภาพน้ำใน อ่างเก็บน้ำค'!$C$7:$N$1668,6,FALSE)</f>
        <v>29.2</v>
      </c>
      <c r="C871" s="10">
        <f>VLOOKUP($A871,'ตารางสรุปสภาพน้ำใน อ่างเก็บน้ำค'!$C$7:$N$1668,8,FALSE)</f>
        <v>0.28699999999999998</v>
      </c>
      <c r="D871" s="10">
        <f>VLOOKUP($A871,'ตารางสรุปสภาพน้ำใน อ่างเก็บน้ำค'!$C$7:$N$1668,10,FALSE)</f>
        <v>0.107</v>
      </c>
    </row>
    <row r="872" spans="1:4" x14ac:dyDescent="0.25">
      <c r="A872" s="8">
        <v>43606</v>
      </c>
      <c r="B872" s="10">
        <f>VLOOKUP($A872,'ตารางสรุปสภาพน้ำใน อ่างเก็บน้ำค'!$C$7:$N$1668,6,FALSE)</f>
        <v>29.39</v>
      </c>
      <c r="C872" s="10">
        <f>VLOOKUP($A872,'ตารางสรุปสภาพน้ำใน อ่างเก็บน้ำค'!$C$7:$N$1668,8,FALSE)</f>
        <v>0.28699999999999998</v>
      </c>
      <c r="D872" s="10">
        <f>VLOOKUP($A872,'ตารางสรุปสภาพน้ำใน อ่างเก็บน้ำค'!$C$7:$N$1668,10,FALSE)</f>
        <v>0.107</v>
      </c>
    </row>
    <row r="873" spans="1:4" x14ac:dyDescent="0.25">
      <c r="A873" s="8">
        <v>43607</v>
      </c>
      <c r="B873" s="10">
        <f>VLOOKUP($A873,'ตารางสรุปสภาพน้ำใน อ่างเก็บน้ำค'!$C$7:$N$1668,6,FALSE)</f>
        <v>29.2</v>
      </c>
      <c r="C873" s="10">
        <f>VLOOKUP($A873,'ตารางสรุปสภาพน้ำใน อ่างเก็บน้ำค'!$C$7:$N$1668,8,FALSE)</f>
        <v>8.6999999999999994E-2</v>
      </c>
      <c r="D873" s="10">
        <f>VLOOKUP($A873,'ตารางสรุปสภาพน้ำใน อ่างเก็บน้ำค'!$C$7:$N$1668,10,FALSE)</f>
        <v>0.29799999999999999</v>
      </c>
    </row>
    <row r="874" spans="1:4" x14ac:dyDescent="0.25">
      <c r="A874" s="8">
        <v>43608</v>
      </c>
      <c r="B874" s="10">
        <f>VLOOKUP($A874,'ตารางสรุปสภาพน้ำใน อ่างเก็บน้ำค'!$C$7:$N$1668,6,FALSE)</f>
        <v>29.1</v>
      </c>
      <c r="C874" s="10">
        <f>VLOOKUP($A874,'ตารางสรุปสภาพน้ำใน อ่างเก็บน้ำค'!$C$7:$N$1668,8,FALSE)</f>
        <v>0.27800000000000002</v>
      </c>
      <c r="D874" s="10">
        <f>VLOOKUP($A874,'ตารางสรุปสภาพน้ำใน อ่างเก็บน้ำค'!$C$7:$N$1668,10,FALSE)</f>
        <v>0</v>
      </c>
    </row>
    <row r="875" spans="1:4" x14ac:dyDescent="0.25">
      <c r="A875" s="8">
        <v>43609</v>
      </c>
      <c r="B875" s="10">
        <f>VLOOKUP($A875,'ตารางสรุปสภาพน้ำใน อ่างเก็บน้ำค'!$C$7:$N$1668,6,FALSE)</f>
        <v>29</v>
      </c>
      <c r="C875" s="10">
        <f>VLOOKUP($A875,'ตารางสรุปสภาพน้ำใน อ่างเก็บน้ำค'!$C$7:$N$1668,8,FALSE)</f>
        <v>0.27800000000000002</v>
      </c>
      <c r="D875" s="10">
        <f>VLOOKUP($A875,'ตารางสรุปสภาพน้ำใน อ่างเก็บน้ำค'!$C$7:$N$1668,10,FALSE)</f>
        <v>0.29799999999999999</v>
      </c>
    </row>
    <row r="876" spans="1:4" x14ac:dyDescent="0.25">
      <c r="A876" s="8">
        <v>43610</v>
      </c>
      <c r="B876" s="10">
        <f>VLOOKUP($A876,'ตารางสรุปสภาพน้ำใน อ่างเก็บน้ำค'!$C$7:$N$1668,6,FALSE)</f>
        <v>29</v>
      </c>
      <c r="C876" s="10">
        <f>VLOOKUP($A876,'ตารางสรุปสภาพน้ำใน อ่างเก็บน้ำค'!$C$7:$N$1668,8,FALSE)</f>
        <v>0.378</v>
      </c>
      <c r="D876" s="10">
        <f>VLOOKUP($A876,'ตารางสรุปสภาพน้ำใน อ่างเก็บน้ำค'!$C$7:$N$1668,10,FALSE)</f>
        <v>0.29799999999999999</v>
      </c>
    </row>
    <row r="877" spans="1:4" x14ac:dyDescent="0.25">
      <c r="A877" s="8">
        <v>43611</v>
      </c>
      <c r="B877" s="10">
        <f>VLOOKUP($A877,'ตารางสรุปสภาพน้ำใน อ่างเก็บน้ำค'!$C$7:$N$1668,6,FALSE)</f>
        <v>28.9</v>
      </c>
      <c r="C877" s="10">
        <f>VLOOKUP($A877,'ตารางสรุปสภาพน้ำใน อ่างเก็บน้ำค'!$C$7:$N$1668,8,FALSE)</f>
        <v>0.27800000000000002</v>
      </c>
      <c r="D877" s="10">
        <f>VLOOKUP($A877,'ตารางสรุปสภาพน้ำใน อ่างเก็บน้ำค'!$C$7:$N$1668,10,FALSE)</f>
        <v>0.29799999999999999</v>
      </c>
    </row>
    <row r="878" spans="1:4" x14ac:dyDescent="0.25">
      <c r="A878" s="8">
        <v>43612</v>
      </c>
      <c r="B878" s="10">
        <f>VLOOKUP($A878,'ตารางสรุปสภาพน้ำใน อ่างเก็บน้ำค'!$C$7:$N$1668,6,FALSE)</f>
        <v>28.6</v>
      </c>
      <c r="C878" s="10">
        <f>VLOOKUP($A878,'ตารางสรุปสภาพน้ำใน อ่างเก็บน้ำค'!$C$7:$N$1668,8,FALSE)</f>
        <v>7.8E-2</v>
      </c>
      <c r="D878" s="10">
        <f>VLOOKUP($A878,'ตารางสรุปสภาพน้ำใน อ่างเก็บน้ำค'!$C$7:$N$1668,10,FALSE)</f>
        <v>0.29699999999999999</v>
      </c>
    </row>
    <row r="879" spans="1:4" x14ac:dyDescent="0.25">
      <c r="A879" s="8">
        <v>43613</v>
      </c>
      <c r="B879" s="10">
        <f>VLOOKUP($A879,'ตารางสรุปสภาพน้ำใน อ่างเก็บน้ำค'!$C$7:$N$1668,6,FALSE)</f>
        <v>28.4</v>
      </c>
      <c r="C879" s="10">
        <f>VLOOKUP($A879,'ตารางสรุปสภาพน้ำใน อ่างเก็บน้ำค'!$C$7:$N$1668,8,FALSE)</f>
        <v>0.17699999999999999</v>
      </c>
      <c r="D879" s="10">
        <f>VLOOKUP($A879,'ตารางสรุปสภาพน้ำใน อ่างเก็บน้ำค'!$C$7:$N$1668,10,FALSE)</f>
        <v>0.29699999999999999</v>
      </c>
    </row>
    <row r="880" spans="1:4" x14ac:dyDescent="0.25">
      <c r="A880" s="8">
        <v>43614</v>
      </c>
      <c r="B880" s="10">
        <f>VLOOKUP($A880,'ตารางสรุปสภาพน้ำใน อ่างเก็บน้ำค'!$C$7:$N$1668,6,FALSE)</f>
        <v>28.3</v>
      </c>
      <c r="C880" s="10">
        <f>VLOOKUP($A880,'ตารางสรุปสภาพน้ำใน อ่างเก็บน้ำค'!$C$7:$N$1668,8,FALSE)</f>
        <v>0.27700000000000002</v>
      </c>
      <c r="D880" s="10">
        <f>VLOOKUP($A880,'ตารางสรุปสภาพน้ำใน อ่างเก็บน้ำค'!$C$7:$N$1668,10,FALSE)</f>
        <v>0.29699999999999999</v>
      </c>
    </row>
    <row r="881" spans="1:4" x14ac:dyDescent="0.25">
      <c r="A881" s="8">
        <v>43615</v>
      </c>
      <c r="B881" s="10">
        <f>VLOOKUP($A881,'ตารางสรุปสภาพน้ำใน อ่างเก็บน้ำค'!$C$7:$N$1668,6,FALSE)</f>
        <v>28.7</v>
      </c>
      <c r="C881" s="10">
        <f>VLOOKUP($A881,'ตารางสรุปสภาพน้ำใน อ่างเก็บน้ำค'!$C$7:$N$1668,8,FALSE)</f>
        <v>0.58599999999999997</v>
      </c>
      <c r="D881" s="10">
        <f>VLOOKUP($A881,'ตารางสรุปสภาพน้ำใน อ่างเก็บน้ำค'!$C$7:$N$1668,10,FALSE)</f>
        <v>0.106</v>
      </c>
    </row>
    <row r="882" spans="1:4" x14ac:dyDescent="0.25">
      <c r="A882" s="8">
        <v>43616</v>
      </c>
      <c r="B882" s="10">
        <f>VLOOKUP($A882,'ตารางสรุปสภาพน้ำใน อ่างเก็บน้ำค'!$C$7:$N$1668,6,FALSE)</f>
        <v>28.9</v>
      </c>
      <c r="C882" s="10">
        <f>VLOOKUP($A882,'ตารางสรุปสภาพน้ำใน อ่างเก็บน้ำค'!$C$7:$N$1668,8,FALSE)</f>
        <v>0.38700000000000001</v>
      </c>
      <c r="D882" s="10">
        <f>VLOOKUP($A882,'ตารางสรุปสภาพน้ำใน อ่างเก็บน้ำค'!$C$7:$N$1668,10,FALSE)</f>
        <v>0.107</v>
      </c>
    </row>
    <row r="883" spans="1:4" x14ac:dyDescent="0.25">
      <c r="A883" s="8">
        <v>43617</v>
      </c>
      <c r="B883" s="10">
        <f>VLOOKUP($A883,'ตารางสรุปสภาพน้ำใน อ่างเก็บน้ำค'!$C$7:$N$1668,6,FALSE)</f>
        <v>29</v>
      </c>
      <c r="C883" s="10">
        <f>VLOOKUP($A883,'ตารางสรุปสภาพน้ำใน อ่างเก็บน้ำค'!$C$7:$N$1668,8,FALSE)</f>
        <v>0.28699999999999998</v>
      </c>
      <c r="D883" s="10">
        <f>VLOOKUP($A883,'ตารางสรุปสภาพน้ำใน อ่างเก็บน้ำค'!$C$7:$N$1668,10,FALSE)</f>
        <v>0.107</v>
      </c>
    </row>
    <row r="884" spans="1:4" x14ac:dyDescent="0.25">
      <c r="A884" s="8">
        <v>43618</v>
      </c>
      <c r="B884" s="10">
        <f>VLOOKUP($A884,'ตารางสรุปสภาพน้ำใน อ่างเก็บน้ำค'!$C$7:$N$1668,6,FALSE)</f>
        <v>29.1</v>
      </c>
      <c r="C884" s="10">
        <f>VLOOKUP($A884,'ตารางสรุปสภาพน้ำใน อ่างเก็บน้ำค'!$C$7:$N$1668,8,FALSE)</f>
        <v>0.28699999999999998</v>
      </c>
      <c r="D884" s="10">
        <f>VLOOKUP($A884,'ตารางสรุปสภาพน้ำใน อ่างเก็บน้ำค'!$C$7:$N$1668,10,FALSE)</f>
        <v>0.107</v>
      </c>
    </row>
    <row r="885" spans="1:4" x14ac:dyDescent="0.25">
      <c r="A885" s="8">
        <v>43619</v>
      </c>
      <c r="B885" s="10">
        <f>VLOOKUP($A885,'ตารางสรุปสภาพน้ำใน อ่างเก็บน้ำค'!$C$7:$N$1668,6,FALSE)</f>
        <v>28.7</v>
      </c>
      <c r="C885" s="10">
        <f>VLOOKUP($A885,'ตารางสรุปสภาพน้ำใน อ่างเก็บน้ำค'!$C$7:$N$1668,8,FALSE)</f>
        <v>0</v>
      </c>
      <c r="D885" s="10">
        <f>VLOOKUP($A885,'ตารางสรุปสภาพน้ำใน อ่างเก็บน้ำค'!$C$7:$N$1668,10,FALSE)</f>
        <v>0.106</v>
      </c>
    </row>
    <row r="886" spans="1:4" x14ac:dyDescent="0.25">
      <c r="A886" s="8">
        <v>43620</v>
      </c>
      <c r="B886" s="10">
        <f>VLOOKUP($A886,'ตารางสรุปสภาพน้ำใน อ่างเก็บน้ำค'!$C$7:$N$1668,6,FALSE)</f>
        <v>28.4</v>
      </c>
      <c r="C886" s="10">
        <f>VLOOKUP($A886,'ตารางสรุปสภาพน้ำใน อ่างเก็บน้ำค'!$C$7:$N$1668,8,FALSE)</f>
        <v>0</v>
      </c>
      <c r="D886" s="10">
        <f>VLOOKUP($A886,'ตารางสรุปสภาพน้ำใน อ่างเก็บน้ำค'!$C$7:$N$1668,10,FALSE)</f>
        <v>0.106</v>
      </c>
    </row>
    <row r="887" spans="1:4" x14ac:dyDescent="0.25">
      <c r="A887" s="8">
        <v>43621</v>
      </c>
      <c r="B887" s="10">
        <f>VLOOKUP($A887,'ตารางสรุปสภาพน้ำใน อ่างเก็บน้ำค'!$C$7:$N$1668,6,FALSE)</f>
        <v>28.2</v>
      </c>
      <c r="C887" s="10">
        <f>VLOOKUP($A887,'ตารางสรุปสภาพน้ำใน อ่างเก็บน้ำค'!$C$7:$N$1668,8,FALSE)</f>
        <v>0</v>
      </c>
      <c r="D887" s="10">
        <f>VLOOKUP($A887,'ตารางสรุปสภาพน้ำใน อ่างเก็บน้ำค'!$C$7:$N$1668,10,FALSE)</f>
        <v>0.106</v>
      </c>
    </row>
    <row r="888" spans="1:4" x14ac:dyDescent="0.25">
      <c r="A888" s="8">
        <v>43622</v>
      </c>
      <c r="B888" s="10">
        <f>VLOOKUP($A888,'ตารางสรุปสภาพน้ำใน อ่างเก็บน้ำค'!$C$7:$N$1668,6,FALSE)</f>
        <v>28</v>
      </c>
      <c r="C888" s="10">
        <f>VLOOKUP($A888,'ตารางสรุปสภาพน้ำใน อ่างเก็บน้ำค'!$C$7:$N$1668,8,FALSE)</f>
        <v>0</v>
      </c>
      <c r="D888" s="10">
        <f>VLOOKUP($A888,'ตารางสรุปสภาพน้ำใน อ่างเก็บน้ำค'!$C$7:$N$1668,10,FALSE)</f>
        <v>0.106</v>
      </c>
    </row>
    <row r="889" spans="1:4" x14ac:dyDescent="0.25">
      <c r="A889" s="8">
        <v>43623</v>
      </c>
      <c r="B889" s="10">
        <f>VLOOKUP($A889,'ตารางสรุปสภาพน้ำใน อ่างเก็บน้ำค'!$C$7:$N$1668,6,FALSE)</f>
        <v>27.9</v>
      </c>
      <c r="C889" s="10">
        <f>VLOOKUP($A889,'ตารางสรุปสภาพน้ำใน อ่างเก็บน้ำค'!$C$7:$N$1668,8,FALSE)</f>
        <v>8.5999999999999993E-2</v>
      </c>
      <c r="D889" s="10">
        <f>VLOOKUP($A889,'ตารางสรุปสภาพน้ำใน อ่างเก็บน้ำค'!$C$7:$N$1668,10,FALSE)</f>
        <v>0.106</v>
      </c>
    </row>
    <row r="890" spans="1:4" x14ac:dyDescent="0.25">
      <c r="A890" s="8">
        <v>43624</v>
      </c>
      <c r="B890" s="10">
        <f>VLOOKUP($A890,'ตารางสรุปสภาพน้ำใน อ่างเก็บน้ำค'!$C$7:$N$1668,6,FALSE)</f>
        <v>28.3</v>
      </c>
      <c r="C890" s="10">
        <f>VLOOKUP($A890,'ตารางสรุปสภาพน้ำใน อ่างเก็บน้ำค'!$C$7:$N$1668,8,FALSE)</f>
        <v>0.58599999999999997</v>
      </c>
      <c r="D890" s="10">
        <f>VLOOKUP($A890,'ตารางสรุปสภาพน้ำใน อ่างเก็บน้ำค'!$C$7:$N$1668,10,FALSE)</f>
        <v>0.106</v>
      </c>
    </row>
    <row r="891" spans="1:4" x14ac:dyDescent="0.25">
      <c r="A891" s="8">
        <v>43625</v>
      </c>
      <c r="B891" s="10">
        <f>VLOOKUP($A891,'ตารางสรุปสภาพน้ำใน อ่างเก็บน้ำค'!$C$7:$N$1668,6,FALSE)</f>
        <v>28.5</v>
      </c>
      <c r="C891" s="10">
        <f>VLOOKUP($A891,'ตารางสรุปสภาพน้ำใน อ่างเก็บน้ำค'!$C$7:$N$1668,8,FALSE)</f>
        <v>0.38600000000000001</v>
      </c>
      <c r="D891" s="10">
        <f>VLOOKUP($A891,'ตารางสรุปสภาพน้ำใน อ่างเก็บน้ำค'!$C$7:$N$1668,10,FALSE)</f>
        <v>0.106</v>
      </c>
    </row>
    <row r="892" spans="1:4" x14ac:dyDescent="0.25">
      <c r="A892" s="8">
        <v>43626</v>
      </c>
      <c r="B892" s="10">
        <f>VLOOKUP($A892,'ตารางสรุปสภาพน้ำใน อ่างเก็บน้ำค'!$C$7:$N$1668,6,FALSE)</f>
        <v>28.6</v>
      </c>
      <c r="C892" s="10">
        <f>VLOOKUP($A892,'ตารางสรุปสภาพน้ำใน อ่างเก็บน้ำค'!$C$7:$N$1668,8,FALSE)</f>
        <v>0.26800000000000002</v>
      </c>
      <c r="D892" s="10">
        <f>VLOOKUP($A892,'ตารางสรุปสภาพน้ำใน อ่างเก็บน้ำค'!$C$7:$N$1668,10,FALSE)</f>
        <v>0.106</v>
      </c>
    </row>
    <row r="893" spans="1:4" x14ac:dyDescent="0.25">
      <c r="A893" s="8">
        <v>43627</v>
      </c>
      <c r="B893" s="10">
        <f>VLOOKUP($A893,'ตารางสรุปสภาพน้ำใน อ่างเก็บน้ำค'!$C$7:$N$1668,6,FALSE)</f>
        <v>29.1</v>
      </c>
      <c r="C893" s="10">
        <f>VLOOKUP($A893,'ตารางสรุปสภาพน้ำใน อ่างเก็บน้ำค'!$C$7:$N$1668,8,FALSE)</f>
        <v>0.68700000000000006</v>
      </c>
      <c r="D893" s="10">
        <f>VLOOKUP($A893,'ตารางสรุปสภาพน้ำใน อ่างเก็บน้ำค'!$C$7:$N$1668,10,FALSE)</f>
        <v>0.107</v>
      </c>
    </row>
    <row r="894" spans="1:4" x14ac:dyDescent="0.25">
      <c r="A894" s="8">
        <v>43628</v>
      </c>
      <c r="B894" s="10">
        <f>VLOOKUP($A894,'ตารางสรุปสภาพน้ำใน อ่างเก็บน้ำค'!$C$7:$N$1668,6,FALSE)</f>
        <v>29.5</v>
      </c>
      <c r="C894" s="10">
        <f>VLOOKUP($A894,'ตารางสรุปสภาพน้ำใน อ่างเก็บน้ำค'!$C$7:$N$1668,8,FALSE)</f>
        <v>0.58699999999999997</v>
      </c>
      <c r="D894" s="10">
        <f>VLOOKUP($A894,'ตารางสรุปสภาพน้ำใน อ่างเก็บน้ำค'!$C$7:$N$1668,10,FALSE)</f>
        <v>0.107</v>
      </c>
    </row>
    <row r="895" spans="1:4" x14ac:dyDescent="0.25">
      <c r="A895" s="8">
        <v>43629</v>
      </c>
      <c r="B895" s="10">
        <f>VLOOKUP($A895,'ตารางสรุปสภาพน้ำใน อ่างเก็บน้ำค'!$C$7:$N$1668,6,FALSE)</f>
        <v>29.6</v>
      </c>
      <c r="C895" s="10">
        <f>VLOOKUP($A895,'ตารางสรุปสภาพน้ำใน อ่างเก็บน้ำค'!$C$7:$N$1668,8,FALSE)</f>
        <v>0.28699999999999998</v>
      </c>
      <c r="D895" s="10">
        <f>VLOOKUP($A895,'ตารางสรุปสภาพน้ำใน อ่างเก็บน้ำค'!$C$7:$N$1668,10,FALSE)</f>
        <v>0.107</v>
      </c>
    </row>
    <row r="896" spans="1:4" x14ac:dyDescent="0.25">
      <c r="A896" s="8">
        <v>43630</v>
      </c>
      <c r="B896" s="10">
        <f>VLOOKUP($A896,'ตารางสรุปสภาพน้ำใน อ่างเก็บน้ำค'!$C$7:$N$1668,6,FALSE)</f>
        <v>29.4</v>
      </c>
      <c r="C896" s="10">
        <f>VLOOKUP($A896,'ตารางสรุปสภาพน้ำใน อ่างเก็บน้ำค'!$C$7:$N$1668,8,FALSE)</f>
        <v>0</v>
      </c>
      <c r="D896" s="10">
        <f>VLOOKUP($A896,'ตารางสรุปสภาพน้ำใน อ่างเก็บน้ำค'!$C$7:$N$1668,10,FALSE)</f>
        <v>0.107</v>
      </c>
    </row>
    <row r="897" spans="1:4" x14ac:dyDescent="0.25">
      <c r="A897" s="8">
        <v>43631</v>
      </c>
      <c r="B897" s="10">
        <f>VLOOKUP($A897,'ตารางสรุปสภาพน้ำใน อ่างเก็บน้ำค'!$C$7:$N$1668,6,FALSE)</f>
        <v>29.3</v>
      </c>
      <c r="C897" s="10">
        <f>VLOOKUP($A897,'ตารางสรุปสภาพน้ำใน อ่างเก็บน้ำค'!$C$7:$N$1668,8,FALSE)</f>
        <v>8.6999999999999994E-2</v>
      </c>
      <c r="D897" s="10">
        <f>VLOOKUP($A897,'ตารางสรุปสภาพน้ำใน อ่างเก็บน้ำค'!$C$7:$N$1668,10,FALSE)</f>
        <v>0.107</v>
      </c>
    </row>
    <row r="898" spans="1:4" x14ac:dyDescent="0.25">
      <c r="A898" s="8">
        <v>43632</v>
      </c>
      <c r="B898" s="10">
        <f>VLOOKUP($A898,'ตารางสรุปสภาพน้ำใน อ่างเก็บน้ำค'!$C$7:$N$1668,6,FALSE)</f>
        <v>29.2</v>
      </c>
      <c r="C898" s="10">
        <f>VLOOKUP($A898,'ตารางสรุปสภาพน้ำใน อ่างเก็บน้ำค'!$C$7:$N$1668,8,FALSE)</f>
        <v>8.6999999999999994E-2</v>
      </c>
      <c r="D898" s="10">
        <f>VLOOKUP($A898,'ตารางสรุปสภาพน้ำใน อ่างเก็บน้ำค'!$C$7:$N$1668,10,FALSE)</f>
        <v>0.107</v>
      </c>
    </row>
    <row r="899" spans="1:4" x14ac:dyDescent="0.25">
      <c r="A899" s="8">
        <v>43633</v>
      </c>
      <c r="B899" s="10">
        <f>VLOOKUP($A899,'ตารางสรุปสภาพน้ำใน อ่างเก็บน้ำค'!$C$7:$N$1668,6,FALSE)</f>
        <v>29.1</v>
      </c>
      <c r="C899" s="10">
        <f>VLOOKUP($A899,'ตารางสรุปสภาพน้ำใน อ่างเก็บน้ำค'!$C$7:$N$1668,8,FALSE)</f>
        <v>8.6999999999999994E-2</v>
      </c>
      <c r="D899" s="10">
        <f>VLOOKUP($A899,'ตารางสรุปสภาพน้ำใน อ่างเก็บน้ำค'!$C$7:$N$1668,10,FALSE)</f>
        <v>0.107</v>
      </c>
    </row>
    <row r="900" spans="1:4" x14ac:dyDescent="0.25">
      <c r="A900" s="8">
        <v>43634</v>
      </c>
      <c r="B900" s="10">
        <f>VLOOKUP($A900,'ตารางสรุปสภาพน้ำใน อ่างเก็บน้ำค'!$C$7:$N$1668,6,FALSE)</f>
        <v>29.2</v>
      </c>
      <c r="C900" s="10">
        <f>VLOOKUP($A900,'ตารางสรุปสภาพน้ำใน อ่างเก็บน้ำค'!$C$7:$N$1668,8,FALSE)</f>
        <v>0.28699999999999998</v>
      </c>
      <c r="D900" s="10">
        <f>VLOOKUP($A900,'ตารางสรุปสภาพน้ำใน อ่างเก็บน้ำค'!$C$7:$N$1668,10,FALSE)</f>
        <v>0.107</v>
      </c>
    </row>
    <row r="901" spans="1:4" x14ac:dyDescent="0.25">
      <c r="A901" s="8">
        <v>43635</v>
      </c>
      <c r="B901" s="10">
        <f>VLOOKUP($A901,'ตารางสรุปสภาพน้ำใน อ่างเก็บน้ำค'!$C$7:$N$1668,6,FALSE)</f>
        <v>29.3</v>
      </c>
      <c r="C901" s="10">
        <f>VLOOKUP($A901,'ตารางสรุปสภาพน้ำใน อ่างเก็บน้ำค'!$C$7:$N$1668,8,FALSE)</f>
        <v>0.28699999999999998</v>
      </c>
      <c r="D901" s="10">
        <f>VLOOKUP($A901,'ตารางสรุปสภาพน้ำใน อ่างเก็บน้ำค'!$C$7:$N$1668,10,FALSE)</f>
        <v>0.107</v>
      </c>
    </row>
    <row r="902" spans="1:4" x14ac:dyDescent="0.25">
      <c r="A902" s="8">
        <v>43636</v>
      </c>
      <c r="B902" s="10">
        <f>VLOOKUP($A902,'ตารางสรุปสภาพน้ำใน อ่างเก็บน้ำค'!$C$7:$N$1668,6,FALSE)</f>
        <v>29.3</v>
      </c>
      <c r="C902" s="10">
        <f>VLOOKUP($A902,'ตารางสรุปสภาพน้ำใน อ่างเก็บน้ำค'!$C$7:$N$1668,8,FALSE)</f>
        <v>0.187</v>
      </c>
      <c r="D902" s="10">
        <f>VLOOKUP($A902,'ตารางสรุปสภาพน้ำใน อ่างเก็บน้ำค'!$C$7:$N$1668,10,FALSE)</f>
        <v>0.107</v>
      </c>
    </row>
    <row r="903" spans="1:4" x14ac:dyDescent="0.25">
      <c r="A903" s="8">
        <v>43637</v>
      </c>
      <c r="B903" s="10">
        <f>VLOOKUP($A903,'ตารางสรุปสภาพน้ำใน อ่างเก็บน้ำค'!$C$7:$N$1668,6,FALSE)</f>
        <v>29.2</v>
      </c>
      <c r="C903" s="10">
        <f>VLOOKUP($A903,'ตารางสรุปสภาพน้ำใน อ่างเก็บน้ำค'!$C$7:$N$1668,8,FALSE)</f>
        <v>8.6999999999999994E-2</v>
      </c>
      <c r="D903" s="10">
        <f>VLOOKUP($A903,'ตารางสรุปสภาพน้ำใน อ่างเก็บน้ำค'!$C$7:$N$1668,10,FALSE)</f>
        <v>0.107</v>
      </c>
    </row>
    <row r="904" spans="1:4" x14ac:dyDescent="0.25">
      <c r="A904" s="8">
        <v>43638</v>
      </c>
      <c r="B904" s="10">
        <f>VLOOKUP($A904,'ตารางสรุปสภาพน้ำใน อ่างเก็บน้ำค'!$C$7:$N$1668,6,FALSE)</f>
        <v>29.1</v>
      </c>
      <c r="C904" s="10">
        <f>VLOOKUP($A904,'ตารางสรุปสภาพน้ำใน อ่างเก็บน้ำค'!$C$7:$N$1668,8,FALSE)</f>
        <v>8.6999999999999994E-2</v>
      </c>
      <c r="D904" s="10">
        <f>VLOOKUP($A904,'ตารางสรุปสภาพน้ำใน อ่างเก็บน้ำค'!$C$7:$N$1668,10,FALSE)</f>
        <v>0.107</v>
      </c>
    </row>
    <row r="905" spans="1:4" x14ac:dyDescent="0.25">
      <c r="A905" s="8">
        <v>43639</v>
      </c>
      <c r="B905" s="10">
        <f>VLOOKUP($A905,'ตารางสรุปสภาพน้ำใน อ่างเก็บน้ำค'!$C$7:$N$1668,6,FALSE)</f>
        <v>29.1</v>
      </c>
      <c r="C905" s="10">
        <f>VLOOKUP($A905,'ตารางสรุปสภาพน้ำใน อ่างเก็บน้ำค'!$C$7:$N$1668,8,FALSE)</f>
        <v>0.187</v>
      </c>
      <c r="D905" s="10">
        <f>VLOOKUP($A905,'ตารางสรุปสภาพน้ำใน อ่างเก็บน้ำค'!$C$7:$N$1668,10,FALSE)</f>
        <v>0.107</v>
      </c>
    </row>
    <row r="906" spans="1:4" x14ac:dyDescent="0.25">
      <c r="A906" s="8">
        <v>43640</v>
      </c>
      <c r="B906" s="10">
        <f>VLOOKUP($A906,'ตารางสรุปสภาพน้ำใน อ่างเก็บน้ำค'!$C$7:$N$1668,6,FALSE)</f>
        <v>29</v>
      </c>
      <c r="C906" s="10">
        <f>VLOOKUP($A906,'ตารางสรุปสภาพน้ำใน อ่างเก็บน้ำค'!$C$7:$N$1668,8,FALSE)</f>
        <v>8.6999999999999994E-2</v>
      </c>
      <c r="D906" s="10">
        <f>VLOOKUP($A906,'ตารางสรุปสภาพน้ำใน อ่างเก็บน้ำค'!$C$7:$N$1668,10,FALSE)</f>
        <v>0.107</v>
      </c>
    </row>
    <row r="907" spans="1:4" x14ac:dyDescent="0.25">
      <c r="A907" s="8">
        <v>43641</v>
      </c>
      <c r="B907" s="10">
        <f>VLOOKUP($A907,'ตารางสรุปสภาพน้ำใน อ่างเก็บน้ำค'!$C$7:$N$1668,6,FALSE)</f>
        <v>29</v>
      </c>
      <c r="C907" s="10">
        <f>VLOOKUP($A907,'ตารางสรุปสภาพน้ำใน อ่างเก็บน้ำค'!$C$7:$N$1668,8,FALSE)</f>
        <v>0.187</v>
      </c>
      <c r="D907" s="10">
        <f>VLOOKUP($A907,'ตารางสรุปสภาพน้ำใน อ่างเก็บน้ำค'!$C$7:$N$1668,10,FALSE)</f>
        <v>0.107</v>
      </c>
    </row>
    <row r="908" spans="1:4" x14ac:dyDescent="0.25">
      <c r="A908" s="8">
        <v>43642</v>
      </c>
      <c r="B908" s="10">
        <f>VLOOKUP($A908,'ตารางสรุปสภาพน้ำใน อ่างเก็บน้ำค'!$C$7:$N$1668,6,FALSE)</f>
        <v>28.9</v>
      </c>
      <c r="C908" s="10">
        <f>VLOOKUP($A908,'ตารางสรุปสภาพน้ำใน อ่างเก็บน้ำค'!$C$7:$N$1668,8,FALSE)</f>
        <v>8.6999999999999994E-2</v>
      </c>
      <c r="D908" s="10">
        <f>VLOOKUP($A908,'ตารางสรุปสภาพน้ำใน อ่างเก็บน้ำค'!$C$7:$N$1668,10,FALSE)</f>
        <v>0.107</v>
      </c>
    </row>
    <row r="909" spans="1:4" x14ac:dyDescent="0.25">
      <c r="A909" s="8">
        <v>43643</v>
      </c>
      <c r="B909" s="10">
        <f>VLOOKUP($A909,'ตารางสรุปสภาพน้ำใน อ่างเก็บน้ำค'!$C$7:$N$1668,6,FALSE)</f>
        <v>28.9</v>
      </c>
      <c r="C909" s="10">
        <f>VLOOKUP($A909,'ตารางสรุปสภาพน้ำใน อ่างเก็บน้ำค'!$C$7:$N$1668,8,FALSE)</f>
        <v>0.72</v>
      </c>
      <c r="D909" s="10">
        <f>VLOOKUP($A909,'ตารางสรุปสภาพน้ำใน อ่างเก็บน้ำค'!$C$7:$N$1668,10,FALSE)</f>
        <v>6.4000000000000001E-2</v>
      </c>
    </row>
    <row r="910" spans="1:4" x14ac:dyDescent="0.25">
      <c r="A910" s="8">
        <v>43644</v>
      </c>
      <c r="B910" s="10">
        <f>VLOOKUP($A910,'ตารางสรุปสภาพน้ำใน อ่างเก็บน้ำค'!$C$7:$N$1668,6,FALSE)</f>
        <v>28.8</v>
      </c>
      <c r="C910" s="10">
        <f>VLOOKUP($A910,'ตารางสรุปสภาพน้ำใน อ่างเก็บน้ำค'!$C$7:$N$1668,8,FALSE)</f>
        <v>4.3999999999999997E-2</v>
      </c>
      <c r="D910" s="10">
        <f>VLOOKUP($A910,'ตารางสรุปสภาพน้ำใน อ่างเก็บน้ำค'!$C$7:$N$1668,10,FALSE)</f>
        <v>6.4000000000000001E-2</v>
      </c>
    </row>
    <row r="911" spans="1:4" x14ac:dyDescent="0.25">
      <c r="A911" s="8">
        <v>43645</v>
      </c>
      <c r="B911" s="10">
        <f>VLOOKUP($A911,'ตารางสรุปสภาพน้ำใน อ่างเก็บน้ำค'!$C$7:$N$1668,6,FALSE)</f>
        <v>28.8</v>
      </c>
      <c r="C911" s="10">
        <f>VLOOKUP($A911,'ตารางสรุปสภาพน้ำใน อ่างเก็บน้ำค'!$C$7:$N$1668,8,FALSE)</f>
        <v>0.14399999999999999</v>
      </c>
      <c r="D911" s="10">
        <f>VLOOKUP($A911,'ตารางสรุปสภาพน้ำใน อ่างเก็บน้ำค'!$C$7:$N$1668,10,FALSE)</f>
        <v>6.4000000000000001E-2</v>
      </c>
    </row>
    <row r="912" spans="1:4" x14ac:dyDescent="0.25">
      <c r="A912" s="8">
        <v>43646</v>
      </c>
      <c r="B912" s="10">
        <f>VLOOKUP($A912,'ตารางสรุปสภาพน้ำใน อ่างเก็บน้ำค'!$C$7:$N$1668,6,FALSE)</f>
        <v>28.7</v>
      </c>
      <c r="C912" s="10">
        <f>VLOOKUP($A912,'ตารางสรุปสภาพน้ำใน อ่างเก็บน้ำค'!$C$7:$N$1668,8,FALSE)</f>
        <v>4.3999999999999997E-2</v>
      </c>
      <c r="D912" s="10">
        <f>VLOOKUP($A912,'ตารางสรุปสภาพน้ำใน อ่างเก็บน้ำค'!$C$7:$N$1668,10,FALSE)</f>
        <v>6.4000000000000001E-2</v>
      </c>
    </row>
    <row r="913" spans="1:4" x14ac:dyDescent="0.25">
      <c r="A913" s="8">
        <v>43647</v>
      </c>
      <c r="B913" s="10">
        <f>VLOOKUP($A913,'ตารางสรุปสภาพน้ำใน อ่างเก็บน้ำค'!$C$7:$N$1668,6,FALSE)</f>
        <v>28.7</v>
      </c>
      <c r="C913" s="10">
        <f>VLOOKUP($A913,'ตารางสรุปสภาพน้ำใน อ่างเก็บน้ำค'!$C$7:$N$1668,8,FALSE)</f>
        <v>0.14399999999999999</v>
      </c>
      <c r="D913" s="10">
        <f>VLOOKUP($A913,'ตารางสรุปสภาพน้ำใน อ่างเก็บน้ำค'!$C$7:$N$1668,10,FALSE)</f>
        <v>6.4000000000000001E-2</v>
      </c>
    </row>
    <row r="914" spans="1:4" x14ac:dyDescent="0.25">
      <c r="A914" s="8">
        <v>43648</v>
      </c>
      <c r="B914" s="10">
        <f>VLOOKUP($A914,'ตารางสรุปสภาพน้ำใน อ่างเก็บน้ำค'!$C$7:$N$1668,6,FALSE)</f>
        <v>29.1</v>
      </c>
      <c r="C914" s="10">
        <f>VLOOKUP($A914,'ตารางสรุปสภาพน้ำใน อ่างเก็บน้ำค'!$C$7:$N$1668,8,FALSE)</f>
        <v>0.54400000000000004</v>
      </c>
      <c r="D914" s="10">
        <f>VLOOKUP($A914,'ตารางสรุปสภาพน้ำใน อ่างเก็บน้ำค'!$C$7:$N$1668,10,FALSE)</f>
        <v>6.4000000000000001E-2</v>
      </c>
    </row>
    <row r="915" spans="1:4" x14ac:dyDescent="0.25">
      <c r="A915" s="8">
        <v>43649</v>
      </c>
      <c r="B915" s="10">
        <f>VLOOKUP($A915,'ตารางสรุปสภาพน้ำใน อ่างเก็บน้ำค'!$C$7:$N$1668,6,FALSE)</f>
        <v>29.3</v>
      </c>
      <c r="C915" s="10">
        <f>VLOOKUP($A915,'ตารางสรุปสภาพน้ำใน อ่างเก็บน้ำค'!$C$7:$N$1668,8,FALSE)</f>
        <v>0.34399999999999997</v>
      </c>
      <c r="D915" s="10">
        <f>VLOOKUP($A915,'ตารางสรุปสภาพน้ำใน อ่างเก็บน้ำค'!$C$7:$N$1668,10,FALSE)</f>
        <v>6.4000000000000001E-2</v>
      </c>
    </row>
    <row r="916" spans="1:4" x14ac:dyDescent="0.25">
      <c r="A916" s="8">
        <v>43650</v>
      </c>
      <c r="B916" s="10">
        <f>VLOOKUP($A916,'ตารางสรุปสภาพน้ำใน อ่างเก็บน้ำค'!$C$7:$N$1668,6,FALSE)</f>
        <v>29.5</v>
      </c>
      <c r="C916" s="10">
        <f>VLOOKUP($A916,'ตารางสรุปสภาพน้ำใน อ่างเก็บน้ำค'!$C$7:$N$1668,8,FALSE)</f>
        <v>0.34399999999999997</v>
      </c>
      <c r="D916" s="10">
        <f>VLOOKUP($A916,'ตารางสรุปสภาพน้ำใน อ่างเก็บน้ำค'!$C$7:$N$1668,10,FALSE)</f>
        <v>6.4000000000000001E-2</v>
      </c>
    </row>
    <row r="917" spans="1:4" x14ac:dyDescent="0.25">
      <c r="A917" s="8">
        <v>43651</v>
      </c>
      <c r="B917" s="10">
        <f>VLOOKUP($A917,'ตารางสรุปสภาพน้ำใน อ่างเก็บน้ำค'!$C$7:$N$1668,6,FALSE)</f>
        <v>29.6</v>
      </c>
      <c r="C917" s="10">
        <f>VLOOKUP($A917,'ตารางสรุปสภาพน้ำใน อ่างเก็บน้ำค'!$C$7:$N$1668,8,FALSE)</f>
        <v>0.24399999999999999</v>
      </c>
      <c r="D917" s="10">
        <f>VLOOKUP($A917,'ตารางสรุปสภาพน้ำใน อ่างเก็บน้ำค'!$C$7:$N$1668,10,FALSE)</f>
        <v>6.4000000000000001E-2</v>
      </c>
    </row>
    <row r="918" spans="1:4" x14ac:dyDescent="0.25">
      <c r="A918" s="8">
        <v>43652</v>
      </c>
      <c r="B918" s="10">
        <f>VLOOKUP($A918,'ตารางสรุปสภาพน้ำใน อ่างเก็บน้ำค'!$C$7:$N$1668,6,FALSE)</f>
        <v>30</v>
      </c>
      <c r="C918" s="10">
        <f>VLOOKUP($A918,'ตารางสรุปสภาพน้ำใน อ่างเก็บน้ำค'!$C$7:$N$1668,8,FALSE)</f>
        <v>0.54400000000000004</v>
      </c>
      <c r="D918" s="10">
        <f>VLOOKUP($A918,'ตารางสรุปสภาพน้ำใน อ่างเก็บน้ำค'!$C$7:$N$1668,10,FALSE)</f>
        <v>6.4000000000000001E-2</v>
      </c>
    </row>
    <row r="919" spans="1:4" x14ac:dyDescent="0.25">
      <c r="A919" s="8">
        <v>43653</v>
      </c>
      <c r="B919" s="10">
        <f>VLOOKUP($A919,'ตารางสรุปสภาพน้ำใน อ่างเก็บน้ำค'!$C$7:$N$1668,6,FALSE)</f>
        <v>30.14</v>
      </c>
      <c r="C919" s="10">
        <f>VLOOKUP($A919,'ตารางสรุปสภาพน้ำใน อ่างเก็บน้ำค'!$C$7:$N$1668,8,FALSE)</f>
        <v>0.28399999999999997</v>
      </c>
      <c r="D919" s="10">
        <f>VLOOKUP($A919,'ตารางสรุปสภาพน้ำใน อ่างเก็บน้ำค'!$C$7:$N$1668,10,FALSE)</f>
        <v>6.4000000000000001E-2</v>
      </c>
    </row>
    <row r="920" spans="1:4" x14ac:dyDescent="0.25">
      <c r="A920" s="8">
        <v>43654</v>
      </c>
      <c r="B920" s="10">
        <f>VLOOKUP($A920,'ตารางสรุปสภาพน้ำใน อ่างเก็บน้ำค'!$C$7:$N$1668,6,FALSE)</f>
        <v>30.42</v>
      </c>
      <c r="C920" s="10">
        <f>VLOOKUP($A920,'ตารางสรุปสภาพน้ำใน อ่างเก็บน้ำค'!$C$7:$N$1668,8,FALSE)</f>
        <v>0.42399999999999999</v>
      </c>
      <c r="D920" s="10">
        <f>VLOOKUP($A920,'ตารางสรุปสภาพน้ำใน อ่างเก็บน้ำค'!$C$7:$N$1668,10,FALSE)</f>
        <v>6.4000000000000001E-2</v>
      </c>
    </row>
    <row r="921" spans="1:4" x14ac:dyDescent="0.25">
      <c r="A921" s="8">
        <v>43655</v>
      </c>
      <c r="B921" s="10">
        <f>VLOOKUP($A921,'ตารางสรุปสภาพน้ำใน อ่างเก็บน้ำค'!$C$7:$N$1668,6,FALSE)</f>
        <v>30.42</v>
      </c>
      <c r="C921" s="10">
        <f>VLOOKUP($A921,'ตารางสรุปสภาพน้ำใน อ่างเก็บน้ำค'!$C$7:$N$1668,8,FALSE)</f>
        <v>0.14399999999999999</v>
      </c>
      <c r="D921" s="10">
        <f>VLOOKUP($A921,'ตารางสรุปสภาพน้ำใน อ่างเก็บน้ำค'!$C$7:$N$1668,10,FALSE)</f>
        <v>6.4000000000000001E-2</v>
      </c>
    </row>
    <row r="922" spans="1:4" x14ac:dyDescent="0.25">
      <c r="A922" s="8">
        <v>43656</v>
      </c>
      <c r="B922" s="10">
        <f>VLOOKUP($A922,'ตารางสรุปสภาพน้ำใน อ่างเก็บน้ำค'!$C$7:$N$1668,6,FALSE)</f>
        <v>30.28</v>
      </c>
      <c r="C922" s="10">
        <f>VLOOKUP($A922,'ตารางสรุปสภาพน้ำใน อ่างเก็บน้ำค'!$C$7:$N$1668,8,FALSE)</f>
        <v>4.0000000000000001E-3</v>
      </c>
      <c r="D922" s="10">
        <f>VLOOKUP($A922,'ตารางสรุปสภาพน้ำใน อ่างเก็บน้ำค'!$C$7:$N$1668,10,FALSE)</f>
        <v>6.4000000000000001E-2</v>
      </c>
    </row>
    <row r="923" spans="1:4" x14ac:dyDescent="0.25">
      <c r="A923" s="8">
        <v>43657</v>
      </c>
      <c r="B923" s="10">
        <f>VLOOKUP($A923,'ตารางสรุปสภาพน้ำใน อ่างเก็บน้ำค'!$C$7:$N$1668,6,FALSE)</f>
        <v>30.28</v>
      </c>
      <c r="C923" s="10">
        <f>VLOOKUP($A923,'ตารางสรุปสภาพน้ำใน อ่างเก็บน้ำค'!$C$7:$N$1668,8,FALSE)</f>
        <v>0.14399999999999999</v>
      </c>
      <c r="D923" s="10">
        <f>VLOOKUP($A923,'ตารางสรุปสภาพน้ำใน อ่างเก็บน้ำค'!$C$7:$N$1668,10,FALSE)</f>
        <v>6.4000000000000001E-2</v>
      </c>
    </row>
    <row r="924" spans="1:4" x14ac:dyDescent="0.25">
      <c r="A924" s="8">
        <v>43658</v>
      </c>
      <c r="B924" s="10">
        <f>VLOOKUP($A924,'ตารางสรุปสภาพน้ำใน อ่างเก็บน้ำค'!$C$7:$N$1668,6,FALSE)</f>
        <v>30.14</v>
      </c>
      <c r="C924" s="10">
        <f>VLOOKUP($A924,'ตารางสรุปสภาพน้ำใน อ่างเก็บน้ำค'!$C$7:$N$1668,8,FALSE)</f>
        <v>4.0000000000000001E-3</v>
      </c>
      <c r="D924" s="10">
        <f>VLOOKUP($A924,'ตารางสรุปสภาพน้ำใน อ่างเก็บน้ำค'!$C$7:$N$1668,10,FALSE)</f>
        <v>6.4000000000000001E-2</v>
      </c>
    </row>
    <row r="925" spans="1:4" x14ac:dyDescent="0.25">
      <c r="A925" s="8">
        <v>43659</v>
      </c>
      <c r="B925" s="10">
        <f>VLOOKUP($A925,'ตารางสรุปสภาพน้ำใน อ่างเก็บน้ำค'!$C$7:$N$1668,6,FALSE)</f>
        <v>30</v>
      </c>
      <c r="C925" s="10">
        <f>VLOOKUP($A925,'ตารางสรุปสภาพน้ำใน อ่างเก็บน้ำค'!$C$7:$N$1668,8,FALSE)</f>
        <v>4.0000000000000001E-3</v>
      </c>
      <c r="D925" s="10">
        <f>VLOOKUP($A925,'ตารางสรุปสภาพน้ำใน อ่างเก็บน้ำค'!$C$7:$N$1668,10,FALSE)</f>
        <v>6.4000000000000001E-2</v>
      </c>
    </row>
    <row r="926" spans="1:4" x14ac:dyDescent="0.25">
      <c r="A926" s="8">
        <v>43660</v>
      </c>
      <c r="B926" s="10">
        <f>VLOOKUP($A926,'ตารางสรุปสภาพน้ำใน อ่างเก็บน้ำค'!$C$7:$N$1668,6,FALSE)</f>
        <v>29.9</v>
      </c>
      <c r="C926" s="10">
        <f>VLOOKUP($A926,'ตารางสรุปสภาพน้ำใน อ่างเก็บน้ำค'!$C$7:$N$1668,8,FALSE)</f>
        <v>4.3999999999999997E-2</v>
      </c>
      <c r="D926" s="10">
        <f>VLOOKUP($A926,'ตารางสรุปสภาพน้ำใน อ่างเก็บน้ำค'!$C$7:$N$1668,10,FALSE)</f>
        <v>6.4000000000000001E-2</v>
      </c>
    </row>
    <row r="927" spans="1:4" x14ac:dyDescent="0.25">
      <c r="A927" s="8">
        <v>43661</v>
      </c>
      <c r="B927" s="10">
        <f>VLOOKUP($A927,'ตารางสรุปสภาพน้ำใน อ่างเก็บน้ำค'!$C$7:$N$1668,6,FALSE)</f>
        <v>29.8</v>
      </c>
      <c r="C927" s="10">
        <f>VLOOKUP($A927,'ตารางสรุปสภาพน้ำใน อ่างเก็บน้ำค'!$C$7:$N$1668,8,FALSE)</f>
        <v>4.3999999999999997E-2</v>
      </c>
      <c r="D927" s="10">
        <f>VLOOKUP($A927,'ตารางสรุปสภาพน้ำใน อ่างเก็บน้ำค'!$C$7:$N$1668,10,FALSE)</f>
        <v>6.4000000000000001E-2</v>
      </c>
    </row>
    <row r="928" spans="1:4" x14ac:dyDescent="0.25">
      <c r="A928" s="8">
        <v>43662</v>
      </c>
      <c r="B928" s="10">
        <f>VLOOKUP($A928,'ตารางสรุปสภาพน้ำใน อ่างเก็บน้ำค'!$C$7:$N$1668,6,FALSE)</f>
        <v>29.7</v>
      </c>
      <c r="C928" s="10">
        <f>VLOOKUP($A928,'ตารางสรุปสภาพน้ำใน อ่างเก็บน้ำค'!$C$7:$N$1668,8,FALSE)</f>
        <v>4.3999999999999997E-2</v>
      </c>
      <c r="D928" s="10">
        <f>VLOOKUP($A928,'ตารางสรุปสภาพน้ำใน อ่างเก็บน้ำค'!$C$7:$N$1668,10,FALSE)</f>
        <v>6.4000000000000001E-2</v>
      </c>
    </row>
    <row r="929" spans="1:4" x14ac:dyDescent="0.25">
      <c r="A929" s="8">
        <v>43663</v>
      </c>
      <c r="B929" s="10">
        <f>VLOOKUP($A929,'ตารางสรุปสภาพน้ำใน อ่างเก็บน้ำค'!$C$7:$N$1668,6,FALSE)</f>
        <v>29.6</v>
      </c>
      <c r="C929" s="10">
        <f>VLOOKUP($A929,'ตารางสรุปสภาพน้ำใน อ่างเก็บน้ำค'!$C$7:$N$1668,8,FALSE)</f>
        <v>4.3999999999999997E-2</v>
      </c>
      <c r="D929" s="10">
        <f>VLOOKUP($A929,'ตารางสรุปสภาพน้ำใน อ่างเก็บน้ำค'!$C$7:$N$1668,10,FALSE)</f>
        <v>6.4000000000000001E-2</v>
      </c>
    </row>
    <row r="930" spans="1:4" x14ac:dyDescent="0.25">
      <c r="A930" s="8">
        <v>43664</v>
      </c>
      <c r="B930" s="10">
        <f>VLOOKUP($A930,'ตารางสรุปสภาพน้ำใน อ่างเก็บน้ำค'!$C$7:$N$1668,6,FALSE)</f>
        <v>29.6</v>
      </c>
      <c r="C930" s="10">
        <f>VLOOKUP($A930,'ตารางสรุปสภาพน้ำใน อ่างเก็บน้ำค'!$C$7:$N$1668,8,FALSE)</f>
        <v>0.14399999999999999</v>
      </c>
      <c r="D930" s="10">
        <f>VLOOKUP($A930,'ตารางสรุปสภาพน้ำใน อ่างเก็บน้ำค'!$C$7:$N$1668,10,FALSE)</f>
        <v>6.4000000000000001E-2</v>
      </c>
    </row>
    <row r="931" spans="1:4" x14ac:dyDescent="0.25">
      <c r="A931" s="8">
        <v>43665</v>
      </c>
      <c r="B931" s="10">
        <f>VLOOKUP($A931,'ตารางสรุปสภาพน้ำใน อ่างเก็บน้ำค'!$C$7:$N$1668,6,FALSE)</f>
        <v>29.4</v>
      </c>
      <c r="C931" s="10">
        <f>VLOOKUP($A931,'ตารางสรุปสภาพน้ำใน อ่างเก็บน้ำค'!$C$7:$N$1668,8,FALSE)</f>
        <v>0</v>
      </c>
      <c r="D931" s="10">
        <f>VLOOKUP($A931,'ตารางสรุปสภาพน้ำใน อ่างเก็บน้ำค'!$C$7:$N$1668,10,FALSE)</f>
        <v>6.4000000000000001E-2</v>
      </c>
    </row>
    <row r="932" spans="1:4" x14ac:dyDescent="0.25">
      <c r="A932" s="8">
        <v>43666</v>
      </c>
      <c r="B932" s="10">
        <f>VLOOKUP($A932,'ตารางสรุปสภาพน้ำใน อ่างเก็บน้ำค'!$C$7:$N$1668,6,FALSE)</f>
        <v>29.4</v>
      </c>
      <c r="C932" s="10">
        <f>VLOOKUP($A932,'ตารางสรุปสภาพน้ำใน อ่างเก็บน้ำค'!$C$7:$N$1668,8,FALSE)</f>
        <v>0.14399999999999999</v>
      </c>
      <c r="D932" s="10">
        <f>VLOOKUP($A932,'ตารางสรุปสภาพน้ำใน อ่างเก็บน้ำค'!$C$7:$N$1668,10,FALSE)</f>
        <v>6.4000000000000001E-2</v>
      </c>
    </row>
    <row r="933" spans="1:4" x14ac:dyDescent="0.25">
      <c r="A933" s="8">
        <v>43667</v>
      </c>
      <c r="B933" s="10">
        <f>VLOOKUP($A933,'ตารางสรุปสภาพน้ำใน อ่างเก็บน้ำค'!$C$7:$N$1668,6,FALSE)</f>
        <v>29.3</v>
      </c>
      <c r="C933" s="10">
        <f>VLOOKUP($A933,'ตารางสรุปสภาพน้ำใน อ่างเก็บน้ำค'!$C$7:$N$1668,8,FALSE)</f>
        <v>4.3999999999999997E-2</v>
      </c>
      <c r="D933" s="10">
        <f>VLOOKUP($A933,'ตารางสรุปสภาพน้ำใน อ่างเก็บน้ำค'!$C$7:$N$1668,10,FALSE)</f>
        <v>6.4000000000000001E-2</v>
      </c>
    </row>
    <row r="934" spans="1:4" x14ac:dyDescent="0.25">
      <c r="A934" s="8">
        <v>43668</v>
      </c>
      <c r="B934" s="10">
        <f>VLOOKUP($A934,'ตารางสรุปสภาพน้ำใน อ่างเก็บน้ำค'!$C$7:$N$1668,6,FALSE)</f>
        <v>29.3</v>
      </c>
      <c r="C934" s="10">
        <f>VLOOKUP($A934,'ตารางสรุปสภาพน้ำใน อ่างเก็บน้ำค'!$C$7:$N$1668,8,FALSE)</f>
        <v>0.14399999999999999</v>
      </c>
      <c r="D934" s="10">
        <f>VLOOKUP($A934,'ตารางสรุปสภาพน้ำใน อ่างเก็บน้ำค'!$C$7:$N$1668,10,FALSE)</f>
        <v>6.4000000000000001E-2</v>
      </c>
    </row>
    <row r="935" spans="1:4" x14ac:dyDescent="0.25">
      <c r="A935" s="8">
        <v>43669</v>
      </c>
      <c r="B935" s="10">
        <f>VLOOKUP($A935,'ตารางสรุปสภาพน้ำใน อ่างเก็บน้ำค'!$C$7:$N$1668,6,FALSE)</f>
        <v>29.7</v>
      </c>
      <c r="C935" s="10">
        <f>VLOOKUP($A935,'ตารางสรุปสภาพน้ำใน อ่างเก็บน้ำค'!$C$7:$N$1668,8,FALSE)</f>
        <v>0.54400000000000004</v>
      </c>
      <c r="D935" s="10">
        <f>VLOOKUP($A935,'ตารางสรุปสภาพน้ำใน อ่างเก็บน้ำค'!$C$7:$N$1668,10,FALSE)</f>
        <v>6.4000000000000001E-2</v>
      </c>
    </row>
    <row r="936" spans="1:4" x14ac:dyDescent="0.25">
      <c r="A936" s="8">
        <v>43670</v>
      </c>
      <c r="B936" s="10">
        <f>VLOOKUP($A936,'ตารางสรุปสภาพน้ำใน อ่างเก็บน้ำค'!$C$7:$N$1668,6,FALSE)</f>
        <v>29.6</v>
      </c>
      <c r="C936" s="10">
        <f>VLOOKUP($A936,'ตารางสรุปสภาพน้ำใน อ่างเก็บน้ำค'!$C$7:$N$1668,8,FALSE)</f>
        <v>4.3999999999999997E-2</v>
      </c>
      <c r="D936" s="10">
        <f>VLOOKUP($A936,'ตารางสรุปสภาพน้ำใน อ่างเก็บน้ำค'!$C$7:$N$1668,10,FALSE)</f>
        <v>6.4000000000000001E-2</v>
      </c>
    </row>
    <row r="937" spans="1:4" x14ac:dyDescent="0.25">
      <c r="A937" s="8">
        <v>43671</v>
      </c>
      <c r="B937" s="10">
        <f>VLOOKUP($A937,'ตารางสรุปสภาพน้ำใน อ่างเก็บน้ำค'!$C$7:$N$1668,6,FALSE)</f>
        <v>29.6</v>
      </c>
      <c r="C937" s="10">
        <f>VLOOKUP($A937,'ตารางสรุปสภาพน้ำใน อ่างเก็บน้ำค'!$C$7:$N$1668,8,FALSE)</f>
        <v>0.44800000000000001</v>
      </c>
      <c r="D937" s="10">
        <f>VLOOKUP($A937,'ตารางสรุปสภาพน้ำใน อ่างเก็บน้ำค'!$C$7:$N$1668,10,FALSE)</f>
        <v>0.80100000000000005</v>
      </c>
    </row>
    <row r="938" spans="1:4" x14ac:dyDescent="0.25">
      <c r="A938" s="8">
        <v>43672</v>
      </c>
      <c r="B938" s="10">
        <f>VLOOKUP($A938,'ตารางสรุปสภาพน้ำใน อ่างเก็บน้ำค'!$C$7:$N$1668,6,FALSE)</f>
        <v>29.3</v>
      </c>
      <c r="C938" s="10">
        <f>VLOOKUP($A938,'ตารางสรุปสภาพน้ำใน อ่างเก็บน้ำค'!$C$7:$N$1668,8,FALSE)</f>
        <v>0.22500000000000001</v>
      </c>
      <c r="D938" s="10">
        <f>VLOOKUP($A938,'ตารางสรุปสภาพน้ำใน อ่างเก็บน้ำค'!$C$7:$N$1668,10,FALSE)</f>
        <v>0.44500000000000001</v>
      </c>
    </row>
    <row r="939" spans="1:4" x14ac:dyDescent="0.25">
      <c r="A939" s="8">
        <v>43673</v>
      </c>
      <c r="B939" s="10">
        <f>VLOOKUP($A939,'ตารางสรุปสภาพน้ำใน อ่างเก็บน้ำค'!$C$7:$N$1668,6,FALSE)</f>
        <v>29.8</v>
      </c>
      <c r="C939" s="10">
        <f>VLOOKUP($A939,'ตารางสรุปสภาพน้ำใน อ่างเก็บน้ำค'!$C$7:$N$1668,8,FALSE)</f>
        <v>1.0269999999999999</v>
      </c>
      <c r="D939" s="10">
        <f>VLOOKUP($A939,'ตารางสรุปสภาพน้ำใน อ่างเก็บน้ำค'!$C$7:$N$1668,10,FALSE)</f>
        <v>0.44700000000000001</v>
      </c>
    </row>
    <row r="940" spans="1:4" x14ac:dyDescent="0.25">
      <c r="A940" s="8">
        <v>43674</v>
      </c>
      <c r="B940" s="10">
        <f>VLOOKUP($A940,'ตารางสรุปสภาพน้ำใน อ่างเก็บน้ำค'!$C$7:$N$1668,6,FALSE)</f>
        <v>29.9</v>
      </c>
      <c r="C940" s="10">
        <f>VLOOKUP($A940,'ตารางสรุปสภาพน้ำใน อ่างเก็บน้ำค'!$C$7:$N$1668,8,FALSE)</f>
        <v>0.627</v>
      </c>
      <c r="D940" s="10">
        <f>VLOOKUP($A940,'ตารางสรุปสภาพน้ำใน อ่างเก็บน้ำค'!$C$7:$N$1668,10,FALSE)</f>
        <v>0.44700000000000001</v>
      </c>
    </row>
    <row r="941" spans="1:4" x14ac:dyDescent="0.25">
      <c r="A941" s="8">
        <v>43675</v>
      </c>
      <c r="B941" s="10">
        <f>VLOOKUP($A941,'ตารางสรุปสภาพน้ำใน อ่างเก็บน้ำค'!$C$7:$N$1668,6,FALSE)</f>
        <v>29.9</v>
      </c>
      <c r="C941" s="10">
        <f>VLOOKUP($A941,'ตารางสรุปสภาพน้ำใน อ่างเก็บน้ำค'!$C$7:$N$1668,8,FALSE)</f>
        <v>0.52700000000000002</v>
      </c>
      <c r="D941" s="10">
        <f>VLOOKUP($A941,'ตารางสรุปสภาพน้ำใน อ่างเก็บน้ำค'!$C$7:$N$1668,10,FALSE)</f>
        <v>0.44700000000000001</v>
      </c>
    </row>
    <row r="942" spans="1:4" x14ac:dyDescent="0.25">
      <c r="A942" s="8">
        <v>43676</v>
      </c>
      <c r="B942" s="10">
        <f>VLOOKUP($A942,'ตารางสรุปสภาพน้ำใน อ่างเก็บน้ำค'!$C$7:$N$1668,6,FALSE)</f>
        <v>29.7</v>
      </c>
      <c r="C942" s="10">
        <f>VLOOKUP($A942,'ตารางสรุปสภาพน้ำใน อ่างเก็บน้ำค'!$C$7:$N$1668,8,FALSE)</f>
        <v>0.32600000000000001</v>
      </c>
      <c r="D942" s="10">
        <f>VLOOKUP($A942,'ตารางสรุปสภาพน้ำใน อ่างเก็บน้ำค'!$C$7:$N$1668,10,FALSE)</f>
        <v>0.44600000000000001</v>
      </c>
    </row>
    <row r="943" spans="1:4" x14ac:dyDescent="0.25">
      <c r="A943" s="8">
        <v>43677</v>
      </c>
      <c r="B943" s="10">
        <f>VLOOKUP($A943,'ตารางสรุปสภาพน้ำใน อ่างเก็บน้ำค'!$C$7:$N$1668,6,FALSE)</f>
        <v>29.7</v>
      </c>
      <c r="C943" s="10">
        <f>VLOOKUP($A943,'ตารางสรุปสภาพน้ำใน อ่างเก็บน้ำค'!$C$7:$N$1668,8,FALSE)</f>
        <v>0.32600000000000001</v>
      </c>
      <c r="D943" s="10">
        <f>VLOOKUP($A943,'ตารางสรุปสภาพน้ำใน อ่างเก็บน้ำค'!$C$7:$N$1668,10,FALSE)</f>
        <v>0.44600000000000001</v>
      </c>
    </row>
    <row r="944" spans="1:4" x14ac:dyDescent="0.25">
      <c r="A944" s="8">
        <v>43678</v>
      </c>
      <c r="B944" s="10">
        <f>VLOOKUP($A944,'ตารางสรุปสภาพน้ำใน อ่างเก็บน้ำค'!$C$7:$N$1668,6,FALSE)</f>
        <v>28.7</v>
      </c>
      <c r="C944" s="10">
        <f>VLOOKUP($A944,'ตารางสรุปสภาพน้ำใน อ่างเก็บน้ำค'!$C$7:$N$1668,8,FALSE)</f>
        <v>0.124</v>
      </c>
      <c r="D944" s="10">
        <f>VLOOKUP($A944,'ตารางสรุปสภาพน้ำใน อ่างเก็บน้ำค'!$C$7:$N$1668,10,FALSE)</f>
        <v>0.44400000000000001</v>
      </c>
    </row>
    <row r="945" spans="1:4" x14ac:dyDescent="0.25">
      <c r="A945" s="8">
        <v>43679</v>
      </c>
      <c r="B945" s="10">
        <f>VLOOKUP($A945,'ตารางสรุปสภาพน้ำใน อ่างเก็บน้ำค'!$C$7:$N$1668,6,FALSE)</f>
        <v>28.5</v>
      </c>
      <c r="C945" s="10">
        <f>VLOOKUP($A945,'ตารางสรุปสภาพน้ำใน อ่างเก็บน้ำค'!$C$7:$N$1668,8,FALSE)</f>
        <v>0.32400000000000001</v>
      </c>
      <c r="D945" s="10">
        <f>VLOOKUP($A945,'ตารางสรุปสภาพน้ำใน อ่างเก็บน้ำค'!$C$7:$N$1668,10,FALSE)</f>
        <v>0.44400000000000001</v>
      </c>
    </row>
    <row r="946" spans="1:4" x14ac:dyDescent="0.25">
      <c r="A946" s="8">
        <v>43680</v>
      </c>
      <c r="B946" s="10">
        <f>VLOOKUP($A946,'ตารางสรุปสภาพน้ำใน อ่างเก็บน้ำค'!$C$7:$N$1668,6,FALSE)</f>
        <v>28.3</v>
      </c>
      <c r="C946" s="10">
        <f>VLOOKUP($A946,'ตารางสรุปสภาพน้ำใน อ่างเก็บน้ำค'!$C$7:$N$1668,8,FALSE)</f>
        <v>9.2999999999999999E-2</v>
      </c>
      <c r="D946" s="10">
        <f>VLOOKUP($A946,'ตารางสรุปสภาพน้ำใน อ่างเก็บน้ำค'!$C$7:$N$1668,10,FALSE)</f>
        <v>0.21299999999999999</v>
      </c>
    </row>
    <row r="947" spans="1:4" x14ac:dyDescent="0.25">
      <c r="A947" s="8">
        <v>43681</v>
      </c>
      <c r="B947" s="10">
        <f>VLOOKUP($A947,'ตารางสรุปสภาพน้ำใน อ่างเก็บน้ำค'!$C$7:$N$1668,6,FALSE)</f>
        <v>28.2</v>
      </c>
      <c r="C947" s="10">
        <f>VLOOKUP($A947,'ตารางสรุปสภาพน้ำใน อ่างเก็บน้ำค'!$C$7:$N$1668,8,FALSE)</f>
        <v>8.5999999999999993E-2</v>
      </c>
      <c r="D947" s="10">
        <f>VLOOKUP($A947,'ตารางสรุปสภาพน้ำใน อ่างเก็บน้ำค'!$C$7:$N$1668,10,FALSE)</f>
        <v>0.106</v>
      </c>
    </row>
    <row r="948" spans="1:4" x14ac:dyDescent="0.25">
      <c r="A948" s="8">
        <v>43682</v>
      </c>
      <c r="B948" s="10">
        <f>VLOOKUP($A948,'ตารางสรุปสภาพน้ำใน อ่างเก็บน้ำค'!$C$7:$N$1668,6,FALSE)</f>
        <v>28.1</v>
      </c>
      <c r="C948" s="10">
        <f>VLOOKUP($A948,'ตารางสรุปสภาพน้ำใน อ่างเก็บน้ำค'!$C$7:$N$1668,8,FALSE)</f>
        <v>2.1999999999999999E-2</v>
      </c>
      <c r="D948" s="10">
        <f>VLOOKUP($A948,'ตารางสรุปสภาพน้ำใน อ่างเก็บน้ำค'!$C$7:$N$1668,10,FALSE)</f>
        <v>4.2000000000000003E-2</v>
      </c>
    </row>
    <row r="949" spans="1:4" x14ac:dyDescent="0.25">
      <c r="A949" s="8">
        <v>43683</v>
      </c>
      <c r="B949" s="10">
        <f>VLOOKUP($A949,'ตารางสรุปสภาพน้ำใน อ่างเก็บน้ำค'!$C$7:$N$1668,6,FALSE)</f>
        <v>27.5</v>
      </c>
      <c r="C949" s="10">
        <f>VLOOKUP($A949,'ตารางสรุปสภาพน้ำใน อ่างเก็บน้ำค'!$C$7:$N$1668,8,FALSE)</f>
        <v>0</v>
      </c>
      <c r="D949" s="10">
        <f>VLOOKUP($A949,'ตารางสรุปสภาพน้ำใน อ่างเก็บน้ำค'!$C$7:$N$1668,10,FALSE)</f>
        <v>4.2000000000000003E-2</v>
      </c>
    </row>
    <row r="950" spans="1:4" x14ac:dyDescent="0.25">
      <c r="A950" s="8">
        <v>43684</v>
      </c>
      <c r="B950" s="10">
        <f>VLOOKUP($A950,'ตารางสรุปสภาพน้ำใน อ่างเก็บน้ำค'!$C$7:$N$1668,6,FALSE)</f>
        <v>27.5</v>
      </c>
      <c r="C950" s="10">
        <f>VLOOKUP($A950,'ตารางสรุปสภาพน้ำใน อ่างเก็บน้ำค'!$C$7:$N$1668,8,FALSE)</f>
        <v>0.122</v>
      </c>
      <c r="D950" s="10">
        <f>VLOOKUP($A950,'ตารางสรุปสภาพน้ำใน อ่างเก็บน้ำค'!$C$7:$N$1668,10,FALSE)</f>
        <v>4.2000000000000003E-2</v>
      </c>
    </row>
    <row r="951" spans="1:4" x14ac:dyDescent="0.25">
      <c r="A951" s="8">
        <v>43685</v>
      </c>
      <c r="B951" s="10">
        <f>VLOOKUP($A951,'ตารางสรุปสภาพน้ำใน อ่างเก็บน้ำค'!$C$7:$N$1668,6,FALSE)</f>
        <v>28.1</v>
      </c>
      <c r="C951" s="10">
        <f>VLOOKUP($A951,'ตารางสรุปสภาพน้ำใน อ่างเก็บน้ำค'!$C$7:$N$1668,8,FALSE)</f>
        <v>0.72199999999999998</v>
      </c>
      <c r="D951" s="10">
        <f>VLOOKUP($A951,'ตารางสรุปสภาพน้ำใน อ่างเก็บน้ำค'!$C$7:$N$1668,10,FALSE)</f>
        <v>4.2000000000000003E-2</v>
      </c>
    </row>
    <row r="952" spans="1:4" x14ac:dyDescent="0.25">
      <c r="A952" s="8">
        <v>43686</v>
      </c>
      <c r="B952" s="10">
        <f>VLOOKUP($A952,'ตารางสรุปสภาพน้ำใน อ่างเก็บน้ำค'!$C$7:$N$1668,6,FALSE)</f>
        <v>28.6</v>
      </c>
      <c r="C952" s="10">
        <f>VLOOKUP($A952,'ตารางสรุปสภาพน้ำใน อ่างเก็บน้ำค'!$C$7:$N$1668,8,FALSE)</f>
        <v>0.622</v>
      </c>
      <c r="D952" s="10">
        <f>VLOOKUP($A952,'ตารางสรุปสภาพน้ำใน อ่างเก็บน้ำค'!$C$7:$N$1668,10,FALSE)</f>
        <v>4.2000000000000003E-2</v>
      </c>
    </row>
    <row r="953" spans="1:4" x14ac:dyDescent="0.25">
      <c r="A953" s="8">
        <v>43687</v>
      </c>
      <c r="B953" s="10">
        <f>VLOOKUP($A953,'ตารางสรุปสภาพน้ำใน อ่างเก็บน้ำค'!$C$7:$N$1668,6,FALSE)</f>
        <v>28.8</v>
      </c>
      <c r="C953" s="10">
        <f>VLOOKUP($A953,'ตารางสรุปสภาพน้ำใน อ่างเก็บน้ำค'!$C$7:$N$1668,8,FALSE)</f>
        <v>0.32200000000000001</v>
      </c>
      <c r="D953" s="10">
        <f>VLOOKUP($A953,'ตารางสรุปสภาพน้ำใน อ่างเก็บน้ำค'!$C$7:$N$1668,10,FALSE)</f>
        <v>4.2000000000000003E-2</v>
      </c>
    </row>
    <row r="954" spans="1:4" x14ac:dyDescent="0.25">
      <c r="A954" s="8">
        <v>43688</v>
      </c>
      <c r="B954" s="10">
        <f>VLOOKUP($A954,'ตารางสรุปสภาพน้ำใน อ่างเก็บน้ำค'!$C$7:$N$1668,6,FALSE)</f>
        <v>28.9</v>
      </c>
      <c r="C954" s="10">
        <f>VLOOKUP($A954,'ตารางสรุปสภาพน้ำใน อ่างเก็บน้ำค'!$C$7:$N$1668,8,FALSE)</f>
        <v>0.222</v>
      </c>
      <c r="D954" s="10">
        <f>VLOOKUP($A954,'ตารางสรุปสภาพน้ำใน อ่างเก็บน้ำค'!$C$7:$N$1668,10,FALSE)</f>
        <v>4.2000000000000003E-2</v>
      </c>
    </row>
    <row r="955" spans="1:4" x14ac:dyDescent="0.25">
      <c r="A955" s="8">
        <v>43689</v>
      </c>
      <c r="B955" s="10">
        <f>VLOOKUP($A955,'ตารางสรุปสภาพน้ำใน อ่างเก็บน้ำค'!$C$7:$N$1668,6,FALSE)</f>
        <v>29</v>
      </c>
      <c r="C955" s="10">
        <f>VLOOKUP($A955,'ตารางสรุปสภาพน้ำใน อ่างเก็บน้ำค'!$C$7:$N$1668,8,FALSE)</f>
        <v>0.222</v>
      </c>
      <c r="D955" s="10">
        <f>VLOOKUP($A955,'ตารางสรุปสภาพน้ำใน อ่างเก็บน้ำค'!$C$7:$N$1668,10,FALSE)</f>
        <v>4.2000000000000003E-2</v>
      </c>
    </row>
    <row r="956" spans="1:4" x14ac:dyDescent="0.25">
      <c r="A956" s="8">
        <v>43690</v>
      </c>
      <c r="B956" s="10">
        <f>VLOOKUP($A956,'ตารางสรุปสภาพน้ำใน อ่างเก็บน้ำค'!$C$7:$N$1668,6,FALSE)</f>
        <v>29.2</v>
      </c>
      <c r="C956" s="10">
        <f>VLOOKUP($A956,'ตารางสรุปสภาพน้ำใน อ่างเก็บน้ำค'!$C$7:$N$1668,8,FALSE)</f>
        <v>0.32200000000000001</v>
      </c>
      <c r="D956" s="10">
        <f>VLOOKUP($A956,'ตารางสรุปสภาพน้ำใน อ่างเก็บน้ำค'!$C$7:$N$1668,10,FALSE)</f>
        <v>4.2000000000000003E-2</v>
      </c>
    </row>
    <row r="957" spans="1:4" x14ac:dyDescent="0.25">
      <c r="A957" s="8">
        <v>43691</v>
      </c>
      <c r="B957" s="10">
        <f>VLOOKUP($A957,'ตารางสรุปสภาพน้ำใน อ่างเก็บน้ำค'!$C$7:$N$1668,6,FALSE)</f>
        <v>28.7</v>
      </c>
      <c r="C957" s="10">
        <f>VLOOKUP($A957,'ตารางสรุปสภาพน้ำใน อ่างเก็บน้ำค'!$C$7:$N$1668,8,FALSE)</f>
        <v>0</v>
      </c>
      <c r="D957" s="10">
        <f>VLOOKUP($A957,'ตารางสรุปสภาพน้ำใน อ่างเก็บน้ำค'!$C$7:$N$1668,10,FALSE)</f>
        <v>4.2000000000000003E-2</v>
      </c>
    </row>
    <row r="958" spans="1:4" x14ac:dyDescent="0.25">
      <c r="A958" s="8">
        <v>43692</v>
      </c>
      <c r="B958" s="10">
        <f>VLOOKUP($A958,'ตารางสรุปสภาพน้ำใน อ่างเก็บน้ำค'!$C$7:$N$1668,6,FALSE)</f>
        <v>28.5</v>
      </c>
      <c r="C958" s="10">
        <f>VLOOKUP($A958,'ตารางสรุปสภาพน้ำใน อ่างเก็บน้ำค'!$C$7:$N$1668,8,FALSE)</f>
        <v>0</v>
      </c>
      <c r="D958" s="10">
        <f>VLOOKUP($A958,'ตารางสรุปสภาพน้ำใน อ่างเก็บน้ำค'!$C$7:$N$1668,10,FALSE)</f>
        <v>4.2000000000000003E-2</v>
      </c>
    </row>
    <row r="959" spans="1:4" x14ac:dyDescent="0.25">
      <c r="A959" s="8">
        <v>43693</v>
      </c>
      <c r="B959" s="10">
        <f>VLOOKUP($A959,'ตารางสรุปสภาพน้ำใน อ่างเก็บน้ำค'!$C$7:$N$1668,6,FALSE)</f>
        <v>28.7</v>
      </c>
      <c r="C959" s="10">
        <f>VLOOKUP($A959,'ตารางสรุปสภาพน้ำใน อ่างเก็บน้ำค'!$C$7:$N$1668,8,FALSE)</f>
        <v>0.32200000000000001</v>
      </c>
      <c r="D959" s="10">
        <f>VLOOKUP($A959,'ตารางสรุปสภาพน้ำใน อ่างเก็บน้ำค'!$C$7:$N$1668,10,FALSE)</f>
        <v>4.2000000000000003E-2</v>
      </c>
    </row>
    <row r="960" spans="1:4" x14ac:dyDescent="0.25">
      <c r="A960" s="8">
        <v>43694</v>
      </c>
      <c r="B960" s="10">
        <f>VLOOKUP($A960,'ตารางสรุปสภาพน้ำใน อ่างเก็บน้ำค'!$C$7:$N$1668,6,FALSE)</f>
        <v>28.7</v>
      </c>
      <c r="C960" s="10">
        <f>VLOOKUP($A960,'ตารางสรุปสภาพน้ำใน อ่างเก็บน้ำค'!$C$7:$N$1668,8,FALSE)</f>
        <v>0.122</v>
      </c>
      <c r="D960" s="10">
        <f>VLOOKUP($A960,'ตารางสรุปสภาพน้ำใน อ่างเก็บน้ำค'!$C$7:$N$1668,10,FALSE)</f>
        <v>4.2000000000000003E-2</v>
      </c>
    </row>
    <row r="961" spans="1:4" x14ac:dyDescent="0.25">
      <c r="A961" s="8">
        <v>43695</v>
      </c>
      <c r="B961" s="10">
        <f>VLOOKUP($A961,'ตารางสรุปสภาพน้ำใน อ่างเก็บน้ำค'!$C$7:$N$1668,6,FALSE)</f>
        <v>28.8</v>
      </c>
      <c r="C961" s="10">
        <f>VLOOKUP($A961,'ตารางสรุปสภาพน้ำใน อ่างเก็บน้ำค'!$C$7:$N$1668,8,FALSE)</f>
        <v>0.222</v>
      </c>
      <c r="D961" s="10">
        <f>VLOOKUP($A961,'ตารางสรุปสภาพน้ำใน อ่างเก็บน้ำค'!$C$7:$N$1668,10,FALSE)</f>
        <v>4.2000000000000003E-2</v>
      </c>
    </row>
    <row r="962" spans="1:4" x14ac:dyDescent="0.25">
      <c r="A962" s="8">
        <v>43696</v>
      </c>
      <c r="B962" s="10">
        <f>VLOOKUP($A962,'ตารางสรุปสภาพน้ำใน อ่างเก็บน้ำค'!$C$7:$N$1668,6,FALSE)</f>
        <v>28.8</v>
      </c>
      <c r="C962" s="10">
        <f>VLOOKUP($A962,'ตารางสรุปสภาพน้ำใน อ่างเก็บน้ำค'!$C$7:$N$1668,8,FALSE)</f>
        <v>0.122</v>
      </c>
      <c r="D962" s="10">
        <f>VLOOKUP($A962,'ตารางสรุปสภาพน้ำใน อ่างเก็บน้ำค'!$C$7:$N$1668,10,FALSE)</f>
        <v>4.2000000000000003E-2</v>
      </c>
    </row>
    <row r="963" spans="1:4" x14ac:dyDescent="0.25">
      <c r="A963" s="8">
        <v>43697</v>
      </c>
      <c r="B963" s="10">
        <f>VLOOKUP($A963,'ตารางสรุปสภาพน้ำใน อ่างเก็บน้ำค'!$C$7:$N$1668,6,FALSE)</f>
        <v>28.7</v>
      </c>
      <c r="C963" s="10">
        <f>VLOOKUP($A963,'ตารางสรุปสภาพน้ำใน อ่างเก็บน้ำค'!$C$7:$N$1668,8,FALSE)</f>
        <v>2.1999999999999999E-2</v>
      </c>
      <c r="D963" s="10">
        <f>VLOOKUP($A963,'ตารางสรุปสภาพน้ำใน อ่างเก็บน้ำค'!$C$7:$N$1668,10,FALSE)</f>
        <v>4.2000000000000003E-2</v>
      </c>
    </row>
    <row r="964" spans="1:4" x14ac:dyDescent="0.25">
      <c r="A964" s="8">
        <v>43698</v>
      </c>
      <c r="B964" s="10">
        <f>VLOOKUP($A964,'ตารางสรุปสภาพน้ำใน อ่างเก็บน้ำค'!$C$7:$N$1668,6,FALSE)</f>
        <v>28.7</v>
      </c>
      <c r="C964" s="10">
        <f>VLOOKUP($A964,'ตารางสรุปสภาพน้ำใน อ่างเก็บน้ำค'!$C$7:$N$1668,8,FALSE)</f>
        <v>0.122</v>
      </c>
      <c r="D964" s="10">
        <f>VLOOKUP($A964,'ตารางสรุปสภาพน้ำใน อ่างเก็บน้ำค'!$C$7:$N$1668,10,FALSE)</f>
        <v>4.2000000000000003E-2</v>
      </c>
    </row>
    <row r="965" spans="1:4" x14ac:dyDescent="0.25">
      <c r="A965" s="8">
        <v>43699</v>
      </c>
      <c r="B965" s="10">
        <f>VLOOKUP($A965,'ตารางสรุปสภาพน้ำใน อ่างเก็บน้ำค'!$C$7:$N$1668,6,FALSE)</f>
        <v>28.5</v>
      </c>
      <c r="C965" s="10">
        <f>VLOOKUP($A965,'ตารางสรุปสภาพน้ำใน อ่างเก็บน้ำค'!$C$7:$N$1668,8,FALSE)</f>
        <v>0</v>
      </c>
      <c r="D965" s="10">
        <f>VLOOKUP($A965,'ตารางสรุปสภาพน้ำใน อ่างเก็บน้ำค'!$C$7:$N$1668,10,FALSE)</f>
        <v>4.2000000000000003E-2</v>
      </c>
    </row>
    <row r="966" spans="1:4" x14ac:dyDescent="0.25">
      <c r="A966" s="8">
        <v>43700</v>
      </c>
      <c r="B966" s="10">
        <f>VLOOKUP($A966,'ตารางสรุปสภาพน้ำใน อ่างเก็บน้ำค'!$C$7:$N$1668,6,FALSE)</f>
        <v>28.7</v>
      </c>
      <c r="C966" s="10">
        <f>VLOOKUP($A966,'ตารางสรุปสภาพน้ำใน อ่างเก็บน้ำค'!$C$7:$N$1668,8,FALSE)</f>
        <v>0.32200000000000001</v>
      </c>
      <c r="D966" s="10">
        <f>VLOOKUP($A966,'ตารางสรุปสภาพน้ำใน อ่างเก็บน้ำค'!$C$7:$N$1668,10,FALSE)</f>
        <v>4.2000000000000003E-2</v>
      </c>
    </row>
    <row r="967" spans="1:4" x14ac:dyDescent="0.25">
      <c r="A967" s="8">
        <v>43701</v>
      </c>
      <c r="B967" s="10">
        <f>VLOOKUP($A967,'ตารางสรุปสภาพน้ำใน อ่างเก็บน้ำค'!$C$7:$N$1668,6,FALSE)</f>
        <v>28.7</v>
      </c>
      <c r="C967" s="10">
        <f>VLOOKUP($A967,'ตารางสรุปสภาพน้ำใน อ่างเก็บน้ำค'!$C$7:$N$1668,8,FALSE)</f>
        <v>0.122</v>
      </c>
      <c r="D967" s="10">
        <f>VLOOKUP($A967,'ตารางสรุปสภาพน้ำใน อ่างเก็บน้ำค'!$C$7:$N$1668,10,FALSE)</f>
        <v>4.2000000000000003E-2</v>
      </c>
    </row>
    <row r="968" spans="1:4" x14ac:dyDescent="0.25">
      <c r="A968" s="8">
        <v>43702</v>
      </c>
      <c r="B968" s="10">
        <f>VLOOKUP($A968,'ตารางสรุปสภาพน้ำใน อ่างเก็บน้ำค'!$C$7:$N$1668,6,FALSE)</f>
        <v>28.8</v>
      </c>
      <c r="C968" s="10">
        <f>VLOOKUP($A968,'ตารางสรุปสภาพน้ำใน อ่างเก็บน้ำค'!$C$7:$N$1668,8,FALSE)</f>
        <v>0.222</v>
      </c>
      <c r="D968" s="10">
        <f>VLOOKUP($A968,'ตารางสรุปสภาพน้ำใน อ่างเก็บน้ำค'!$C$7:$N$1668,10,FALSE)</f>
        <v>4.2000000000000003E-2</v>
      </c>
    </row>
    <row r="969" spans="1:4" x14ac:dyDescent="0.25">
      <c r="A969" s="8">
        <v>43703</v>
      </c>
      <c r="B969" s="10">
        <f>VLOOKUP($A969,'ตารางสรุปสภาพน้ำใน อ่างเก็บน้ำค'!$C$7:$N$1668,6,FALSE)</f>
        <v>28.8</v>
      </c>
      <c r="C969" s="10">
        <f>VLOOKUP($A969,'ตารางสรุปสภาพน้ำใน อ่างเก็บน้ำค'!$C$7:$N$1668,8,FALSE)</f>
        <v>0.122</v>
      </c>
      <c r="D969" s="10">
        <f>VLOOKUP($A969,'ตารางสรุปสภาพน้ำใน อ่างเก็บน้ำค'!$C$7:$N$1668,10,FALSE)</f>
        <v>4.2000000000000003E-2</v>
      </c>
    </row>
    <row r="970" spans="1:4" x14ac:dyDescent="0.25">
      <c r="A970" s="8">
        <v>43704</v>
      </c>
      <c r="B970" s="10">
        <f>VLOOKUP($A970,'ตารางสรุปสภาพน้ำใน อ่างเก็บน้ำค'!$C$7:$N$1668,6,FALSE)</f>
        <v>28.5</v>
      </c>
      <c r="C970" s="10">
        <f>VLOOKUP($A970,'ตารางสรุปสภาพน้ำใน อ่างเก็บน้ำค'!$C$7:$N$1668,8,FALSE)</f>
        <v>0</v>
      </c>
      <c r="D970" s="10">
        <f>VLOOKUP($A970,'ตารางสรุปสภาพน้ำใน อ่างเก็บน้ำค'!$C$7:$N$1668,10,FALSE)</f>
        <v>4.2000000000000003E-2</v>
      </c>
    </row>
    <row r="971" spans="1:4" x14ac:dyDescent="0.25">
      <c r="A971" s="8">
        <v>43705</v>
      </c>
      <c r="B971" s="10">
        <f>VLOOKUP($A971,'ตารางสรุปสภาพน้ำใน อ่างเก็บน้ำค'!$C$7:$N$1668,6,FALSE)</f>
        <v>28.4</v>
      </c>
      <c r="C971" s="10">
        <f>VLOOKUP($A971,'ตารางสรุปสภาพน้ำใน อ่างเก็บน้ำค'!$C$7:$N$1668,8,FALSE)</f>
        <v>2.1999999999999999E-2</v>
      </c>
      <c r="D971" s="10">
        <f>VLOOKUP($A971,'ตารางสรุปสภาพน้ำใน อ่างเก็บน้ำค'!$C$7:$N$1668,10,FALSE)</f>
        <v>4.2000000000000003E-2</v>
      </c>
    </row>
    <row r="972" spans="1:4" x14ac:dyDescent="0.25">
      <c r="A972" s="8">
        <v>43706</v>
      </c>
      <c r="B972" s="10">
        <f>VLOOKUP($A972,'ตารางสรุปสภาพน้ำใน อ่างเก็บน้ำค'!$C$7:$N$1668,6,FALSE)</f>
        <v>28.4</v>
      </c>
      <c r="C972" s="10">
        <f>VLOOKUP($A972,'ตารางสรุปสภาพน้ำใน อ่างเก็บน้ำค'!$C$7:$N$1668,8,FALSE)</f>
        <v>0.122</v>
      </c>
      <c r="D972" s="10">
        <f>VLOOKUP($A972,'ตารางสรุปสภาพน้ำใน อ่างเก็บน้ำค'!$C$7:$N$1668,10,FALSE)</f>
        <v>4.2000000000000003E-2</v>
      </c>
    </row>
    <row r="973" spans="1:4" x14ac:dyDescent="0.25">
      <c r="A973" s="8">
        <v>43707</v>
      </c>
      <c r="B973" s="10">
        <f>VLOOKUP($A973,'ตารางสรุปสภาพน้ำใน อ่างเก็บน้ำค'!$C$7:$N$1668,6,FALSE)</f>
        <v>28.3</v>
      </c>
      <c r="C973" s="10">
        <f>VLOOKUP($A973,'ตารางสรุปสภาพน้ำใน อ่างเก็บน้ำค'!$C$7:$N$1668,8,FALSE)</f>
        <v>2.1999999999999999E-2</v>
      </c>
      <c r="D973" s="10">
        <f>VLOOKUP($A973,'ตารางสรุปสภาพน้ำใน อ่างเก็บน้ำค'!$C$7:$N$1668,10,FALSE)</f>
        <v>4.2000000000000003E-2</v>
      </c>
    </row>
    <row r="974" spans="1:4" x14ac:dyDescent="0.25">
      <c r="A974" s="8">
        <v>43708</v>
      </c>
      <c r="B974" s="10">
        <f>VLOOKUP($A974,'ตารางสรุปสภาพน้ำใน อ่างเก็บน้ำค'!$C$7:$N$1668,6,FALSE)</f>
        <v>28.3</v>
      </c>
      <c r="C974" s="10">
        <f>VLOOKUP($A974,'ตารางสรุปสภาพน้ำใน อ่างเก็บน้ำค'!$C$7:$N$1668,8,FALSE)</f>
        <v>0.122</v>
      </c>
      <c r="D974" s="10">
        <f>VLOOKUP($A974,'ตารางสรุปสภาพน้ำใน อ่างเก็บน้ำค'!$C$7:$N$1668,10,FALSE)</f>
        <v>4.2000000000000003E-2</v>
      </c>
    </row>
    <row r="975" spans="1:4" x14ac:dyDescent="0.25">
      <c r="A975" s="8">
        <v>43709</v>
      </c>
      <c r="B975" s="10">
        <f>VLOOKUP($A975,'ตารางสรุปสภาพน้ำใน อ่างเก็บน้ำค'!$C$7:$N$1668,6,FALSE)</f>
        <v>28.4</v>
      </c>
      <c r="C975" s="10">
        <f>VLOOKUP($A975,'ตารางสรุปสภาพน้ำใน อ่างเก็บน้ำค'!$C$7:$N$1668,8,FALSE)</f>
        <v>0.222</v>
      </c>
      <c r="D975" s="10">
        <f>VLOOKUP($A975,'ตารางสรุปสภาพน้ำใน อ่างเก็บน้ำค'!$C$7:$N$1668,10,FALSE)</f>
        <v>4.2000000000000003E-2</v>
      </c>
    </row>
    <row r="976" spans="1:4" x14ac:dyDescent="0.25">
      <c r="A976" s="8">
        <v>43710</v>
      </c>
      <c r="B976" s="10">
        <f>VLOOKUP($A976,'ตารางสรุปสภาพน้ำใน อ่างเก็บน้ำค'!$C$7:$N$1668,6,FALSE)</f>
        <v>28.4</v>
      </c>
      <c r="C976" s="10">
        <f>VLOOKUP($A976,'ตารางสรุปสภาพน้ำใน อ่างเก็บน้ำค'!$C$7:$N$1668,8,FALSE)</f>
        <v>0.122</v>
      </c>
      <c r="D976" s="10">
        <f>VLOOKUP($A976,'ตารางสรุปสภาพน้ำใน อ่างเก็บน้ำค'!$C$7:$N$1668,10,FALSE)</f>
        <v>4.2000000000000003E-2</v>
      </c>
    </row>
    <row r="977" spans="1:4" x14ac:dyDescent="0.25">
      <c r="A977" s="8">
        <v>43711</v>
      </c>
      <c r="B977" s="10">
        <f>VLOOKUP($A977,'ตารางสรุปสภาพน้ำใน อ่างเก็บน้ำค'!$C$7:$N$1668,6,FALSE)</f>
        <v>28.3</v>
      </c>
      <c r="C977" s="10">
        <f>VLOOKUP($A977,'ตารางสรุปสภาพน้ำใน อ่างเก็บน้ำค'!$C$7:$N$1668,8,FALSE)</f>
        <v>2.1999999999999999E-2</v>
      </c>
      <c r="D977" s="10">
        <f>VLOOKUP($A977,'ตารางสรุปสภาพน้ำใน อ่างเก็บน้ำค'!$C$7:$N$1668,10,FALSE)</f>
        <v>4.2000000000000003E-2</v>
      </c>
    </row>
    <row r="978" spans="1:4" x14ac:dyDescent="0.25">
      <c r="A978" s="8">
        <v>43712</v>
      </c>
      <c r="B978" s="10">
        <f>VLOOKUP($A978,'ตารางสรุปสภาพน้ำใน อ่างเก็บน้ำค'!$C$7:$N$1668,6,FALSE)</f>
        <v>28.4</v>
      </c>
      <c r="C978" s="10">
        <f>VLOOKUP($A978,'ตารางสรุปสภาพน้ำใน อ่างเก็บน้ำค'!$C$7:$N$1668,8,FALSE)</f>
        <v>0.222</v>
      </c>
      <c r="D978" s="10">
        <f>VLOOKUP($A978,'ตารางสรุปสภาพน้ำใน อ่างเก็บน้ำค'!$C$7:$N$1668,10,FALSE)</f>
        <v>4.2000000000000003E-2</v>
      </c>
    </row>
    <row r="979" spans="1:4" x14ac:dyDescent="0.25">
      <c r="A979" s="8">
        <v>43713</v>
      </c>
      <c r="B979" s="10">
        <f>VLOOKUP($A979,'ตารางสรุปสภาพน้ำใน อ่างเก็บน้ำค'!$C$7:$N$1668,6,FALSE)</f>
        <v>28.4</v>
      </c>
      <c r="C979" s="10">
        <f>VLOOKUP($A979,'ตารางสรุปสภาพน้ำใน อ่างเก็บน้ำค'!$C$7:$N$1668,8,FALSE)</f>
        <v>0.122</v>
      </c>
      <c r="D979" s="10">
        <f>VLOOKUP($A979,'ตารางสรุปสภาพน้ำใน อ่างเก็บน้ำค'!$C$7:$N$1668,10,FALSE)</f>
        <v>4.2000000000000003E-2</v>
      </c>
    </row>
    <row r="980" spans="1:4" x14ac:dyDescent="0.25">
      <c r="A980" s="8">
        <v>43714</v>
      </c>
      <c r="B980" s="10">
        <f>VLOOKUP($A980,'ตารางสรุปสภาพน้ำใน อ่างเก็บน้ำค'!$C$7:$N$1668,6,FALSE)</f>
        <v>28.3</v>
      </c>
      <c r="C980" s="10">
        <f>VLOOKUP($A980,'ตารางสรุปสภาพน้ำใน อ่างเก็บน้ำค'!$C$7:$N$1668,8,FALSE)</f>
        <v>2.1999999999999999E-2</v>
      </c>
      <c r="D980" s="10">
        <f>VLOOKUP($A980,'ตารางสรุปสภาพน้ำใน อ่างเก็บน้ำค'!$C$7:$N$1668,10,FALSE)</f>
        <v>4.2000000000000003E-2</v>
      </c>
    </row>
    <row r="981" spans="1:4" x14ac:dyDescent="0.25">
      <c r="A981" s="8">
        <v>43715</v>
      </c>
      <c r="B981" s="10">
        <f>VLOOKUP($A981,'ตารางสรุปสภาพน้ำใน อ่างเก็บน้ำค'!$C$7:$N$1668,6,FALSE)</f>
        <v>28.3</v>
      </c>
      <c r="C981" s="10">
        <f>VLOOKUP($A981,'ตารางสรุปสภาพน้ำใน อ่างเก็บน้ำค'!$C$7:$N$1668,8,FALSE)</f>
        <v>0.122</v>
      </c>
      <c r="D981" s="10">
        <f>VLOOKUP($A981,'ตารางสรุปสภาพน้ำใน อ่างเก็บน้ำค'!$C$7:$N$1668,10,FALSE)</f>
        <v>4.2000000000000003E-2</v>
      </c>
    </row>
    <row r="982" spans="1:4" x14ac:dyDescent="0.25">
      <c r="A982" s="8">
        <v>43716</v>
      </c>
      <c r="B982" s="10">
        <f>VLOOKUP($A982,'ตารางสรุปสภาพน้ำใน อ่างเก็บน้ำค'!$C$7:$N$1668,6,FALSE)</f>
        <v>28.2</v>
      </c>
      <c r="C982" s="10">
        <f>VLOOKUP($A982,'ตารางสรุปสภาพน้ำใน อ่างเก็บน้ำค'!$C$7:$N$1668,8,FALSE)</f>
        <v>2.1999999999999999E-2</v>
      </c>
      <c r="D982" s="10">
        <f>VLOOKUP($A982,'ตารางสรุปสภาพน้ำใน อ่างเก็บน้ำค'!$C$7:$N$1668,10,FALSE)</f>
        <v>4.2000000000000003E-2</v>
      </c>
    </row>
    <row r="983" spans="1:4" x14ac:dyDescent="0.25">
      <c r="A983" s="8">
        <v>43717</v>
      </c>
      <c r="B983" s="10">
        <f>VLOOKUP($A983,'ตารางสรุปสภาพน้ำใน อ่างเก็บน้ำค'!$C$7:$N$1668,6,FALSE)</f>
        <v>28.2</v>
      </c>
      <c r="C983" s="10">
        <f>VLOOKUP($A983,'ตารางสรุปสภาพน้ำใน อ่างเก็บน้ำค'!$C$7:$N$1668,8,FALSE)</f>
        <v>0.122</v>
      </c>
      <c r="D983" s="10">
        <f>VLOOKUP($A983,'ตารางสรุปสภาพน้ำใน อ่างเก็บน้ำค'!$C$7:$N$1668,10,FALSE)</f>
        <v>4.2000000000000003E-2</v>
      </c>
    </row>
    <row r="984" spans="1:4" x14ac:dyDescent="0.25">
      <c r="A984" s="8">
        <v>43718</v>
      </c>
      <c r="B984" s="10">
        <f>VLOOKUP($A984,'ตารางสรุปสภาพน้ำใน อ่างเก็บน้ำค'!$C$7:$N$1668,6,FALSE)</f>
        <v>28.5</v>
      </c>
      <c r="C984" s="10">
        <f>VLOOKUP($A984,'ตารางสรุปสภาพน้ำใน อ่างเก็บน้ำค'!$C$7:$N$1668,8,FALSE)</f>
        <v>0.42199999999999999</v>
      </c>
      <c r="D984" s="10">
        <f>VLOOKUP($A984,'ตารางสรุปสภาพน้ำใน อ่างเก็บน้ำค'!$C$7:$N$1668,10,FALSE)</f>
        <v>4.2000000000000003E-2</v>
      </c>
    </row>
    <row r="985" spans="1:4" x14ac:dyDescent="0.25">
      <c r="A985" s="8">
        <v>43719</v>
      </c>
      <c r="B985" s="10">
        <f>VLOOKUP($A985,'ตารางสรุปสภาพน้ำใน อ่างเก็บน้ำค'!$C$7:$N$1668,6,FALSE)</f>
        <v>28.5</v>
      </c>
      <c r="C985" s="10">
        <f>VLOOKUP($A985,'ตารางสรุปสภาพน้ำใน อ่างเก็บน้ำค'!$C$7:$N$1668,8,FALSE)</f>
        <v>0.122</v>
      </c>
      <c r="D985" s="10">
        <f>VLOOKUP($A985,'ตารางสรุปสภาพน้ำใน อ่างเก็บน้ำค'!$C$7:$N$1668,10,FALSE)</f>
        <v>4.2000000000000003E-2</v>
      </c>
    </row>
    <row r="986" spans="1:4" x14ac:dyDescent="0.25">
      <c r="A986" s="8">
        <v>43720</v>
      </c>
      <c r="B986" s="10">
        <f>VLOOKUP($A986,'ตารางสรุปสภาพน้ำใน อ่างเก็บน้ำค'!$C$7:$N$1668,6,FALSE)</f>
        <v>28.4</v>
      </c>
      <c r="C986" s="10">
        <f>VLOOKUP($A986,'ตารางสรุปสภาพน้ำใน อ่างเก็บน้ำค'!$C$7:$N$1668,8,FALSE)</f>
        <v>2.1999999999999999E-2</v>
      </c>
      <c r="D986" s="10">
        <f>VLOOKUP($A986,'ตารางสรุปสภาพน้ำใน อ่างเก็บน้ำค'!$C$7:$N$1668,10,FALSE)</f>
        <v>4.2000000000000003E-2</v>
      </c>
    </row>
    <row r="987" spans="1:4" x14ac:dyDescent="0.25">
      <c r="A987" s="8">
        <v>43721</v>
      </c>
      <c r="B987" s="10">
        <f>VLOOKUP($A987,'ตารางสรุปสภาพน้ำใน อ่างเก็บน้ำค'!$C$7:$N$1668,6,FALSE)</f>
        <v>28.4</v>
      </c>
      <c r="C987" s="10">
        <f>VLOOKUP($A987,'ตารางสรุปสภาพน้ำใน อ่างเก็บน้ำค'!$C$7:$N$1668,8,FALSE)</f>
        <v>0.122</v>
      </c>
      <c r="D987" s="10">
        <f>VLOOKUP($A987,'ตารางสรุปสภาพน้ำใน อ่างเก็บน้ำค'!$C$7:$N$1668,10,FALSE)</f>
        <v>4.2000000000000003E-2</v>
      </c>
    </row>
    <row r="988" spans="1:4" x14ac:dyDescent="0.25">
      <c r="A988" s="8">
        <v>43722</v>
      </c>
      <c r="B988" s="10">
        <f>VLOOKUP($A988,'ตารางสรุปสภาพน้ำใน อ่างเก็บน้ำค'!$C$7:$N$1668,6,FALSE)</f>
        <v>28.4</v>
      </c>
      <c r="C988" s="10">
        <f>VLOOKUP($A988,'ตารางสรุปสภาพน้ำใน อ่างเก็บน้ำค'!$C$7:$N$1668,8,FALSE)</f>
        <v>0.122</v>
      </c>
      <c r="D988" s="10">
        <f>VLOOKUP($A988,'ตารางสรุปสภาพน้ำใน อ่างเก็บน้ำค'!$C$7:$N$1668,10,FALSE)</f>
        <v>4.2000000000000003E-2</v>
      </c>
    </row>
    <row r="989" spans="1:4" x14ac:dyDescent="0.25">
      <c r="A989" s="8">
        <v>43723</v>
      </c>
      <c r="B989" s="10">
        <f>VLOOKUP($A989,'ตารางสรุปสภาพน้ำใน อ่างเก็บน้ำค'!$C$7:$N$1668,6,FALSE)</f>
        <v>28.3</v>
      </c>
      <c r="C989" s="10">
        <f>VLOOKUP($A989,'ตารางสรุปสภาพน้ำใน อ่างเก็บน้ำค'!$C$7:$N$1668,8,FALSE)</f>
        <v>2.1999999999999999E-2</v>
      </c>
      <c r="D989" s="10">
        <f>VLOOKUP($A989,'ตารางสรุปสภาพน้ำใน อ่างเก็บน้ำค'!$C$7:$N$1668,10,FALSE)</f>
        <v>4.2000000000000003E-2</v>
      </c>
    </row>
    <row r="990" spans="1:4" x14ac:dyDescent="0.25">
      <c r="A990" s="8">
        <v>43724</v>
      </c>
      <c r="B990" s="10">
        <f>VLOOKUP($A990,'ตารางสรุปสภาพน้ำใน อ่างเก็บน้ำค'!$C$7:$N$1668,6,FALSE)</f>
        <v>28.5</v>
      </c>
      <c r="C990" s="10">
        <f>VLOOKUP($A990,'ตารางสรุปสภาพน้ำใน อ่างเก็บน้ำค'!$C$7:$N$1668,8,FALSE)</f>
        <v>0.32200000000000001</v>
      </c>
      <c r="D990" s="10">
        <f>VLOOKUP($A990,'ตารางสรุปสภาพน้ำใน อ่างเก็บน้ำค'!$C$7:$N$1668,10,FALSE)</f>
        <v>4.2000000000000003E-2</v>
      </c>
    </row>
    <row r="991" spans="1:4" x14ac:dyDescent="0.25">
      <c r="A991" s="8">
        <v>43725</v>
      </c>
      <c r="B991" s="10">
        <f>VLOOKUP($A991,'ตารางสรุปสภาพน้ำใน อ่างเก็บน้ำค'!$C$7:$N$1668,6,FALSE)</f>
        <v>29.6</v>
      </c>
      <c r="C991" s="10">
        <f>VLOOKUP($A991,'ตารางสรุปสภาพน้ำใน อ่างเก็บน้ำค'!$C$7:$N$1668,8,FALSE)</f>
        <v>1.2230000000000001</v>
      </c>
      <c r="D991" s="10">
        <f>VLOOKUP($A991,'ตารางสรุปสภาพน้ำใน อ่างเก็บน้ำค'!$C$7:$N$1668,10,FALSE)</f>
        <v>4.2999999999999997E-2</v>
      </c>
    </row>
    <row r="992" spans="1:4" x14ac:dyDescent="0.25">
      <c r="A992" s="8">
        <v>43726</v>
      </c>
      <c r="B992" s="10">
        <f>VLOOKUP($A992,'ตารางสรุปสภาพน้ำใน อ่างเก็บน้ำค'!$C$7:$N$1668,6,FALSE)</f>
        <v>30.84</v>
      </c>
      <c r="C992" s="10">
        <f>VLOOKUP($A992,'ตารางสรุปสภาพน้ำใน อ่างเก็บน้ำค'!$C$7:$N$1668,8,FALSE)</f>
        <v>1.363</v>
      </c>
      <c r="D992" s="10">
        <f>VLOOKUP($A992,'ตารางสรุปสภาพน้ำใน อ่างเก็บน้ำค'!$C$7:$N$1668,10,FALSE)</f>
        <v>4.2999999999999997E-2</v>
      </c>
    </row>
    <row r="993" spans="1:4" x14ac:dyDescent="0.25">
      <c r="A993" s="8">
        <v>43727</v>
      </c>
      <c r="B993" s="10">
        <f>VLOOKUP($A993,'ตารางสรุปสภาพน้ำใน อ่างเก็บน้ำค'!$C$7:$N$1668,6,FALSE)</f>
        <v>30.56</v>
      </c>
      <c r="C993" s="10">
        <f>VLOOKUP($A993,'ตารางสรุปสภาพน้ำใน อ่างเก็บน้ำค'!$C$7:$N$1668,8,FALSE)</f>
        <v>0</v>
      </c>
      <c r="D993" s="10">
        <f>VLOOKUP($A993,'ตารางสรุปสภาพน้ำใน อ่างเก็บน้ำค'!$C$7:$N$1668,10,FALSE)</f>
        <v>4.2999999999999997E-2</v>
      </c>
    </row>
    <row r="994" spans="1:4" x14ac:dyDescent="0.25">
      <c r="A994" s="8">
        <v>43728</v>
      </c>
      <c r="B994" s="10">
        <f>VLOOKUP($A994,'ตารางสรุปสภาพน้ำใน อ่างเก็บน้ำค'!$C$7:$N$1668,6,FALSE)</f>
        <v>30.84</v>
      </c>
      <c r="C994" s="10">
        <f>VLOOKUP($A994,'ตารางสรุปสภาพน้ำใน อ่างเก็บน้ำค'!$C$7:$N$1668,8,FALSE)</f>
        <v>0.40300000000000002</v>
      </c>
      <c r="D994" s="10">
        <f>VLOOKUP($A994,'ตารางสรุปสภาพน้ำใน อ่างเก็บน้ำค'!$C$7:$N$1668,10,FALSE)</f>
        <v>4.2999999999999997E-2</v>
      </c>
    </row>
    <row r="995" spans="1:4" x14ac:dyDescent="0.25">
      <c r="A995" s="8">
        <v>43729</v>
      </c>
      <c r="B995" s="10">
        <f>VLOOKUP($A995,'ตารางสรุปสภาพน้ำใน อ่างเก็บน้ำค'!$C$7:$N$1668,6,FALSE)</f>
        <v>31.4</v>
      </c>
      <c r="C995" s="10">
        <f>VLOOKUP($A995,'ตารางสรุปสภาพน้ำใน อ่างเก็บน้ำค'!$C$7:$N$1668,8,FALSE)</f>
        <v>0.68300000000000005</v>
      </c>
      <c r="D995" s="10">
        <f>VLOOKUP($A995,'ตารางสรุปสภาพน้ำใน อ่างเก็บน้ำค'!$C$7:$N$1668,10,FALSE)</f>
        <v>4.2999999999999997E-2</v>
      </c>
    </row>
    <row r="996" spans="1:4" x14ac:dyDescent="0.25">
      <c r="A996" s="8">
        <v>43730</v>
      </c>
      <c r="B996" s="10">
        <f>VLOOKUP($A996,'ตารางสรุปสภาพน้ำใน อ่างเก็บน้ำค'!$C$7:$N$1668,6,FALSE)</f>
        <v>32.380000000000003</v>
      </c>
      <c r="C996" s="10">
        <f>VLOOKUP($A996,'ตารางสรุปสภาพน้ำใน อ่างเก็บน้ำค'!$C$7:$N$1668,8,FALSE)</f>
        <v>1.103</v>
      </c>
      <c r="D996" s="10">
        <f>VLOOKUP($A996,'ตารางสรุปสภาพน้ำใน อ่างเก็บน้ำค'!$C$7:$N$1668,10,FALSE)</f>
        <v>4.2999999999999997E-2</v>
      </c>
    </row>
    <row r="997" spans="1:4" x14ac:dyDescent="0.25">
      <c r="A997" s="8">
        <v>43731</v>
      </c>
      <c r="B997" s="10">
        <f>VLOOKUP($A997,'ตารางสรุปสภาพน้ำใน อ่างเก็บน้ำค'!$C$7:$N$1668,6,FALSE)</f>
        <v>35.18</v>
      </c>
      <c r="C997" s="10">
        <f>VLOOKUP($A997,'ตารางสรุปสภาพน้ำใน อ่างเก็บน้ำค'!$C$7:$N$1668,8,FALSE)</f>
        <v>2.923</v>
      </c>
      <c r="D997" s="10">
        <f>VLOOKUP($A997,'ตารางสรุปสภาพน้ำใน อ่างเก็บน้ำค'!$C$7:$N$1668,10,FALSE)</f>
        <v>4.2999999999999997E-2</v>
      </c>
    </row>
    <row r="998" spans="1:4" x14ac:dyDescent="0.25">
      <c r="A998" s="8">
        <v>43732</v>
      </c>
      <c r="B998" s="10">
        <f>VLOOKUP($A998,'ตารางสรุปสภาพน้ำใน อ่างเก็บน้ำค'!$C$7:$N$1668,6,FALSE)</f>
        <v>37.979999999999997</v>
      </c>
      <c r="C998" s="10">
        <f>VLOOKUP($A998,'ตารางสรุปสภาพน้ำใน อ่างเก็บน้ำค'!$C$7:$N$1668,8,FALSE)</f>
        <v>2.9239999999999999</v>
      </c>
      <c r="D998" s="10">
        <f>VLOOKUP($A998,'ตารางสรุปสภาพน้ำใน อ่างเก็บน้ำค'!$C$7:$N$1668,10,FALSE)</f>
        <v>4.3999999999999997E-2</v>
      </c>
    </row>
    <row r="999" spans="1:4" x14ac:dyDescent="0.25">
      <c r="A999" s="8">
        <v>43733</v>
      </c>
      <c r="B999" s="10">
        <f>VLOOKUP($A999,'ตารางสรุปสภาพน้ำใน อ่างเก็บน้ำค'!$C$7:$N$1668,6,FALSE)</f>
        <v>40.5</v>
      </c>
      <c r="C999" s="10">
        <f>VLOOKUP($A999,'ตารางสรุปสภาพน้ำใน อ่างเก็บน้ำค'!$C$7:$N$1668,8,FALSE)</f>
        <v>2.6440000000000001</v>
      </c>
      <c r="D999" s="10">
        <f>VLOOKUP($A999,'ตารางสรุปสภาพน้ำใน อ่างเก็บน้ำค'!$C$7:$N$1668,10,FALSE)</f>
        <v>4.3999999999999997E-2</v>
      </c>
    </row>
    <row r="1000" spans="1:4" x14ac:dyDescent="0.25">
      <c r="A1000" s="8">
        <v>43734</v>
      </c>
      <c r="B1000" s="10">
        <f>VLOOKUP($A1000,'ตารางสรุปสภาพน้ำใน อ่างเก็บน้ำค'!$C$7:$N$1668,6,FALSE)</f>
        <v>40.5</v>
      </c>
      <c r="C1000" s="10">
        <f>VLOOKUP($A1000,'ตารางสรุปสภาพน้ำใน อ่างเก็บน้ำค'!$C$7:$N$1668,8,FALSE)</f>
        <v>0.124</v>
      </c>
      <c r="D1000" s="10">
        <f>VLOOKUP($A1000,'ตารางสรุปสภาพน้ำใน อ่างเก็บน้ำค'!$C$7:$N$1668,10,FALSE)</f>
        <v>4.3999999999999997E-2</v>
      </c>
    </row>
    <row r="1001" spans="1:4" x14ac:dyDescent="0.25">
      <c r="A1001" s="8">
        <v>43735</v>
      </c>
      <c r="B1001" s="10">
        <f>VLOOKUP($A1001,'ตารางสรุปสภาพน้ำใน อ่างเก็บน้ำค'!$C$7:$N$1668,6,FALSE)</f>
        <v>40.22</v>
      </c>
      <c r="C1001" s="10">
        <f>VLOOKUP($A1001,'ตารางสรุปสภาพน้ำใน อ่างเก็บน้ำค'!$C$7:$N$1668,8,FALSE)</f>
        <v>0</v>
      </c>
      <c r="D1001" s="10">
        <f>VLOOKUP($A1001,'ตารางสรุปสภาพน้ำใน อ่างเก็บน้ำค'!$C$7:$N$1668,10,FALSE)</f>
        <v>4.3999999999999997E-2</v>
      </c>
    </row>
    <row r="1002" spans="1:4" x14ac:dyDescent="0.25">
      <c r="A1002" s="8">
        <v>43736</v>
      </c>
      <c r="B1002" s="10">
        <f>VLOOKUP($A1002,'ตารางสรุปสภาพน้ำใน อ่างเก็บน้ำค'!$C$7:$N$1668,6,FALSE)</f>
        <v>40.22</v>
      </c>
      <c r="C1002" s="10">
        <f>VLOOKUP($A1002,'ตารางสรุปสภาพน้ำใน อ่างเก็บน้ำค'!$C$7:$N$1668,8,FALSE)</f>
        <v>0.124</v>
      </c>
      <c r="D1002" s="10">
        <f>VLOOKUP($A1002,'ตารางสรุปสภาพน้ำใน อ่างเก็บน้ำค'!$C$7:$N$1668,10,FALSE)</f>
        <v>4.3999999999999997E-2</v>
      </c>
    </row>
    <row r="1003" spans="1:4" x14ac:dyDescent="0.25">
      <c r="A1003" s="8">
        <v>43737</v>
      </c>
      <c r="B1003" s="10">
        <f>VLOOKUP($A1003,'ตารางสรุปสภาพน้ำใน อ่างเก็บน้ำค'!$C$7:$N$1668,6,FALSE)</f>
        <v>40.78</v>
      </c>
      <c r="C1003" s="10">
        <f>VLOOKUP($A1003,'ตารางสรุปสภาพน้ำใน อ่างเก็บน้ำค'!$C$7:$N$1668,8,FALSE)</f>
        <v>0.68400000000000005</v>
      </c>
      <c r="D1003" s="10">
        <f>VLOOKUP($A1003,'ตารางสรุปสภาพน้ำใน อ่างเก็บน้ำค'!$C$7:$N$1668,10,FALSE)</f>
        <v>4.3999999999999997E-2</v>
      </c>
    </row>
    <row r="1004" spans="1:4" x14ac:dyDescent="0.25">
      <c r="A1004" s="8">
        <v>43738</v>
      </c>
      <c r="B1004" s="10">
        <f>VLOOKUP($A1004,'ตารางสรุปสภาพน้ำใน อ่างเก็บน้ำค'!$C$7:$N$1668,6,FALSE)</f>
        <v>40.78</v>
      </c>
      <c r="C1004" s="10">
        <f>VLOOKUP($A1004,'ตารางสรุปสภาพน้ำใน อ่างเก็บน้ำค'!$C$7:$N$1668,8,FALSE)</f>
        <v>0.124</v>
      </c>
      <c r="D1004" s="10">
        <f>VLOOKUP($A1004,'ตารางสรุปสภาพน้ำใน อ่างเก็บน้ำค'!$C$7:$N$1668,10,FALSE)</f>
        <v>4.3999999999999997E-2</v>
      </c>
    </row>
    <row r="1005" spans="1:4" x14ac:dyDescent="0.25">
      <c r="A1005" s="8">
        <v>43739</v>
      </c>
      <c r="B1005" s="10">
        <f>VLOOKUP($A1005,'ตารางสรุปสภาพน้ำใน อ่างเก็บน้ำค'!$C$7:$N$1668,6,FALSE)</f>
        <v>40.78</v>
      </c>
      <c r="C1005" s="10">
        <f>VLOOKUP($A1005,'ตารางสรุปสภาพน้ำใน อ่างเก็บน้ำค'!$C$7:$N$1668,8,FALSE)</f>
        <v>0.124</v>
      </c>
      <c r="D1005" s="10">
        <f>VLOOKUP($A1005,'ตารางสรุปสภาพน้ำใน อ่างเก็บน้ำค'!$C$7:$N$1668,10,FALSE)</f>
        <v>4.3999999999999997E-2</v>
      </c>
    </row>
    <row r="1006" spans="1:4" x14ac:dyDescent="0.25">
      <c r="A1006" s="8">
        <v>43740</v>
      </c>
      <c r="B1006" s="10">
        <f>VLOOKUP($A1006,'ตารางสรุปสภาพน้ำใน อ่างเก็บน้ำค'!$C$7:$N$1668,6,FALSE)</f>
        <v>40.5</v>
      </c>
      <c r="C1006" s="10">
        <f>VLOOKUP($A1006,'ตารางสรุปสภาพน้ำใน อ่างเก็บน้ำค'!$C$7:$N$1668,8,FALSE)</f>
        <v>0</v>
      </c>
      <c r="D1006" s="10">
        <f>VLOOKUP($A1006,'ตารางสรุปสภาพน้ำใน อ่างเก็บน้ำค'!$C$7:$N$1668,10,FALSE)</f>
        <v>4.3999999999999997E-2</v>
      </c>
    </row>
    <row r="1007" spans="1:4" x14ac:dyDescent="0.25">
      <c r="A1007" s="8">
        <v>43741</v>
      </c>
      <c r="B1007" s="10">
        <f>VLOOKUP($A1007,'ตารางสรุปสภาพน้ำใน อ่างเก็บน้ำค'!$C$7:$N$1668,6,FALSE)</f>
        <v>40.5</v>
      </c>
      <c r="C1007" s="10">
        <f>VLOOKUP($A1007,'ตารางสรุปสภาพน้ำใน อ่างเก็บน้ำค'!$C$7:$N$1668,8,FALSE)</f>
        <v>0.124</v>
      </c>
      <c r="D1007" s="10">
        <f>VLOOKUP($A1007,'ตารางสรุปสภาพน้ำใน อ่างเก็บน้ำค'!$C$7:$N$1668,10,FALSE)</f>
        <v>4.3999999999999997E-2</v>
      </c>
    </row>
    <row r="1008" spans="1:4" x14ac:dyDescent="0.25">
      <c r="A1008" s="8">
        <v>43742</v>
      </c>
      <c r="B1008" s="10">
        <f>VLOOKUP($A1008,'ตารางสรุปสภาพน้ำใน อ่างเก็บน้ำค'!$C$7:$N$1668,6,FALSE)</f>
        <v>40.78</v>
      </c>
      <c r="C1008" s="10">
        <f>VLOOKUP($A1008,'ตารางสรุปสภาพน้ำใน อ่างเก็บน้ำค'!$C$7:$N$1668,8,FALSE)</f>
        <v>0.40400000000000003</v>
      </c>
      <c r="D1008" s="10">
        <f>VLOOKUP($A1008,'ตารางสรุปสภาพน้ำใน อ่างเก็บน้ำค'!$C$7:$N$1668,10,FALSE)</f>
        <v>4.3999999999999997E-2</v>
      </c>
    </row>
    <row r="1009" spans="1:4" x14ac:dyDescent="0.25">
      <c r="A1009" s="8">
        <v>43743</v>
      </c>
      <c r="B1009" s="10">
        <f>VLOOKUP($A1009,'ตารางสรุปสภาพน้ำใน อ่างเก็บน้ำค'!$C$7:$N$1668,6,FALSE)</f>
        <v>41.48</v>
      </c>
      <c r="C1009" s="10">
        <f>VLOOKUP($A1009,'ตารางสรุปสภาพน้ำใน อ่างเก็บน้ำค'!$C$7:$N$1668,8,FALSE)</f>
        <v>0.82399999999999995</v>
      </c>
      <c r="D1009" s="10">
        <f>VLOOKUP($A1009,'ตารางสรุปสภาพน้ำใน อ่างเก็บน้ำค'!$C$7:$N$1668,10,FALSE)</f>
        <v>4.3999999999999997E-2</v>
      </c>
    </row>
    <row r="1010" spans="1:4" x14ac:dyDescent="0.25">
      <c r="A1010" s="8">
        <v>43744</v>
      </c>
      <c r="B1010" s="10">
        <f>VLOOKUP($A1010,'ตารางสรุปสภาพน้ำใน อ่างเก็บน้ำค'!$C$7:$N$1668,6,FALSE)</f>
        <v>41.48</v>
      </c>
      <c r="C1010" s="10">
        <f>VLOOKUP($A1010,'ตารางสรุปสภาพน้ำใน อ่างเก็บน้ำค'!$C$7:$N$1668,8,FALSE)</f>
        <v>0.124</v>
      </c>
      <c r="D1010" s="10">
        <f>VLOOKUP($A1010,'ตารางสรุปสภาพน้ำใน อ่างเก็บน้ำค'!$C$7:$N$1668,10,FALSE)</f>
        <v>4.3999999999999997E-2</v>
      </c>
    </row>
    <row r="1011" spans="1:4" x14ac:dyDescent="0.25">
      <c r="A1011" s="8">
        <v>43745</v>
      </c>
      <c r="B1011" s="10">
        <f>VLOOKUP($A1011,'ตารางสรุปสภาพน้ำใน อ่างเก็บน้ำค'!$C$7:$N$1668,6,FALSE)</f>
        <v>45.08</v>
      </c>
      <c r="C1011" s="10">
        <f>VLOOKUP($A1011,'ตารางสรุปสภาพน้ำใน อ่างเก็บน้ำค'!$C$7:$N$1668,8,FALSE)</f>
        <v>3.7250000000000001</v>
      </c>
      <c r="D1011" s="10">
        <f>VLOOKUP($A1011,'ตารางสรุปสภาพน้ำใน อ่างเก็บน้ำค'!$C$7:$N$1668,10,FALSE)</f>
        <v>4.4999999999999998E-2</v>
      </c>
    </row>
    <row r="1012" spans="1:4" x14ac:dyDescent="0.25">
      <c r="A1012" s="8">
        <v>43746</v>
      </c>
      <c r="B1012" s="10">
        <f>VLOOKUP($A1012,'ตารางสรุปสภาพน้ำใน อ่างเก็บน้ำค'!$C$7:$N$1668,6,FALSE)</f>
        <v>47.96</v>
      </c>
      <c r="C1012" s="10">
        <f>VLOOKUP($A1012,'ตารางสรุปสภาพน้ำใน อ่างเก็บน้ำค'!$C$7:$N$1668,8,FALSE)</f>
        <v>2.96</v>
      </c>
      <c r="D1012" s="10">
        <f>VLOOKUP($A1012,'ตารางสรุปสภาพน้ำใน อ่างเก็บน้ำค'!$C$7:$N$1668,10,FALSE)</f>
        <v>0</v>
      </c>
    </row>
    <row r="1013" spans="1:4" x14ac:dyDescent="0.25">
      <c r="A1013" s="8">
        <v>43747</v>
      </c>
      <c r="B1013" s="10">
        <f>VLOOKUP($A1013,'ตารางสรุปสภาพน้ำใน อ่างเก็บน้ำค'!$C$7:$N$1668,6,FALSE)</f>
        <v>49.4</v>
      </c>
      <c r="C1013" s="10">
        <f>VLOOKUP($A1013,'ตารางสรุปสภาพน้ำใน อ่างเก็บน้ำค'!$C$7:$N$1668,8,FALSE)</f>
        <v>1.52</v>
      </c>
      <c r="D1013" s="10">
        <f>VLOOKUP($A1013,'ตารางสรุปสภาพน้ำใน อ่างเก็บน้ำค'!$C$7:$N$1668,10,FALSE)</f>
        <v>0</v>
      </c>
    </row>
    <row r="1014" spans="1:4" x14ac:dyDescent="0.25">
      <c r="A1014" s="8">
        <v>43748</v>
      </c>
      <c r="B1014" s="10">
        <f>VLOOKUP($A1014,'ตารางสรุปสภาพน้ำใน อ่างเก็บน้ำค'!$C$7:$N$1668,6,FALSE)</f>
        <v>51.92</v>
      </c>
      <c r="C1014" s="10">
        <f>VLOOKUP($A1014,'ตารางสรุปสภาพน้ำใน อ่างเก็บน้ำค'!$C$7:$N$1668,8,FALSE)</f>
        <v>2.6</v>
      </c>
      <c r="D1014" s="10">
        <f>VLOOKUP($A1014,'ตารางสรุปสภาพน้ำใน อ่างเก็บน้ำค'!$C$7:$N$1668,10,FALSE)</f>
        <v>0</v>
      </c>
    </row>
    <row r="1015" spans="1:4" x14ac:dyDescent="0.25">
      <c r="A1015" s="8">
        <v>43749</v>
      </c>
      <c r="B1015" s="10">
        <f>VLOOKUP($A1015,'ตารางสรุปสภาพน้ำใน อ่างเก็บน้ำค'!$C$7:$N$1668,6,FALSE)</f>
        <v>53</v>
      </c>
      <c r="C1015" s="10">
        <f>VLOOKUP($A1015,'ตารางสรุปสภาพน้ำใน อ่างเก็บน้ำค'!$C$7:$N$1668,8,FALSE)</f>
        <v>1.1599999999999999</v>
      </c>
      <c r="D1015" s="10">
        <f>VLOOKUP($A1015,'ตารางสรุปสภาพน้ำใน อ่างเก็บน้ำค'!$C$7:$N$1668,10,FALSE)</f>
        <v>0</v>
      </c>
    </row>
    <row r="1016" spans="1:4" x14ac:dyDescent="0.25">
      <c r="A1016" s="8">
        <v>43750</v>
      </c>
      <c r="B1016" s="10">
        <f>VLOOKUP($A1016,'ตารางสรุปสภาพน้ำใน อ่างเก็บน้ำค'!$C$7:$N$1668,6,FALSE)</f>
        <v>53</v>
      </c>
      <c r="C1016" s="10">
        <f>VLOOKUP($A1016,'ตารางสรุปสภาพน้ำใน อ่างเก็บน้ำค'!$C$7:$N$1668,8,FALSE)</f>
        <v>0.08</v>
      </c>
      <c r="D1016" s="10">
        <f>VLOOKUP($A1016,'ตารางสรุปสภาพน้ำใน อ่างเก็บน้ำค'!$C$7:$N$1668,10,FALSE)</f>
        <v>0</v>
      </c>
    </row>
    <row r="1017" spans="1:4" x14ac:dyDescent="0.25">
      <c r="A1017" s="8">
        <v>43751</v>
      </c>
      <c r="B1017" s="10">
        <f>VLOOKUP($A1017,'ตารางสรุปสภาพน้ำใน อ่างเก็บน้ำค'!$C$7:$N$1668,6,FALSE)</f>
        <v>54.62</v>
      </c>
      <c r="C1017" s="10">
        <f>VLOOKUP($A1017,'ตารางสรุปสภาพน้ำใน อ่างเก็บน้ำค'!$C$7:$N$1668,8,FALSE)</f>
        <v>1.7</v>
      </c>
      <c r="D1017" s="10">
        <f>VLOOKUP($A1017,'ตารางสรุปสภาพน้ำใน อ่างเก็บน้ำค'!$C$7:$N$1668,10,FALSE)</f>
        <v>0</v>
      </c>
    </row>
    <row r="1018" spans="1:4" x14ac:dyDescent="0.25">
      <c r="A1018" s="8">
        <v>43752</v>
      </c>
      <c r="B1018" s="10">
        <f>VLOOKUP($A1018,'ตารางสรุปสภาพน้ำใน อ่างเก็บน้ำค'!$C$7:$N$1668,6,FALSE)</f>
        <v>58.76</v>
      </c>
      <c r="C1018" s="10">
        <f>VLOOKUP($A1018,'ตารางสรุปสภาพน้ำใน อ่างเก็บน้ำค'!$C$7:$N$1668,8,FALSE)</f>
        <v>4.22</v>
      </c>
      <c r="D1018" s="10">
        <f>VLOOKUP($A1018,'ตารางสรุปสภาพน้ำใน อ่างเก็บน้ำค'!$C$7:$N$1668,10,FALSE)</f>
        <v>0</v>
      </c>
    </row>
    <row r="1019" spans="1:4" x14ac:dyDescent="0.25">
      <c r="A1019" s="8">
        <v>43753</v>
      </c>
      <c r="B1019" s="10">
        <f>VLOOKUP($A1019,'ตารางสรุปสภาพน้ำใน อ่างเก็บน้ำค'!$C$7:$N$1668,6,FALSE)</f>
        <v>61.28</v>
      </c>
      <c r="C1019" s="10">
        <f>VLOOKUP($A1019,'ตารางสรุปสภาพน้ำใน อ่างเก็บน้ำค'!$C$7:$N$1668,8,FALSE)</f>
        <v>2.6</v>
      </c>
      <c r="D1019" s="10">
        <f>VLOOKUP($A1019,'ตารางสรุปสภาพน้ำใน อ่างเก็บน้ำค'!$C$7:$N$1668,10,FALSE)</f>
        <v>0</v>
      </c>
    </row>
    <row r="1020" spans="1:4" x14ac:dyDescent="0.25">
      <c r="A1020" s="8">
        <v>43754</v>
      </c>
      <c r="B1020" s="10">
        <f>VLOOKUP($A1020,'ตารางสรุปสภาพน้ำใน อ่างเก็บน้ำค'!$C$7:$N$1668,6,FALSE)</f>
        <v>62</v>
      </c>
      <c r="C1020" s="10">
        <f>VLOOKUP($A1020,'ตารางสรุปสภาพน้ำใน อ่างเก็บน้ำค'!$C$7:$N$1668,8,FALSE)</f>
        <v>0.8</v>
      </c>
      <c r="D1020" s="10">
        <f>VLOOKUP($A1020,'ตารางสรุปสภาพน้ำใน อ่างเก็บน้ำค'!$C$7:$N$1668,10,FALSE)</f>
        <v>0</v>
      </c>
    </row>
    <row r="1021" spans="1:4" x14ac:dyDescent="0.25">
      <c r="A1021" s="8">
        <v>43755</v>
      </c>
      <c r="B1021" s="10">
        <f>VLOOKUP($A1021,'ตารางสรุปสภาพน้ำใน อ่างเก็บน้ำค'!$C$7:$N$1668,6,FALSE)</f>
        <v>62</v>
      </c>
      <c r="C1021" s="10">
        <f>VLOOKUP($A1021,'ตารางสรุปสภาพน้ำใน อ่างเก็บน้ำค'!$C$7:$N$1668,8,FALSE)</f>
        <v>0.08</v>
      </c>
      <c r="D1021" s="10">
        <f>VLOOKUP($A1021,'ตารางสรุปสภาพน้ำใน อ่างเก็บน้ำค'!$C$7:$N$1668,10,FALSE)</f>
        <v>0</v>
      </c>
    </row>
    <row r="1022" spans="1:4" x14ac:dyDescent="0.25">
      <c r="A1022" s="8">
        <v>43756</v>
      </c>
      <c r="B1022" s="10">
        <f>VLOOKUP($A1022,'ตารางสรุปสภาพน้ำใน อ่างเก็บน้ำค'!$C$7:$N$1668,6,FALSE)</f>
        <v>62</v>
      </c>
      <c r="C1022" s="10">
        <f>VLOOKUP($A1022,'ตารางสรุปสภาพน้ำใน อ่างเก็บน้ำค'!$C$7:$N$1668,8,FALSE)</f>
        <v>0.08</v>
      </c>
      <c r="D1022" s="10">
        <f>VLOOKUP($A1022,'ตารางสรุปสภาพน้ำใน อ่างเก็บน้ำค'!$C$7:$N$1668,10,FALSE)</f>
        <v>0</v>
      </c>
    </row>
    <row r="1023" spans="1:4" x14ac:dyDescent="0.25">
      <c r="A1023" s="8">
        <v>43757</v>
      </c>
      <c r="B1023" s="10">
        <f>VLOOKUP($A1023,'ตารางสรุปสภาพน้ำใน อ่างเก็บน้ำค'!$C$7:$N$1668,6,FALSE)</f>
        <v>62</v>
      </c>
      <c r="C1023" s="10">
        <f>VLOOKUP($A1023,'ตารางสรุปสภาพน้ำใน อ่างเก็บน้ำค'!$C$7:$N$1668,8,FALSE)</f>
        <v>0.08</v>
      </c>
      <c r="D1023" s="10">
        <f>VLOOKUP($A1023,'ตารางสรุปสภาพน้ำใน อ่างเก็บน้ำค'!$C$7:$N$1668,10,FALSE)</f>
        <v>0</v>
      </c>
    </row>
    <row r="1024" spans="1:4" x14ac:dyDescent="0.25">
      <c r="A1024" s="8">
        <v>43758</v>
      </c>
      <c r="B1024" s="10">
        <f>VLOOKUP($A1024,'ตารางสรุปสภาพน้ำใน อ่างเก็บน้ำค'!$C$7:$N$1668,6,FALSE)</f>
        <v>61.64</v>
      </c>
      <c r="C1024" s="10">
        <f>VLOOKUP($A1024,'ตารางสรุปสภาพน้ำใน อ่างเก็บน้ำค'!$C$7:$N$1668,8,FALSE)</f>
        <v>0</v>
      </c>
      <c r="D1024" s="10">
        <f>VLOOKUP($A1024,'ตารางสรุปสภาพน้ำใน อ่างเก็บน้ำค'!$C$7:$N$1668,10,FALSE)</f>
        <v>0</v>
      </c>
    </row>
    <row r="1025" spans="1:4" x14ac:dyDescent="0.25">
      <c r="A1025" s="8">
        <v>43759</v>
      </c>
      <c r="B1025" s="10">
        <f>VLOOKUP($A1025,'ตารางสรุปสภาพน้ำใน อ่างเก็บน้ำค'!$C$7:$N$1668,6,FALSE)</f>
        <v>61.64</v>
      </c>
      <c r="C1025" s="10">
        <f>VLOOKUP($A1025,'ตารางสรุปสภาพน้ำใน อ่างเก็บน้ำค'!$C$7:$N$1668,8,FALSE)</f>
        <v>0.08</v>
      </c>
      <c r="D1025" s="10">
        <f>VLOOKUP($A1025,'ตารางสรุปสภาพน้ำใน อ่างเก็บน้ำค'!$C$7:$N$1668,10,FALSE)</f>
        <v>0</v>
      </c>
    </row>
    <row r="1026" spans="1:4" x14ac:dyDescent="0.25">
      <c r="A1026" s="8">
        <v>43760</v>
      </c>
      <c r="B1026" s="10">
        <f>VLOOKUP($A1026,'ตารางสรุปสภาพน้ำใน อ่างเก็บน้ำค'!$C$7:$N$1668,6,FALSE)</f>
        <v>62</v>
      </c>
      <c r="C1026" s="10">
        <f>VLOOKUP($A1026,'ตารางสรุปสภาพน้ำใน อ่างเก็บน้ำค'!$C$7:$N$1668,8,FALSE)</f>
        <v>0.44</v>
      </c>
      <c r="D1026" s="10">
        <f>VLOOKUP($A1026,'ตารางสรุปสภาพน้ำใน อ่างเก็บน้ำค'!$C$7:$N$1668,10,FALSE)</f>
        <v>0</v>
      </c>
    </row>
    <row r="1027" spans="1:4" x14ac:dyDescent="0.25">
      <c r="A1027" s="8">
        <v>43761</v>
      </c>
      <c r="B1027" s="10">
        <f>VLOOKUP($A1027,'ตารางสรุปสภาพน้ำใน อ่างเก็บน้ำค'!$C$7:$N$1668,6,FALSE)</f>
        <v>62</v>
      </c>
      <c r="C1027" s="10">
        <f>VLOOKUP($A1027,'ตารางสรุปสภาพน้ำใน อ่างเก็บน้ำค'!$C$7:$N$1668,8,FALSE)</f>
        <v>0.128</v>
      </c>
      <c r="D1027" s="10">
        <f>VLOOKUP($A1027,'ตารางสรุปสภาพน้ำใน อ่างเก็บน้ำค'!$C$7:$N$1668,10,FALSE)</f>
        <v>4.8000000000000001E-2</v>
      </c>
    </row>
    <row r="1028" spans="1:4" x14ac:dyDescent="0.25">
      <c r="A1028" s="8">
        <v>43762</v>
      </c>
      <c r="B1028" s="10">
        <f>VLOOKUP($A1028,'ตารางสรุปสภาพน้ำใน อ่างเก็บน้ำค'!$C$7:$N$1668,6,FALSE)</f>
        <v>62</v>
      </c>
      <c r="C1028" s="10">
        <f>VLOOKUP($A1028,'ตารางสรุปสภาพน้ำใน อ่างเก็บน้ำค'!$C$7:$N$1668,8,FALSE)</f>
        <v>0.128</v>
      </c>
      <c r="D1028" s="10">
        <f>VLOOKUP($A1028,'ตารางสรุปสภาพน้ำใน อ่างเก็บน้ำค'!$C$7:$N$1668,10,FALSE)</f>
        <v>4.8000000000000001E-2</v>
      </c>
    </row>
    <row r="1029" spans="1:4" x14ac:dyDescent="0.25">
      <c r="A1029" s="8">
        <v>43763</v>
      </c>
      <c r="B1029" s="10">
        <f>VLOOKUP($A1029,'ตารางสรุปสภาพน้ำใน อ่างเก็บน้ำค'!$C$7:$N$1668,6,FALSE)</f>
        <v>62</v>
      </c>
      <c r="C1029" s="10">
        <f>VLOOKUP($A1029,'ตารางสรุปสภาพน้ำใน อ่างเก็บน้ำค'!$C$7:$N$1668,8,FALSE)</f>
        <v>0.128</v>
      </c>
      <c r="D1029" s="10">
        <f>VLOOKUP($A1029,'ตารางสรุปสภาพน้ำใน อ่างเก็บน้ำค'!$C$7:$N$1668,10,FALSE)</f>
        <v>4.8000000000000001E-2</v>
      </c>
    </row>
    <row r="1030" spans="1:4" x14ac:dyDescent="0.25">
      <c r="A1030" s="8">
        <v>43764</v>
      </c>
      <c r="B1030" s="10">
        <f>VLOOKUP($A1030,'ตารางสรุปสภาพน้ำใน อ่างเก็บน้ำค'!$C$7:$N$1668,6,FALSE)</f>
        <v>62</v>
      </c>
      <c r="C1030" s="10">
        <f>VLOOKUP($A1030,'ตารางสรุปสภาพน้ำใน อ่างเก็บน้ำค'!$C$7:$N$1668,8,FALSE)</f>
        <v>0.19900000000000001</v>
      </c>
      <c r="D1030" s="10">
        <f>VLOOKUP($A1030,'ตารางสรุปสภาพน้ำใน อ่างเก็บน้ำค'!$C$7:$N$1668,10,FALSE)</f>
        <v>0.11899999999999999</v>
      </c>
    </row>
    <row r="1031" spans="1:4" x14ac:dyDescent="0.25">
      <c r="A1031" s="8">
        <v>43765</v>
      </c>
      <c r="B1031" s="10">
        <f>VLOOKUP($A1031,'ตารางสรุปสภาพน้ำใน อ่างเก็บน้ำค'!$C$7:$N$1668,6,FALSE)</f>
        <v>61.64</v>
      </c>
      <c r="C1031" s="10">
        <f>VLOOKUP($A1031,'ตารางสรุปสภาพน้ำใน อ่างเก็บน้ำค'!$C$7:$N$1668,8,FALSE)</f>
        <v>0</v>
      </c>
      <c r="D1031" s="10">
        <f>VLOOKUP($A1031,'ตารางสรุปสภาพน้ำใน อ่างเก็บน้ำค'!$C$7:$N$1668,10,FALSE)</f>
        <v>0.19900000000000001</v>
      </c>
    </row>
    <row r="1032" spans="1:4" x14ac:dyDescent="0.25">
      <c r="A1032" s="8">
        <v>43766</v>
      </c>
      <c r="B1032" s="10">
        <f>VLOOKUP($A1032,'ตารางสรุปสภาพน้ำใน อ่างเก็บน้ำค'!$C$7:$N$1668,6,FALSE)</f>
        <v>61.64</v>
      </c>
      <c r="C1032" s="10">
        <f>VLOOKUP($A1032,'ตารางสรุปสภาพน้ำใน อ่างเก็บน้ำค'!$C$7:$N$1668,8,FALSE)</f>
        <v>0.19900000000000001</v>
      </c>
      <c r="D1032" s="10">
        <f>VLOOKUP($A1032,'ตารางสรุปสภาพน้ำใน อ่างเก็บน้ำค'!$C$7:$N$1668,10,FALSE)</f>
        <v>0.11899999999999999</v>
      </c>
    </row>
    <row r="1033" spans="1:4" x14ac:dyDescent="0.25">
      <c r="A1033" s="8">
        <v>43767</v>
      </c>
      <c r="B1033" s="10">
        <f>VLOOKUP($A1033,'ตารางสรุปสภาพน้ำใน อ่างเก็บน้ำค'!$C$7:$N$1668,6,FALSE)</f>
        <v>61.64</v>
      </c>
      <c r="C1033" s="10">
        <f>VLOOKUP($A1033,'ตารางสรุปสภาพน้ำใน อ่างเก็บน้ำค'!$C$7:$N$1668,8,FALSE)</f>
        <v>0.29399999999999998</v>
      </c>
      <c r="D1033" s="10">
        <f>VLOOKUP($A1033,'ตารางสรุปสภาพน้ำใน อ่างเก็บน้ำค'!$C$7:$N$1668,10,FALSE)</f>
        <v>0.214</v>
      </c>
    </row>
    <row r="1034" spans="1:4" x14ac:dyDescent="0.25">
      <c r="A1034" s="8">
        <v>43768</v>
      </c>
      <c r="B1034" s="10">
        <f>VLOOKUP($A1034,'ตารางสรุปสภาพน้ำใน อ่างเก็บน้ำค'!$C$7:$N$1668,6,FALSE)</f>
        <v>61.64</v>
      </c>
      <c r="C1034" s="10">
        <f>VLOOKUP($A1034,'ตารางสรุปสภาพน้ำใน อ่างเก็บน้ำค'!$C$7:$N$1668,8,FALSE)</f>
        <v>0.29399999999999998</v>
      </c>
      <c r="D1034" s="10">
        <f>VLOOKUP($A1034,'ตารางสรุปสภาพน้ำใน อ่างเก็บน้ำค'!$C$7:$N$1668,10,FALSE)</f>
        <v>0.214</v>
      </c>
    </row>
    <row r="1035" spans="1:4" x14ac:dyDescent="0.25">
      <c r="A1035" s="8">
        <v>43769</v>
      </c>
      <c r="B1035" s="10">
        <f>VLOOKUP($A1035,'ตารางสรุปสภาพน้ำใน อ่างเก็บน้ำค'!$C$7:$N$1668,6,FALSE)</f>
        <v>61.64</v>
      </c>
      <c r="C1035" s="10">
        <f>VLOOKUP($A1035,'ตารางสรุปสภาพน้ำใน อ่างเก็บน้ำค'!$C$7:$N$1668,8,FALSE)</f>
        <v>0.29399999999999998</v>
      </c>
      <c r="D1035" s="10">
        <f>VLOOKUP($A1035,'ตารางสรุปสภาพน้ำใน อ่างเก็บน้ำค'!$C$7:$N$1668,10,FALSE)</f>
        <v>0.214</v>
      </c>
    </row>
    <row r="1036" spans="1:4" x14ac:dyDescent="0.25">
      <c r="A1036" s="8">
        <v>43770</v>
      </c>
      <c r="B1036" s="10">
        <f>VLOOKUP($A1036,'ตารางสรุปสภาพน้ำใน อ่างเก็บน้ำค'!$C$7:$N$1668,6,FALSE)</f>
        <v>61.28</v>
      </c>
      <c r="C1036" s="10">
        <f>VLOOKUP($A1036,'ตารางสรุปสภาพน้ำใน อ่างเก็บน้ำค'!$C$7:$N$1668,8,FALSE)</f>
        <v>0</v>
      </c>
      <c r="D1036" s="10">
        <f>VLOOKUP($A1036,'ตารางสรุปสภาพน้ำใน อ่างเก็บน้ำค'!$C$7:$N$1668,10,FALSE)</f>
        <v>0.214</v>
      </c>
    </row>
    <row r="1037" spans="1:4" x14ac:dyDescent="0.25">
      <c r="A1037" s="8">
        <v>43771</v>
      </c>
      <c r="B1037" s="10">
        <f>VLOOKUP($A1037,'ตารางสรุปสภาพน้ำใน อ่างเก็บน้ำค'!$C$7:$N$1668,6,FALSE)</f>
        <v>60.92</v>
      </c>
      <c r="C1037" s="10">
        <f>VLOOKUP($A1037,'ตารางสรุปสภาพน้ำใน อ่างเก็บน้ำค'!$C$7:$N$1668,8,FALSE)</f>
        <v>0</v>
      </c>
      <c r="D1037" s="10">
        <f>VLOOKUP($A1037,'ตารางสรุปสภาพน้ำใน อ่างเก็บน้ำค'!$C$7:$N$1668,10,FALSE)</f>
        <v>0.21299999999999999</v>
      </c>
    </row>
    <row r="1038" spans="1:4" x14ac:dyDescent="0.25">
      <c r="A1038" s="8">
        <v>43772</v>
      </c>
      <c r="B1038" s="10">
        <f>VLOOKUP($A1038,'ตารางสรุปสภาพน้ำใน อ่างเก็บน้ำค'!$C$7:$N$1668,6,FALSE)</f>
        <v>60.92</v>
      </c>
      <c r="C1038" s="10">
        <f>VLOOKUP($A1038,'ตารางสรุปสภาพน้ำใน อ่างเก็บน้ำค'!$C$7:$N$1668,8,FALSE)</f>
        <v>0.21299999999999999</v>
      </c>
      <c r="D1038" s="10">
        <f>VLOOKUP($A1038,'ตารางสรุปสภาพน้ำใน อ่างเก็บน้ำค'!$C$7:$N$1668,10,FALSE)</f>
        <v>0.21299999999999999</v>
      </c>
    </row>
    <row r="1039" spans="1:4" x14ac:dyDescent="0.25">
      <c r="A1039" s="8">
        <v>43773</v>
      </c>
      <c r="B1039" s="10">
        <f>VLOOKUP($A1039,'ตารางสรุปสภาพน้ำใน อ่างเก็บน้ำค'!$C$7:$N$1668,6,FALSE)</f>
        <v>60.92</v>
      </c>
      <c r="C1039" s="10">
        <f>VLOOKUP($A1039,'ตารางสรุปสภาพน้ำใน อ่างเก็บน้ำค'!$C$7:$N$1668,8,FALSE)</f>
        <v>0.21299999999999999</v>
      </c>
      <c r="D1039" s="10">
        <f>VLOOKUP($A1039,'ตารางสรุปสภาพน้ำใน อ่างเก็บน้ำค'!$C$7:$N$1668,10,FALSE)</f>
        <v>0.21299999999999999</v>
      </c>
    </row>
    <row r="1040" spans="1:4" x14ac:dyDescent="0.25">
      <c r="A1040" s="8">
        <v>43774</v>
      </c>
      <c r="B1040" s="10">
        <f>VLOOKUP($A1040,'ตารางสรุปสภาพน้ำใน อ่างเก็บน้ำค'!$C$7:$N$1668,6,FALSE)</f>
        <v>60.56</v>
      </c>
      <c r="C1040" s="10">
        <f>VLOOKUP($A1040,'ตารางสรุปสภาพน้ำใน อ่างเก็บน้ำค'!$C$7:$N$1668,8,FALSE)</f>
        <v>0</v>
      </c>
      <c r="D1040" s="10">
        <f>VLOOKUP($A1040,'ตารางสรุปสภาพน้ำใน อ่างเก็บน้ำค'!$C$7:$N$1668,10,FALSE)</f>
        <v>0.21299999999999999</v>
      </c>
    </row>
    <row r="1041" spans="1:4" x14ac:dyDescent="0.25">
      <c r="A1041" s="8">
        <v>43775</v>
      </c>
      <c r="B1041" s="10">
        <f>VLOOKUP($A1041,'ตารางสรุปสภาพน้ำใน อ่างเก็บน้ำค'!$C$7:$N$1668,6,FALSE)</f>
        <v>60.56</v>
      </c>
      <c r="C1041" s="10">
        <f>VLOOKUP($A1041,'ตารางสรุปสภาพน้ำใน อ่างเก็บน้ำค'!$C$7:$N$1668,8,FALSE)</f>
        <v>0.14199999999999999</v>
      </c>
      <c r="D1041" s="10">
        <f>VLOOKUP($A1041,'ตารางสรุปสภาพน้ำใน อ่างเก็บน้ำค'!$C$7:$N$1668,10,FALSE)</f>
        <v>0.14199999999999999</v>
      </c>
    </row>
    <row r="1042" spans="1:4" x14ac:dyDescent="0.25">
      <c r="A1042" s="8">
        <v>43776</v>
      </c>
      <c r="B1042" s="10">
        <f>VLOOKUP($A1042,'ตารางสรุปสภาพน้ำใน อ่างเก็บน้ำค'!$C$7:$N$1668,6,FALSE)</f>
        <v>59.84</v>
      </c>
      <c r="C1042" s="10">
        <f>VLOOKUP($A1042,'ตารางสรุปสภาพน้ำใน อ่างเก็บน้ำค'!$C$7:$N$1668,8,FALSE)</f>
        <v>0.06</v>
      </c>
      <c r="D1042" s="10">
        <f>VLOOKUP($A1042,'ตารางสรุปสภาพน้ำใน อ่างเก็บน้ำค'!$C$7:$N$1668,10,FALSE)</f>
        <v>0.14199999999999999</v>
      </c>
    </row>
    <row r="1043" spans="1:4" x14ac:dyDescent="0.25">
      <c r="A1043" s="8">
        <v>43777</v>
      </c>
      <c r="B1043" s="10">
        <f>VLOOKUP($A1043,'ตารางสรุปสภาพน้ำใน อ่างเก็บน้ำค'!$C$7:$N$1668,6,FALSE)</f>
        <v>59.48</v>
      </c>
      <c r="C1043" s="10">
        <f>VLOOKUP($A1043,'ตารางสรุปสภาพน้ำใน อ่างเก็บน้ำค'!$C$7:$N$1668,8,FALSE)</f>
        <v>0</v>
      </c>
      <c r="D1043" s="10">
        <f>VLOOKUP($A1043,'ตารางสรุปสภาพน้ำใน อ่างเก็บน้ำค'!$C$7:$N$1668,10,FALSE)</f>
        <v>0.30599999999999999</v>
      </c>
    </row>
    <row r="1044" spans="1:4" x14ac:dyDescent="0.25">
      <c r="A1044" s="8">
        <v>43778</v>
      </c>
      <c r="B1044" s="10">
        <f>VLOOKUP($A1044,'ตารางสรุปสภาพน้ำใน อ่างเก็บน้ำค'!$C$7:$N$1668,6,FALSE)</f>
        <v>58.94</v>
      </c>
      <c r="C1044" s="10">
        <f>VLOOKUP($A1044,'ตารางสรุปสภาพน้ำใน อ่างเก็บน้ำค'!$C$7:$N$1668,8,FALSE)</f>
        <v>0</v>
      </c>
      <c r="D1044" s="10">
        <f>VLOOKUP($A1044,'ตารางสรุปสภาพน้ำใน อ่างเก็บน้ำค'!$C$7:$N$1668,10,FALSE)</f>
        <v>0.30499999999999999</v>
      </c>
    </row>
    <row r="1045" spans="1:4" x14ac:dyDescent="0.25">
      <c r="A1045" s="8">
        <v>43779</v>
      </c>
      <c r="B1045" s="10">
        <f>VLOOKUP($A1045,'ตารางสรุปสภาพน้ำใน อ่างเก็บน้ำค'!$C$7:$N$1668,6,FALSE)</f>
        <v>58.58</v>
      </c>
      <c r="C1045" s="10">
        <f>VLOOKUP($A1045,'ตารางสรุปสภาพน้ำใน อ่างเก็บน้ำค'!$C$7:$N$1668,8,FALSE)</f>
        <v>0</v>
      </c>
      <c r="D1045" s="10">
        <f>VLOOKUP($A1045,'ตารางสรุปสภาพน้ำใน อ่างเก็บน้ำค'!$C$7:$N$1668,10,FALSE)</f>
        <v>0.30499999999999999</v>
      </c>
    </row>
    <row r="1046" spans="1:4" x14ac:dyDescent="0.25">
      <c r="A1046" s="8">
        <v>43780</v>
      </c>
      <c r="B1046" s="10">
        <f>VLOOKUP($A1046,'ตารางสรุปสภาพน้ำใน อ่างเก็บน้ำค'!$C$7:$N$1668,6,FALSE)</f>
        <v>58.22</v>
      </c>
      <c r="C1046" s="10">
        <f>VLOOKUP($A1046,'ตารางสรุปสภาพน้ำใน อ่างเก็บน้ำค'!$C$7:$N$1668,8,FALSE)</f>
        <v>0</v>
      </c>
      <c r="D1046" s="10">
        <f>VLOOKUP($A1046,'ตารางสรุปสภาพน้ำใน อ่างเก็บน้ำค'!$C$7:$N$1668,10,FALSE)</f>
        <v>0.30399999999999999</v>
      </c>
    </row>
    <row r="1047" spans="1:4" x14ac:dyDescent="0.25">
      <c r="A1047" s="8">
        <v>43781</v>
      </c>
      <c r="B1047" s="10">
        <f>VLOOKUP($A1047,'ตารางสรุปสภาพน้ำใน อ่างเก็บน้ำค'!$C$7:$N$1668,6,FALSE)</f>
        <v>57.86</v>
      </c>
      <c r="C1047" s="10">
        <f>VLOOKUP($A1047,'ตารางสรุปสภาพน้ำใน อ่างเก็บน้ำค'!$C$7:$N$1668,8,FALSE)</f>
        <v>0</v>
      </c>
      <c r="D1047" s="10">
        <f>VLOOKUP($A1047,'ตารางสรุปสภาพน้ำใน อ่างเก็บน้ำค'!$C$7:$N$1668,10,FALSE)</f>
        <v>0.30399999999999999</v>
      </c>
    </row>
    <row r="1048" spans="1:4" x14ac:dyDescent="0.25">
      <c r="A1048" s="8">
        <v>43782</v>
      </c>
      <c r="B1048" s="10">
        <f>VLOOKUP($A1048,'ตารางสรุปสภาพน้ำใน อ่างเก็บน้ำค'!$C$7:$N$1668,6,FALSE)</f>
        <v>57.32</v>
      </c>
      <c r="C1048" s="10">
        <f>VLOOKUP($A1048,'ตารางสรุปสภาพน้ำใน อ่างเก็บน้ำค'!$C$7:$N$1668,8,FALSE)</f>
        <v>0</v>
      </c>
      <c r="D1048" s="10">
        <f>VLOOKUP($A1048,'ตารางสรุปสภาพน้ำใน อ่างเก็บน้ำค'!$C$7:$N$1668,10,FALSE)</f>
        <v>0.30399999999999999</v>
      </c>
    </row>
    <row r="1049" spans="1:4" x14ac:dyDescent="0.25">
      <c r="A1049" s="8">
        <v>43783</v>
      </c>
      <c r="B1049" s="10">
        <f>VLOOKUP($A1049,'ตารางสรุปสภาพน้ำใน อ่างเก็บน้ำค'!$C$7:$N$1668,6,FALSE)</f>
        <v>56.6</v>
      </c>
      <c r="C1049" s="10">
        <f>VLOOKUP($A1049,'ตารางสรุปสภาพน้ำใน อ่างเก็บน้ำค'!$C$7:$N$1668,8,FALSE)</f>
        <v>0</v>
      </c>
      <c r="D1049" s="10">
        <f>VLOOKUP($A1049,'ตารางสรุปสภาพน้ำใน อ่างเก็บน้ำค'!$C$7:$N$1668,10,FALSE)</f>
        <v>0.30299999999999999</v>
      </c>
    </row>
    <row r="1050" spans="1:4" x14ac:dyDescent="0.25">
      <c r="A1050" s="8">
        <v>43784</v>
      </c>
      <c r="B1050" s="10">
        <f>VLOOKUP($A1050,'ตารางสรุปสภาพน้ำใน อ่างเก็บน้ำค'!$C$7:$N$1668,6,FALSE)</f>
        <v>56.6</v>
      </c>
      <c r="C1050" s="10">
        <f>VLOOKUP($A1050,'ตารางสรุปสภาพน้ำใน อ่างเก็บน้ำค'!$C$7:$N$1668,8,FALSE)</f>
        <v>0.30299999999999999</v>
      </c>
      <c r="D1050" s="10">
        <f>VLOOKUP($A1050,'ตารางสรุปสภาพน้ำใน อ่างเก็บน้ำค'!$C$7:$N$1668,10,FALSE)</f>
        <v>0.30299999999999999</v>
      </c>
    </row>
    <row r="1051" spans="1:4" x14ac:dyDescent="0.25">
      <c r="A1051" s="8">
        <v>43785</v>
      </c>
      <c r="B1051" s="10">
        <f>VLOOKUP($A1051,'ตารางสรุปสภาพน้ำใน อ่างเก็บน้ำค'!$C$7:$N$1668,6,FALSE)</f>
        <v>56.24</v>
      </c>
      <c r="C1051" s="10">
        <f>VLOOKUP($A1051,'ตารางสรุปสภาพน้ำใน อ่างเก็บน้ำค'!$C$7:$N$1668,8,FALSE)</f>
        <v>0</v>
      </c>
      <c r="D1051" s="10">
        <f>VLOOKUP($A1051,'ตารางสรุปสภาพน้ำใน อ่างเก็บน้ำค'!$C$7:$N$1668,10,FALSE)</f>
        <v>0.30299999999999999</v>
      </c>
    </row>
    <row r="1052" spans="1:4" x14ac:dyDescent="0.25">
      <c r="A1052" s="8">
        <v>43786</v>
      </c>
      <c r="B1052" s="10">
        <f>VLOOKUP($A1052,'ตารางสรุปสภาพน้ำใน อ่างเก็บน้ำค'!$C$7:$N$1668,6,FALSE)</f>
        <v>55.88</v>
      </c>
      <c r="C1052" s="10">
        <f>VLOOKUP($A1052,'ตารางสรุปสภาพน้ำใน อ่างเก็บน้ำค'!$C$7:$N$1668,8,FALSE)</f>
        <v>0</v>
      </c>
      <c r="D1052" s="10">
        <f>VLOOKUP($A1052,'ตารางสรุปสภาพน้ำใน อ่างเก็บน้ำค'!$C$7:$N$1668,10,FALSE)</f>
        <v>0.30199999999999999</v>
      </c>
    </row>
    <row r="1053" spans="1:4" x14ac:dyDescent="0.25">
      <c r="A1053" s="8">
        <v>43787</v>
      </c>
      <c r="B1053" s="10">
        <f>VLOOKUP($A1053,'ตารางสรุปสภาพน้ำใน อ่างเก็บน้ำค'!$C$7:$N$1668,6,FALSE)</f>
        <v>55.7</v>
      </c>
      <c r="C1053" s="10">
        <f>VLOOKUP($A1053,'ตารางสรุปสภาพน้ำใน อ่างเก็บน้ำค'!$C$7:$N$1668,8,FALSE)</f>
        <v>0.122</v>
      </c>
      <c r="D1053" s="10">
        <f>VLOOKUP($A1053,'ตารางสรุปสภาพน้ำใน อ่างเก็บน้ำค'!$C$7:$N$1668,10,FALSE)</f>
        <v>0.30199999999999999</v>
      </c>
    </row>
    <row r="1054" spans="1:4" x14ac:dyDescent="0.25">
      <c r="A1054" s="8">
        <v>43788</v>
      </c>
      <c r="B1054" s="10">
        <f>VLOOKUP($A1054,'ตารางสรุปสภาพน้ำใน อ่างเก็บน้ำค'!$C$7:$N$1668,6,FALSE)</f>
        <v>55.7</v>
      </c>
      <c r="C1054" s="10">
        <f>VLOOKUP($A1054,'ตารางสรุปสภาพน้ำใน อ่างเก็บน้ำค'!$C$7:$N$1668,8,FALSE)</f>
        <v>0.30199999999999999</v>
      </c>
      <c r="D1054" s="10">
        <f>VLOOKUP($A1054,'ตารางสรุปสภาพน้ำใน อ่างเก็บน้ำค'!$C$7:$N$1668,10,FALSE)</f>
        <v>0.30199999999999999</v>
      </c>
    </row>
    <row r="1055" spans="1:4" x14ac:dyDescent="0.25">
      <c r="A1055" s="8">
        <v>43789</v>
      </c>
      <c r="B1055" s="10">
        <f>VLOOKUP($A1055,'ตารางสรุปสภาพน้ำใน อ่างเก็บน้ำค'!$C$7:$N$1668,6,FALSE)</f>
        <v>54.8</v>
      </c>
      <c r="C1055" s="10">
        <f>VLOOKUP($A1055,'ตารางสรุปสภาพน้ำใน อ่างเก็บน้ำค'!$C$7:$N$1668,8,FALSE)</f>
        <v>0</v>
      </c>
      <c r="D1055" s="10">
        <f>VLOOKUP($A1055,'ตารางสรุปสภาพน้ำใน อ่างเก็บน้ำค'!$C$7:$N$1668,10,FALSE)</f>
        <v>0.30099999999999999</v>
      </c>
    </row>
    <row r="1056" spans="1:4" x14ac:dyDescent="0.25">
      <c r="A1056" s="8">
        <v>43790</v>
      </c>
      <c r="B1056" s="10">
        <f>VLOOKUP($A1056,'ตารางสรุปสภาพน้ำใน อ่างเก็บน้ำค'!$C$7:$N$1668,6,FALSE)</f>
        <v>54.26</v>
      </c>
      <c r="C1056" s="10">
        <f>VLOOKUP($A1056,'ตารางสรุปสภาพน้ำใน อ่างเก็บน้ำค'!$C$7:$N$1668,8,FALSE)</f>
        <v>0</v>
      </c>
      <c r="D1056" s="10">
        <f>VLOOKUP($A1056,'ตารางสรุปสภาพน้ำใน อ่างเก็บน้ำค'!$C$7:$N$1668,10,FALSE)</f>
        <v>0.30099999999999999</v>
      </c>
    </row>
    <row r="1057" spans="1:4" x14ac:dyDescent="0.25">
      <c r="A1057" s="8">
        <v>43791</v>
      </c>
      <c r="B1057" s="10">
        <f>VLOOKUP($A1057,'ตารางสรุปสภาพน้ำใน อ่างเก็บน้ำค'!$C$7:$N$1668,6,FALSE)</f>
        <v>53.9</v>
      </c>
      <c r="C1057" s="10">
        <f>VLOOKUP($A1057,'ตารางสรุปสภาพน้ำใน อ่างเก็บน้ำค'!$C$7:$N$1668,8,FALSE)</f>
        <v>0</v>
      </c>
      <c r="D1057" s="10">
        <f>VLOOKUP($A1057,'ตารางสรุปสภาพน้ำใน อ่างเก็บน้ำค'!$C$7:$N$1668,10,FALSE)</f>
        <v>0.3</v>
      </c>
    </row>
    <row r="1058" spans="1:4" x14ac:dyDescent="0.25">
      <c r="A1058" s="8">
        <v>43792</v>
      </c>
      <c r="B1058" s="10">
        <f>VLOOKUP($A1058,'ตารางสรุปสภาพน้ำใน อ่างเก็บน้ำค'!$C$7:$N$1668,6,FALSE)</f>
        <v>53.9</v>
      </c>
      <c r="C1058" s="10">
        <f>VLOOKUP($A1058,'ตารางสรุปสภาพน้ำใน อ่างเก็บน้ำค'!$C$7:$N$1668,8,FALSE)</f>
        <v>0.3</v>
      </c>
      <c r="D1058" s="10">
        <f>VLOOKUP($A1058,'ตารางสรุปสภาพน้ำใน อ่างเก็บน้ำค'!$C$7:$N$1668,10,FALSE)</f>
        <v>0.3</v>
      </c>
    </row>
    <row r="1059" spans="1:4" x14ac:dyDescent="0.25">
      <c r="A1059" s="8">
        <v>43793</v>
      </c>
      <c r="B1059" s="10">
        <f>VLOOKUP($A1059,'ตารางสรุปสภาพน้ำใน อ่างเก็บน้ำค'!$C$7:$N$1668,6,FALSE)</f>
        <v>53.54</v>
      </c>
      <c r="C1059" s="10">
        <f>VLOOKUP($A1059,'ตารางสรุปสภาพน้ำใน อ่างเก็บน้ำค'!$C$7:$N$1668,8,FALSE)</f>
        <v>0</v>
      </c>
      <c r="D1059" s="10">
        <f>VLOOKUP($A1059,'ตารางสรุปสภาพน้ำใน อ่างเก็บน้ำค'!$C$7:$N$1668,10,FALSE)</f>
        <v>0.3</v>
      </c>
    </row>
    <row r="1060" spans="1:4" x14ac:dyDescent="0.25">
      <c r="A1060" s="8">
        <v>43794</v>
      </c>
      <c r="B1060" s="10">
        <f>VLOOKUP($A1060,'ตารางสรุปสภาพน้ำใน อ่างเก็บน้ำค'!$C$7:$N$1668,6,FALSE)</f>
        <v>53.18</v>
      </c>
      <c r="C1060" s="10">
        <f>VLOOKUP($A1060,'ตารางสรุปสภาพน้ำใน อ่างเก็บน้ำค'!$C$7:$N$1668,8,FALSE)</f>
        <v>0</v>
      </c>
      <c r="D1060" s="10">
        <f>VLOOKUP($A1060,'ตารางสรุปสภาพน้ำใน อ่างเก็บน้ำค'!$C$7:$N$1668,10,FALSE)</f>
        <v>0.3</v>
      </c>
    </row>
    <row r="1061" spans="1:4" x14ac:dyDescent="0.25">
      <c r="A1061" s="8">
        <v>43795</v>
      </c>
      <c r="B1061" s="10">
        <f>VLOOKUP($A1061,'ตารางสรุปสภาพน้ำใน อ่างเก็บน้ำค'!$C$7:$N$1668,6,FALSE)</f>
        <v>52.64</v>
      </c>
      <c r="C1061" s="10">
        <f>VLOOKUP($A1061,'ตารางสรุปสภาพน้ำใน อ่างเก็บน้ำค'!$C$7:$N$1668,8,FALSE)</f>
        <v>0</v>
      </c>
      <c r="D1061" s="10">
        <f>VLOOKUP($A1061,'ตารางสรุปสภาพน้ำใน อ่างเก็บน้ำค'!$C$7:$N$1668,10,FALSE)</f>
        <v>0.503</v>
      </c>
    </row>
    <row r="1062" spans="1:4" x14ac:dyDescent="0.25">
      <c r="A1062" s="8">
        <v>43796</v>
      </c>
      <c r="B1062" s="10">
        <f>VLOOKUP($A1062,'ตารางสรุปสภาพน้ำใน อ่างเก็บน้ำค'!$C$7:$N$1668,6,FALSE)</f>
        <v>52.1</v>
      </c>
      <c r="C1062" s="10">
        <f>VLOOKUP($A1062,'ตารางสรุปสภาพน้ำใน อ่างเก็บน้ำค'!$C$7:$N$1668,8,FALSE)</f>
        <v>0</v>
      </c>
      <c r="D1062" s="10">
        <f>VLOOKUP($A1062,'ตารางสรุปสภาพน้ำใน อ่างเก็บน้ำค'!$C$7:$N$1668,10,FALSE)</f>
        <v>0.502</v>
      </c>
    </row>
    <row r="1063" spans="1:4" x14ac:dyDescent="0.25">
      <c r="A1063" s="8">
        <v>43797</v>
      </c>
      <c r="B1063" s="10">
        <f>VLOOKUP($A1063,'ตารางสรุปสภาพน้ำใน อ่างเก็บน้ำค'!$C$7:$N$1668,6,FALSE)</f>
        <v>51.74</v>
      </c>
      <c r="C1063" s="10">
        <f>VLOOKUP($A1063,'ตารางสรุปสภาพน้ำใน อ่างเก็บน้ำค'!$C$7:$N$1668,8,FALSE)</f>
        <v>0</v>
      </c>
      <c r="D1063" s="10">
        <f>VLOOKUP($A1063,'ตารางสรุปสภาพน้ำใน อ่างเก็บน้ำค'!$C$7:$N$1668,10,FALSE)</f>
        <v>0.71799999999999997</v>
      </c>
    </row>
    <row r="1064" spans="1:4" x14ac:dyDescent="0.25">
      <c r="A1064" s="8">
        <v>43798</v>
      </c>
      <c r="B1064" s="10">
        <f>VLOOKUP($A1064,'ตารางสรุปสภาพน้ำใน อ่างเก็บน้ำค'!$C$7:$N$1668,6,FALSE)</f>
        <v>50.66</v>
      </c>
      <c r="C1064" s="10">
        <f>VLOOKUP($A1064,'ตารางสรุปสภาพน้ำใน อ่างเก็บน้ำค'!$C$7:$N$1668,8,FALSE)</f>
        <v>0</v>
      </c>
      <c r="D1064" s="10">
        <f>VLOOKUP($A1064,'ตารางสรุปสภาพน้ำใน อ่างเก็บน้ำค'!$C$7:$N$1668,10,FALSE)</f>
        <v>0.90100000000000002</v>
      </c>
    </row>
    <row r="1065" spans="1:4" x14ac:dyDescent="0.25">
      <c r="A1065" s="8">
        <v>43799</v>
      </c>
      <c r="B1065" s="10">
        <f>VLOOKUP($A1065,'ตารางสรุปสภาพน้ำใน อ่างเก็บน้ำค'!$C$7:$N$1668,6,FALSE)</f>
        <v>49.94</v>
      </c>
      <c r="C1065" s="10">
        <f>VLOOKUP($A1065,'ตารางสรุปสภาพน้ำใน อ่างเก็บน้ำค'!$C$7:$N$1668,8,FALSE)</f>
        <v>0</v>
      </c>
      <c r="D1065" s="10">
        <f>VLOOKUP($A1065,'ตารางสรุปสภาพน้ำใน อ่างเก็บน้ำค'!$C$7:$N$1668,10,FALSE)</f>
        <v>0.89900000000000002</v>
      </c>
    </row>
    <row r="1066" spans="1:4" x14ac:dyDescent="0.25">
      <c r="A1066" s="8">
        <v>43800</v>
      </c>
      <c r="B1066" s="10">
        <f>VLOOKUP($A1066,'ตารางสรุปสภาพน้ำใน อ่างเก็บน้ำค'!$C$7:$N$1668,6,FALSE)</f>
        <v>49.22</v>
      </c>
      <c r="C1066" s="10">
        <f>VLOOKUP($A1066,'ตารางสรุปสภาพน้ำใน อ่างเก็บน้ำค'!$C$7:$N$1668,8,FALSE)</f>
        <v>0</v>
      </c>
      <c r="D1066" s="10">
        <f>VLOOKUP($A1066,'ตารางสรุปสภาพน้ำใน อ่างเก็บน้ำค'!$C$7:$N$1668,10,FALSE)</f>
        <v>0.89700000000000002</v>
      </c>
    </row>
    <row r="1067" spans="1:4" x14ac:dyDescent="0.25">
      <c r="A1067" s="8">
        <v>43801</v>
      </c>
      <c r="B1067" s="10">
        <f>VLOOKUP($A1067,'ตารางสรุปสภาพน้ำใน อ่างเก็บน้ำค'!$C$7:$N$1668,6,FALSE)</f>
        <v>48.5</v>
      </c>
      <c r="C1067" s="10">
        <f>VLOOKUP($A1067,'ตารางสรุปสภาพน้ำใน อ่างเก็บน้ำค'!$C$7:$N$1668,8,FALSE)</f>
        <v>0</v>
      </c>
      <c r="D1067" s="10">
        <f>VLOOKUP($A1067,'ตารางสรุปสภาพน้ำใน อ่างเก็บน้ำค'!$C$7:$N$1668,10,FALSE)</f>
        <v>0.89500000000000002</v>
      </c>
    </row>
    <row r="1068" spans="1:4" x14ac:dyDescent="0.25">
      <c r="A1068" s="8">
        <v>43802</v>
      </c>
      <c r="B1068" s="10">
        <f>VLOOKUP($A1068,'ตารางสรุปสภาพน้ำใน อ่างเก็บน้ำค'!$C$7:$N$1668,6,FALSE)</f>
        <v>47.24</v>
      </c>
      <c r="C1068" s="10">
        <f>VLOOKUP($A1068,'ตารางสรุปสภาพน้ำใน อ่างเก็บน้ำค'!$C$7:$N$1668,8,FALSE)</f>
        <v>0</v>
      </c>
      <c r="D1068" s="10">
        <f>VLOOKUP($A1068,'ตารางสรุปสภาพน้ำใน อ่างเก็บน้ำค'!$C$7:$N$1668,10,FALSE)</f>
        <v>0.89200000000000002</v>
      </c>
    </row>
    <row r="1069" spans="1:4" x14ac:dyDescent="0.25">
      <c r="A1069" s="8">
        <v>43803</v>
      </c>
      <c r="B1069" s="10">
        <f>VLOOKUP($A1069,'ตารางสรุปสภาพน้ำใน อ่างเก็บน้ำค'!$C$7:$N$1668,6,FALSE)</f>
        <v>46.52</v>
      </c>
      <c r="C1069" s="10">
        <f>VLOOKUP($A1069,'ตารางสรุปสภาพน้ำใน อ่างเก็บน้ำค'!$C$7:$N$1668,8,FALSE)</f>
        <v>0</v>
      </c>
      <c r="D1069" s="10">
        <f>VLOOKUP($A1069,'ตารางสรุปสภาพน้ำใน อ่างเก็บน้ำค'!$C$7:$N$1668,10,FALSE)</f>
        <v>0.89</v>
      </c>
    </row>
    <row r="1070" spans="1:4" x14ac:dyDescent="0.25">
      <c r="A1070" s="8">
        <v>43804</v>
      </c>
      <c r="B1070" s="10">
        <f>VLOOKUP($A1070,'ตารางสรุปสภาพน้ำใน อ่างเก็บน้ำค'!$C$7:$N$1668,6,FALSE)</f>
        <v>45.8</v>
      </c>
      <c r="C1070" s="10">
        <f>VLOOKUP($A1070,'ตารางสรุปสภาพน้ำใน อ่างเก็บน้ำค'!$C$7:$N$1668,8,FALSE)</f>
        <v>0</v>
      </c>
      <c r="D1070" s="10">
        <f>VLOOKUP($A1070,'ตารางสรุปสภาพน้ำใน อ่างเก็บน้ำค'!$C$7:$N$1668,10,FALSE)</f>
        <v>0.88800000000000001</v>
      </c>
    </row>
    <row r="1071" spans="1:4" x14ac:dyDescent="0.25">
      <c r="A1071" s="8">
        <v>43805</v>
      </c>
      <c r="B1071" s="10">
        <f>VLOOKUP($A1071,'ตารางสรุปสภาพน้ำใน อ่างเก็บน้ำค'!$C$7:$N$1668,6,FALSE)</f>
        <v>45.44</v>
      </c>
      <c r="C1071" s="10">
        <f>VLOOKUP($A1071,'ตารางสรุปสภาพน้ำใน อ่างเก็บน้ำค'!$C$7:$N$1668,8,FALSE)</f>
        <v>0</v>
      </c>
      <c r="D1071" s="10">
        <f>VLOOKUP($A1071,'ตารางสรุปสภาพน้ำใน อ่างเก็บน้ำค'!$C$7:$N$1668,10,FALSE)</f>
        <v>0.20300000000000001</v>
      </c>
    </row>
    <row r="1072" spans="1:4" x14ac:dyDescent="0.25">
      <c r="A1072" s="8">
        <v>43806</v>
      </c>
      <c r="B1072" s="10">
        <f>VLOOKUP($A1072,'ตารางสรุปสภาพน้ำใน อ่างเก็บน้ำค'!$C$7:$N$1668,6,FALSE)</f>
        <v>44.9</v>
      </c>
      <c r="C1072" s="10">
        <f>VLOOKUP($A1072,'ตารางสรุปสภาพน้ำใน อ่างเก็บน้ำค'!$C$7:$N$1668,8,FALSE)</f>
        <v>0</v>
      </c>
      <c r="D1072" s="10">
        <f>VLOOKUP($A1072,'ตารางสรุปสภาพน้ำใน อ่างเก็บน้ำค'!$C$7:$N$1668,10,FALSE)</f>
        <v>0.20200000000000001</v>
      </c>
    </row>
    <row r="1073" spans="1:4" x14ac:dyDescent="0.25">
      <c r="A1073" s="8">
        <v>43807</v>
      </c>
      <c r="B1073" s="10">
        <f>VLOOKUP($A1073,'ตารางสรุปสภาพน้ำใน อ่างเก็บน้ำค'!$C$7:$N$1668,6,FALSE)</f>
        <v>44.36</v>
      </c>
      <c r="C1073" s="10">
        <f>VLOOKUP($A1073,'ตารางสรุปสภาพน้ำใน อ่างเก็บน้ำค'!$C$7:$N$1668,8,FALSE)</f>
        <v>0</v>
      </c>
      <c r="D1073" s="10">
        <f>VLOOKUP($A1073,'ตารางสรุปสภาพน้ำใน อ่างเก็บน้ำค'!$C$7:$N$1668,10,FALSE)</f>
        <v>0.20200000000000001</v>
      </c>
    </row>
    <row r="1074" spans="1:4" x14ac:dyDescent="0.25">
      <c r="A1074" s="8">
        <v>43808</v>
      </c>
      <c r="B1074" s="10">
        <f>VLOOKUP($A1074,'ตารางสรุปสภาพน้ำใน อ่างเก็บน้ำค'!$C$7:$N$1668,6,FALSE)</f>
        <v>44</v>
      </c>
      <c r="C1074" s="10">
        <f>VLOOKUP($A1074,'ตารางสรุปสภาพน้ำใน อ่างเก็บน้ำค'!$C$7:$N$1668,8,FALSE)</f>
        <v>0</v>
      </c>
      <c r="D1074" s="10">
        <f>VLOOKUP($A1074,'ตารางสรุปสภาพน้ำใน อ่างเก็บน้ำค'!$C$7:$N$1668,10,FALSE)</f>
        <v>0.20200000000000001</v>
      </c>
    </row>
    <row r="1075" spans="1:4" x14ac:dyDescent="0.25">
      <c r="A1075" s="8">
        <v>43809</v>
      </c>
      <c r="B1075" s="10">
        <f>VLOOKUP($A1075,'ตารางสรุปสภาพน้ำใน อ่างเก็บน้ำค'!$C$7:$N$1668,6,FALSE)</f>
        <v>43.44</v>
      </c>
      <c r="C1075" s="10">
        <f>VLOOKUP($A1075,'ตารางสรุปสภาพน้ำใน อ่างเก็บน้ำค'!$C$7:$N$1668,8,FALSE)</f>
        <v>0</v>
      </c>
      <c r="D1075" s="10">
        <f>VLOOKUP($A1075,'ตารางสรุปสภาพน้ำใน อ่างเก็บน้ำค'!$C$7:$N$1668,10,FALSE)</f>
        <v>0.20100000000000001</v>
      </c>
    </row>
    <row r="1076" spans="1:4" x14ac:dyDescent="0.25">
      <c r="A1076" s="8">
        <v>43810</v>
      </c>
      <c r="B1076" s="10">
        <f>VLOOKUP($A1076,'ตารางสรุปสภาพน้ำใน อ่างเก็บน้ำค'!$C$7:$N$1668,6,FALSE)</f>
        <v>43.02</v>
      </c>
      <c r="C1076" s="10">
        <f>VLOOKUP($A1076,'ตารางสรุปสภาพน้ำใน อ่างเก็บน้ำค'!$C$7:$N$1668,8,FALSE)</f>
        <v>0</v>
      </c>
      <c r="D1076" s="10">
        <f>VLOOKUP($A1076,'ตารางสรุปสภาพน้ำใน อ่างเก็บน้ำค'!$C$7:$N$1668,10,FALSE)</f>
        <v>0.20100000000000001</v>
      </c>
    </row>
    <row r="1077" spans="1:4" x14ac:dyDescent="0.25">
      <c r="A1077" s="8">
        <v>43811</v>
      </c>
      <c r="B1077" s="10">
        <f>VLOOKUP($A1077,'ตารางสรุปสภาพน้ำใน อ่างเก็บน้ำค'!$C$7:$N$1668,6,FALSE)</f>
        <v>42.88</v>
      </c>
      <c r="C1077" s="10">
        <f>VLOOKUP($A1077,'ตารางสรุปสภาพน้ำใน อ่างเก็บน้ำค'!$C$7:$N$1668,8,FALSE)</f>
        <v>0.06</v>
      </c>
      <c r="D1077" s="10">
        <f>VLOOKUP($A1077,'ตารางสรุปสภาพน้ำใน อ่างเก็บน้ำค'!$C$7:$N$1668,10,FALSE)</f>
        <v>0.20100000000000001</v>
      </c>
    </row>
    <row r="1078" spans="1:4" x14ac:dyDescent="0.25">
      <c r="A1078" s="8">
        <v>43812</v>
      </c>
      <c r="B1078" s="10">
        <f>VLOOKUP($A1078,'ตารางสรุปสภาพน้ำใน อ่างเก็บน้ำค'!$C$7:$N$1668,6,FALSE)</f>
        <v>42.46</v>
      </c>
      <c r="C1078" s="10">
        <f>VLOOKUP($A1078,'ตารางสรุปสภาพน้ำใน อ่างเก็บน้ำค'!$C$7:$N$1668,8,FALSE)</f>
        <v>0</v>
      </c>
      <c r="D1078" s="10">
        <f>VLOOKUP($A1078,'ตารางสรุปสภาพน้ำใน อ่างเก็บน้ำค'!$C$7:$N$1668,10,FALSE)</f>
        <v>0.20100000000000001</v>
      </c>
    </row>
    <row r="1079" spans="1:4" x14ac:dyDescent="0.25">
      <c r="A1079" s="8">
        <v>43813</v>
      </c>
      <c r="B1079" s="10">
        <f>VLOOKUP($A1079,'ตารางสรุปสภาพน้ำใน อ่างเก็บน้ำค'!$C$7:$N$1668,6,FALSE)</f>
        <v>42.18</v>
      </c>
      <c r="C1079" s="10">
        <f>VLOOKUP($A1079,'ตารางสรุปสภาพน้ำใน อ่างเก็บน้ำค'!$C$7:$N$1668,8,FALSE)</f>
        <v>0</v>
      </c>
      <c r="D1079" s="10">
        <f>VLOOKUP($A1079,'ตารางสรุปสภาพน้ำใน อ่างเก็บน้ำค'!$C$7:$N$1668,10,FALSE)</f>
        <v>0.20100000000000001</v>
      </c>
    </row>
    <row r="1080" spans="1:4" x14ac:dyDescent="0.25">
      <c r="A1080" s="8">
        <v>43814</v>
      </c>
      <c r="B1080" s="10">
        <f>VLOOKUP($A1080,'ตารางสรุปสภาพน้ำใน อ่างเก็บน้ำค'!$C$7:$N$1668,6,FALSE)</f>
        <v>41.9</v>
      </c>
      <c r="C1080" s="10">
        <f>VLOOKUP($A1080,'ตารางสรุปสภาพน้ำใน อ่างเก็บน้ำค'!$C$7:$N$1668,8,FALSE)</f>
        <v>0</v>
      </c>
      <c r="D1080" s="10">
        <f>VLOOKUP($A1080,'ตารางสรุปสภาพน้ำใน อ่างเก็บน้ำค'!$C$7:$N$1668,10,FALSE)</f>
        <v>0.2</v>
      </c>
    </row>
    <row r="1081" spans="1:4" x14ac:dyDescent="0.25">
      <c r="A1081" s="8">
        <v>43815</v>
      </c>
      <c r="B1081" s="10">
        <f>VLOOKUP($A1081,'ตารางสรุปสภาพน้ำใน อ่างเก็บน้ำค'!$C$7:$N$1668,6,FALSE)</f>
        <v>41.48</v>
      </c>
      <c r="C1081" s="10">
        <f>VLOOKUP($A1081,'ตารางสรุปสภาพน้ำใน อ่างเก็บน้ำค'!$C$7:$N$1668,8,FALSE)</f>
        <v>0</v>
      </c>
      <c r="D1081" s="10">
        <f>VLOOKUP($A1081,'ตารางสรุปสภาพน้ำใน อ่างเก็บน้ำค'!$C$7:$N$1668,10,FALSE)</f>
        <v>0.2</v>
      </c>
    </row>
    <row r="1082" spans="1:4" x14ac:dyDescent="0.25">
      <c r="A1082" s="8">
        <v>43816</v>
      </c>
      <c r="B1082" s="10">
        <f>VLOOKUP($A1082,'ตารางสรุปสภาพน้ำใน อ่างเก็บน้ำค'!$C$7:$N$1668,6,FALSE)</f>
        <v>41.2</v>
      </c>
      <c r="C1082" s="10">
        <f>VLOOKUP($A1082,'ตารางสรุปสภาพน้ำใน อ่างเก็บน้ำค'!$C$7:$N$1668,8,FALSE)</f>
        <v>0</v>
      </c>
      <c r="D1082" s="10">
        <f>VLOOKUP($A1082,'ตารางสรุปสภาพน้ำใน อ่างเก็บน้ำค'!$C$7:$N$1668,10,FALSE)</f>
        <v>0.505</v>
      </c>
    </row>
    <row r="1083" spans="1:4" x14ac:dyDescent="0.25">
      <c r="A1083" s="8">
        <v>43817</v>
      </c>
      <c r="B1083" s="10">
        <f>VLOOKUP($A1083,'ตารางสรุปสภาพน้ำใน อ่างเก็บน้ำค'!$C$7:$N$1668,6,FALSE)</f>
        <v>40.92</v>
      </c>
      <c r="C1083" s="10">
        <f>VLOOKUP($A1083,'ตารางสรุปสภาพน้ำใน อ่างเก็บน้ำค'!$C$7:$N$1668,8,FALSE)</f>
        <v>0</v>
      </c>
      <c r="D1083" s="10">
        <f>VLOOKUP($A1083,'ตารางสรุปสภาพน้ำใน อ่างเก็บน้ำค'!$C$7:$N$1668,10,FALSE)</f>
        <v>0.505</v>
      </c>
    </row>
    <row r="1084" spans="1:4" x14ac:dyDescent="0.25">
      <c r="A1084" s="8">
        <v>43818</v>
      </c>
      <c r="B1084" s="10">
        <f>VLOOKUP($A1084,'ตารางสรุปสภาพน้ำใน อ่างเก็บน้ำค'!$C$7:$N$1668,6,FALSE)</f>
        <v>40.64</v>
      </c>
      <c r="C1084" s="10">
        <f>VLOOKUP($A1084,'ตารางสรุปสภาพน้ำใน อ่างเก็บน้ำค'!$C$7:$N$1668,8,FALSE)</f>
        <v>0</v>
      </c>
      <c r="D1084" s="10">
        <f>VLOOKUP($A1084,'ตารางสรุปสภาพน้ำใน อ่างเก็บน้ำค'!$C$7:$N$1668,10,FALSE)</f>
        <v>0.504</v>
      </c>
    </row>
    <row r="1085" spans="1:4" x14ac:dyDescent="0.25">
      <c r="A1085" s="8">
        <v>43819</v>
      </c>
      <c r="B1085" s="10">
        <f>VLOOKUP($A1085,'ตารางสรุปสภาพน้ำใน อ่างเก็บน้ำค'!$C$7:$N$1668,6,FALSE)</f>
        <v>41.5</v>
      </c>
      <c r="C1085" s="10">
        <f>VLOOKUP($A1085,'ตารางสรุปสภาพน้ำใน อ่างเก็บน้ำค'!$C$7:$N$1668,8,FALSE)</f>
        <v>0</v>
      </c>
      <c r="D1085" s="10">
        <f>VLOOKUP($A1085,'ตารางสรุปสภาพน้ำใน อ่างเก็บน้ำค'!$C$7:$N$1668,10,FALSE)</f>
        <v>0.504</v>
      </c>
    </row>
    <row r="1086" spans="1:4" x14ac:dyDescent="0.25">
      <c r="A1086" s="8">
        <v>43820</v>
      </c>
      <c r="B1086" s="10">
        <f>VLOOKUP($A1086,'ตารางสรุปสภาพน้ำใน อ่างเก็บน้ำค'!$C$7:$N$1668,6,FALSE)</f>
        <v>39.799999999999997</v>
      </c>
      <c r="C1086" s="10">
        <f>VLOOKUP($A1086,'ตารางสรุปสภาพน้ำใน อ่างเก็บน้ำค'!$C$7:$N$1668,8,FALSE)</f>
        <v>0</v>
      </c>
      <c r="D1086" s="10">
        <f>VLOOKUP($A1086,'ตารางสรุปสภาพน้ำใน อ่างเก็บน้ำค'!$C$7:$N$1668,10,FALSE)</f>
        <v>0.503</v>
      </c>
    </row>
    <row r="1087" spans="1:4" x14ac:dyDescent="0.25">
      <c r="A1087" s="8">
        <v>43821</v>
      </c>
      <c r="B1087" s="10">
        <f>VLOOKUP($A1087,'ตารางสรุปสภาพน้ำใน อ่างเก็บน้ำค'!$C$7:$N$1668,6,FALSE)</f>
        <v>39.520000000000003</v>
      </c>
      <c r="C1087" s="10">
        <f>VLOOKUP($A1087,'ตารางสรุปสภาพน้ำใน อ่างเก็บน้ำค'!$C$7:$N$1668,8,FALSE)</f>
        <v>0</v>
      </c>
      <c r="D1087" s="10">
        <f>VLOOKUP($A1087,'ตารางสรุปสภาพน้ำใน อ่างเก็บน้ำค'!$C$7:$N$1668,10,FALSE)</f>
        <v>0.503</v>
      </c>
    </row>
    <row r="1088" spans="1:4" x14ac:dyDescent="0.25">
      <c r="A1088" s="8">
        <v>43822</v>
      </c>
      <c r="B1088" s="10">
        <f>VLOOKUP($A1088,'ตารางสรุปสภาพน้ำใน อ่างเก็บน้ำค'!$C$7:$N$1668,6,FALSE)</f>
        <v>39.1</v>
      </c>
      <c r="C1088" s="10">
        <f>VLOOKUP($A1088,'ตารางสรุปสภาพน้ำใน อ่างเก็บน้ำค'!$C$7:$N$1668,8,FALSE)</f>
        <v>0</v>
      </c>
      <c r="D1088" s="10">
        <f>VLOOKUP($A1088,'ตารางสรุปสภาพน้ำใน อ่างเก็บน้ำค'!$C$7:$N$1668,10,FALSE)</f>
        <v>0.502</v>
      </c>
    </row>
    <row r="1089" spans="1:4" x14ac:dyDescent="0.25">
      <c r="A1089" s="8">
        <v>43823</v>
      </c>
      <c r="B1089" s="10">
        <f>VLOOKUP($A1089,'ตารางสรุปสภาพน้ำใน อ่างเก็บน้ำค'!$C$7:$N$1668,6,FALSE)</f>
        <v>38.4</v>
      </c>
      <c r="C1089" s="10">
        <f>VLOOKUP($A1089,'ตารางสรุปสภาพน้ำใน อ่างเก็บน้ำค'!$C$7:$N$1668,8,FALSE)</f>
        <v>0</v>
      </c>
      <c r="D1089" s="10">
        <f>VLOOKUP($A1089,'ตารางสรุปสภาพน้ำใน อ่างเก็บน้ำค'!$C$7:$N$1668,10,FALSE)</f>
        <v>0.501</v>
      </c>
    </row>
    <row r="1090" spans="1:4" x14ac:dyDescent="0.25">
      <c r="A1090" s="8">
        <v>43824</v>
      </c>
      <c r="B1090" s="10">
        <f>VLOOKUP($A1090,'ตารางสรุปสภาพน้ำใน อ่างเก็บน้ำค'!$C$7:$N$1668,6,FALSE)</f>
        <v>37.979999999999997</v>
      </c>
      <c r="C1090" s="10">
        <f>VLOOKUP($A1090,'ตารางสรุปสภาพน้ำใน อ่างเก็บน้ำค'!$C$7:$N$1668,8,FALSE)</f>
        <v>0</v>
      </c>
      <c r="D1090" s="10">
        <f>VLOOKUP($A1090,'ตารางสรุปสภาพน้ำใน อ่างเก็บน้ำค'!$C$7:$N$1668,10,FALSE)</f>
        <v>0.90200000000000002</v>
      </c>
    </row>
    <row r="1091" spans="1:4" x14ac:dyDescent="0.25">
      <c r="A1091" s="8">
        <v>43825</v>
      </c>
      <c r="B1091" s="10">
        <f>VLOOKUP($A1091,'ตารางสรุปสภาพน้ำใน อ่างเก็บน้ำค'!$C$7:$N$1668,6,FALSE)</f>
        <v>37</v>
      </c>
      <c r="C1091" s="10">
        <f>VLOOKUP($A1091,'ตารางสรุปสภาพน้ำใน อ่างเก็บน้ำค'!$C$7:$N$1668,8,FALSE)</f>
        <v>0</v>
      </c>
      <c r="D1091" s="10">
        <f>VLOOKUP($A1091,'ตารางสรุปสภาพน้ำใน อ่างเก็บน้ำค'!$C$7:$N$1668,10,FALSE)</f>
        <v>0.89800000000000002</v>
      </c>
    </row>
    <row r="1092" spans="1:4" x14ac:dyDescent="0.25">
      <c r="A1092" s="8">
        <v>43826</v>
      </c>
      <c r="B1092" s="10">
        <f>VLOOKUP($A1092,'ตารางสรุปสภาพน้ำใน อ่างเก็บน้ำค'!$C$7:$N$1668,6,FALSE)</f>
        <v>36.58</v>
      </c>
      <c r="C1092" s="10">
        <f>VLOOKUP($A1092,'ตารางสรุปสภาพน้ำใน อ่างเก็บน้ำค'!$C$7:$N$1668,8,FALSE)</f>
        <v>0</v>
      </c>
      <c r="D1092" s="10">
        <f>VLOOKUP($A1092,'ตารางสรุปสภาพน้ำใน อ่างเก็บน้ำค'!$C$7:$N$1668,10,FALSE)</f>
        <v>0.89700000000000002</v>
      </c>
    </row>
    <row r="1093" spans="1:4" x14ac:dyDescent="0.25">
      <c r="A1093" s="8">
        <v>43827</v>
      </c>
      <c r="B1093" s="10">
        <f>VLOOKUP($A1093,'ตารางสรุปสภาพน้ำใน อ่างเก็บน้ำค'!$C$7:$N$1668,6,FALSE)</f>
        <v>36.159999999999997</v>
      </c>
      <c r="C1093" s="10">
        <f>VLOOKUP($A1093,'ตารางสรุปสภาพน้ำใน อ่างเก็บน้ำค'!$C$7:$N$1668,8,FALSE)</f>
        <v>0</v>
      </c>
      <c r="D1093" s="10">
        <f>VLOOKUP($A1093,'ตารางสรุปสภาพน้ำใน อ่างเก็บน้ำค'!$C$7:$N$1668,10,FALSE)</f>
        <v>0.89600000000000002</v>
      </c>
    </row>
    <row r="1094" spans="1:4" x14ac:dyDescent="0.25">
      <c r="A1094" s="8">
        <v>43828</v>
      </c>
      <c r="B1094" s="10">
        <f>VLOOKUP($A1094,'ตารางสรุปสภาพน้ำใน อ่างเก็บน้ำค'!$C$7:$N$1668,6,FALSE)</f>
        <v>35.74</v>
      </c>
      <c r="C1094" s="10">
        <f>VLOOKUP($A1094,'ตารางสรุปสภาพน้ำใน อ่างเก็บน้ำค'!$C$7:$N$1668,8,FALSE)</f>
        <v>0</v>
      </c>
      <c r="D1094" s="10">
        <f>VLOOKUP($A1094,'ตารางสรุปสภาพน้ำใน อ่างเก็บน้ำค'!$C$7:$N$1668,10,FALSE)</f>
        <v>0.89400000000000002</v>
      </c>
    </row>
    <row r="1095" spans="1:4" x14ac:dyDescent="0.25">
      <c r="A1095" s="8">
        <v>43829</v>
      </c>
      <c r="B1095" s="10">
        <f>VLOOKUP($A1095,'ตารางสรุปสภาพน้ำใน อ่างเก็บน้ำค'!$C$7:$N$1668,6,FALSE)</f>
        <v>35.32</v>
      </c>
      <c r="C1095" s="10">
        <f>VLOOKUP($A1095,'ตารางสรุปสภาพน้ำใน อ่างเก็บน้ำค'!$C$7:$N$1668,8,FALSE)</f>
        <v>0</v>
      </c>
      <c r="D1095" s="10">
        <f>VLOOKUP($A1095,'ตารางสรุปสภาพน้ำใน อ่างเก็บน้ำค'!$C$7:$N$1668,10,FALSE)</f>
        <v>0.218</v>
      </c>
    </row>
    <row r="1096" spans="1:4" x14ac:dyDescent="0.25">
      <c r="A1096" s="8">
        <v>43830</v>
      </c>
      <c r="B1096" s="10">
        <f>VLOOKUP($A1096,'ตารางสรุปสภาพน้ำใน อ่างเก็บน้ำค'!$C$7:$N$1668,6,FALSE)</f>
        <v>34.9</v>
      </c>
      <c r="C1096" s="10">
        <f>VLOOKUP($A1096,'ตารางสรุปสภาพน้ำใน อ่างเก็บน้ำค'!$C$7:$N$1668,8,FALSE)</f>
        <v>0</v>
      </c>
      <c r="D1096" s="10">
        <f>VLOOKUP($A1096,'ตารางสรุปสภาพน้ำใน อ่างเก็บน้ำค'!$C$7:$N$1668,10,FALSE)</f>
        <v>0.218</v>
      </c>
    </row>
    <row r="1097" spans="1:4" x14ac:dyDescent="0.25">
      <c r="A1097" s="8">
        <v>43831</v>
      </c>
      <c r="B1097" s="10">
        <f>VLOOKUP($A1097,'ตารางสรุปสภาพน้ำใน อ่างเก็บน้ำค'!$C$7:$N$1668,6,FALSE)</f>
        <v>34.6</v>
      </c>
      <c r="C1097" s="10">
        <f>VLOOKUP($A1097,'ตารางสรุปสภาพน้ำใน อ่างเก็บน้ำค'!$C$7:$N$1668,8,FALSE)</f>
        <v>0</v>
      </c>
      <c r="D1097" s="10">
        <f>VLOOKUP($A1097,'ตารางสรุปสภาพน้ำใน อ่างเก็บน้ำค'!$C$7:$N$1668,10,FALSE)</f>
        <v>0.218</v>
      </c>
    </row>
    <row r="1098" spans="1:4" x14ac:dyDescent="0.25">
      <c r="A1098" s="8">
        <v>43832</v>
      </c>
      <c r="B1098" s="10">
        <f>VLOOKUP($A1098,'ตารางสรุปสภาพน้ำใน อ่างเก็บน้ำค'!$C$7:$N$1668,6,FALSE)</f>
        <v>34.200000000000003</v>
      </c>
      <c r="C1098" s="10">
        <f>VLOOKUP($A1098,'ตารางสรุปสภาพน้ำใน อ่างเก็บน้ำค'!$C$7:$N$1668,8,FALSE)</f>
        <v>0</v>
      </c>
      <c r="D1098" s="10">
        <f>VLOOKUP($A1098,'ตารางสรุปสภาพน้ำใน อ่างเก็บน้ำค'!$C$7:$N$1668,10,FALSE)</f>
        <v>0.217</v>
      </c>
    </row>
    <row r="1099" spans="1:4" x14ac:dyDescent="0.25">
      <c r="A1099" s="8">
        <v>43833</v>
      </c>
      <c r="B1099" s="10">
        <f>VLOOKUP($A1099,'ตารางสรุปสภาพน้ำใน อ่างเก็บน้ำค'!$C$7:$N$1668,6,FALSE)</f>
        <v>33.78</v>
      </c>
      <c r="C1099" s="10">
        <f>VLOOKUP($A1099,'ตารางสรุปสภาพน้ำใน อ่างเก็บน้ำค'!$C$7:$N$1668,8,FALSE)</f>
        <v>0</v>
      </c>
      <c r="D1099" s="10">
        <f>VLOOKUP($A1099,'ตารางสรุปสภาพน้ำใน อ่างเก็บน้ำค'!$C$7:$N$1668,10,FALSE)</f>
        <v>0.217</v>
      </c>
    </row>
    <row r="1100" spans="1:4" x14ac:dyDescent="0.25">
      <c r="A1100" s="8">
        <v>43834</v>
      </c>
      <c r="B1100" s="10">
        <f>VLOOKUP($A1100,'ตารางสรุปสภาพน้ำใน อ่างเก็บน้ำค'!$C$7:$N$1668,6,FALSE)</f>
        <v>33.36</v>
      </c>
      <c r="C1100" s="10">
        <f>VLOOKUP($A1100,'ตารางสรุปสภาพน้ำใน อ่างเก็บน้ำค'!$C$7:$N$1668,8,FALSE)</f>
        <v>0</v>
      </c>
      <c r="D1100" s="10">
        <f>VLOOKUP($A1100,'ตารางสรุปสภาพน้ำใน อ่างเก็บน้ำค'!$C$7:$N$1668,10,FALSE)</f>
        <v>0.217</v>
      </c>
    </row>
    <row r="1101" spans="1:4" x14ac:dyDescent="0.25">
      <c r="A1101" s="8">
        <v>43835</v>
      </c>
      <c r="B1101" s="10">
        <f>VLOOKUP($A1101,'ตารางสรุปสภาพน้ำใน อ่างเก็บน้ำค'!$C$7:$N$1668,6,FALSE)</f>
        <v>33.08</v>
      </c>
      <c r="C1101" s="10">
        <f>VLOOKUP($A1101,'ตารางสรุปสภาพน้ำใน อ่างเก็บน้ำค'!$C$7:$N$1668,8,FALSE)</f>
        <v>0</v>
      </c>
      <c r="D1101" s="10">
        <f>VLOOKUP($A1101,'ตารางสรุปสภาพน้ำใน อ่างเก็บน้ำค'!$C$7:$N$1668,10,FALSE)</f>
        <v>0.108</v>
      </c>
    </row>
    <row r="1102" spans="1:4" x14ac:dyDescent="0.25">
      <c r="A1102" s="8">
        <v>43836</v>
      </c>
      <c r="B1102" s="10">
        <f>VLOOKUP($A1102,'ตารางสรุปสภาพน้ำใน อ่างเก็บน้ำค'!$C$7:$N$1668,6,FALSE)</f>
        <v>32.659999999999997</v>
      </c>
      <c r="C1102" s="10">
        <f>VLOOKUP($A1102,'ตารางสรุปสภาพน้ำใน อ่างเก็บน้ำค'!$C$7:$N$1668,8,FALSE)</f>
        <v>0</v>
      </c>
      <c r="D1102" s="10">
        <f>VLOOKUP($A1102,'ตารางสรุปสภาพน้ำใน อ่างเก็บน้ำค'!$C$7:$N$1668,10,FALSE)</f>
        <v>0.108</v>
      </c>
    </row>
    <row r="1103" spans="1:4" x14ac:dyDescent="0.25">
      <c r="A1103" s="8">
        <v>43837</v>
      </c>
      <c r="B1103" s="10">
        <f>VLOOKUP($A1103,'ตารางสรุปสภาพน้ำใน อ่างเก็บน้ำค'!$C$7:$N$1668,6,FALSE)</f>
        <v>31.26</v>
      </c>
      <c r="C1103" s="10">
        <f>VLOOKUP($A1103,'ตารางสรุปสภาพน้ำใน อ่างเก็บน้ำค'!$C$7:$N$1668,8,FALSE)</f>
        <v>0</v>
      </c>
      <c r="D1103" s="10">
        <f>VLOOKUP($A1103,'ตารางสรุปสภาพน้ำใน อ่างเก็บน้ำค'!$C$7:$N$1668,10,FALSE)</f>
        <v>0.108</v>
      </c>
    </row>
    <row r="1104" spans="1:4" x14ac:dyDescent="0.25">
      <c r="A1104" s="8">
        <v>43838</v>
      </c>
      <c r="B1104" s="10">
        <f>VLOOKUP($A1104,'ตารางสรุปสภาพน้ำใน อ่างเก็บน้ำค'!$C$7:$N$1668,6,FALSE)</f>
        <v>30.98</v>
      </c>
      <c r="C1104" s="10">
        <f>VLOOKUP($A1104,'ตารางสรุปสภาพน้ำใน อ่างเก็บน้ำค'!$C$7:$N$1668,8,FALSE)</f>
        <v>0</v>
      </c>
      <c r="D1104" s="10">
        <f>VLOOKUP($A1104,'ตารางสรุปสภาพน้ำใน อ่างเก็บน้ำค'!$C$7:$N$1668,10,FALSE)</f>
        <v>0</v>
      </c>
    </row>
    <row r="1105" spans="1:4" x14ac:dyDescent="0.25">
      <c r="A1105" s="8">
        <v>43839</v>
      </c>
      <c r="B1105" s="10">
        <f>VLOOKUP($A1105,'ตารางสรุปสภาพน้ำใน อ่างเก็บน้ำค'!$C$7:$N$1668,6,FALSE)</f>
        <v>30.84</v>
      </c>
      <c r="C1105" s="10">
        <f>VLOOKUP($A1105,'ตารางสรุปสภาพน้ำใน อ่างเก็บน้ำค'!$C$7:$N$1668,8,FALSE)</f>
        <v>0</v>
      </c>
      <c r="D1105" s="10">
        <f>VLOOKUP($A1105,'ตารางสรุปสภาพน้ำใน อ่างเก็บน้ำค'!$C$7:$N$1668,10,FALSE)</f>
        <v>0</v>
      </c>
    </row>
    <row r="1106" spans="1:4" x14ac:dyDescent="0.25">
      <c r="A1106" s="8">
        <v>43840</v>
      </c>
      <c r="B1106" s="10">
        <f>VLOOKUP($A1106,'ตารางสรุปสภาพน้ำใน อ่างเก็บน้ำค'!$C$7:$N$1668,6,FALSE)</f>
        <v>30.7</v>
      </c>
      <c r="C1106" s="10">
        <f>VLOOKUP($A1106,'ตารางสรุปสภาพน้ำใน อ่างเก็บน้ำค'!$C$7:$N$1668,8,FALSE)</f>
        <v>0</v>
      </c>
      <c r="D1106" s="10">
        <f>VLOOKUP($A1106,'ตารางสรุปสภาพน้ำใน อ่างเก็บน้ำค'!$C$7:$N$1668,10,FALSE)</f>
        <v>0</v>
      </c>
    </row>
    <row r="1107" spans="1:4" x14ac:dyDescent="0.25">
      <c r="A1107" s="8">
        <v>43841</v>
      </c>
      <c r="B1107" s="10">
        <f>VLOOKUP($A1107,'ตารางสรุปสภาพน้ำใน อ่างเก็บน้ำค'!$C$7:$N$1668,6,FALSE)</f>
        <v>30.56</v>
      </c>
      <c r="C1107" s="10">
        <f>VLOOKUP($A1107,'ตารางสรุปสภาพน้ำใน อ่างเก็บน้ำค'!$C$7:$N$1668,8,FALSE)</f>
        <v>0</v>
      </c>
      <c r="D1107" s="10">
        <f>VLOOKUP($A1107,'ตารางสรุปสภาพน้ำใน อ่างเก็บน้ำค'!$C$7:$N$1668,10,FALSE)</f>
        <v>0</v>
      </c>
    </row>
    <row r="1108" spans="1:4" x14ac:dyDescent="0.25">
      <c r="A1108" s="8">
        <v>43842</v>
      </c>
      <c r="B1108" s="10">
        <f>VLOOKUP($A1108,'ตารางสรุปสภาพน้ำใน อ่างเก็บน้ำค'!$C$7:$N$1668,6,FALSE)</f>
        <v>30.42</v>
      </c>
      <c r="C1108" s="10">
        <f>VLOOKUP($A1108,'ตารางสรุปสภาพน้ำใน อ่างเก็บน้ำค'!$C$7:$N$1668,8,FALSE)</f>
        <v>0</v>
      </c>
      <c r="D1108" s="10">
        <f>VLOOKUP($A1108,'ตารางสรุปสภาพน้ำใน อ่างเก็บน้ำค'!$C$7:$N$1668,10,FALSE)</f>
        <v>0</v>
      </c>
    </row>
    <row r="1109" spans="1:4" x14ac:dyDescent="0.25">
      <c r="A1109" s="8">
        <v>43843</v>
      </c>
      <c r="B1109" s="10">
        <f>VLOOKUP($A1109,'ตารางสรุปสภาพน้ำใน อ่างเก็บน้ำค'!$C$7:$N$1668,6,FALSE)</f>
        <v>30.28</v>
      </c>
      <c r="C1109" s="10">
        <f>VLOOKUP($A1109,'ตารางสรุปสภาพน้ำใน อ่างเก็บน้ำค'!$C$7:$N$1668,8,FALSE)</f>
        <v>0</v>
      </c>
      <c r="D1109" s="10">
        <f>VLOOKUP($A1109,'ตารางสรุปสภาพน้ำใน อ่างเก็บน้ำค'!$C$7:$N$1668,10,FALSE)</f>
        <v>0</v>
      </c>
    </row>
    <row r="1110" spans="1:4" x14ac:dyDescent="0.25">
      <c r="A1110" s="8">
        <v>43844</v>
      </c>
      <c r="B1110" s="10">
        <f>VLOOKUP($A1110,'ตารางสรุปสภาพน้ำใน อ่างเก็บน้ำค'!$C$7:$N$1668,6,FALSE)</f>
        <v>30.14</v>
      </c>
      <c r="C1110" s="10">
        <f>VLOOKUP($A1110,'ตารางสรุปสภาพน้ำใน อ่างเก็บน้ำค'!$C$7:$N$1668,8,FALSE)</f>
        <v>0</v>
      </c>
      <c r="D1110" s="10">
        <f>VLOOKUP($A1110,'ตารางสรุปสภาพน้ำใน อ่างเก็บน้ำค'!$C$7:$N$1668,10,FALSE)</f>
        <v>0</v>
      </c>
    </row>
    <row r="1111" spans="1:4" x14ac:dyDescent="0.25">
      <c r="A1111" s="8">
        <v>43845</v>
      </c>
      <c r="B1111" s="10">
        <f>VLOOKUP($A1111,'ตารางสรุปสภาพน้ำใน อ่างเก็บน้ำค'!$C$7:$N$1668,6,FALSE)</f>
        <v>30</v>
      </c>
      <c r="C1111" s="10">
        <f>VLOOKUP($A1111,'ตารางสรุปสภาพน้ำใน อ่างเก็บน้ำค'!$C$7:$N$1668,8,FALSE)</f>
        <v>0</v>
      </c>
      <c r="D1111" s="10">
        <f>VLOOKUP($A1111,'ตารางสรุปสภาพน้ำใน อ่างเก็บน้ำค'!$C$7:$N$1668,10,FALSE)</f>
        <v>0</v>
      </c>
    </row>
    <row r="1112" spans="1:4" x14ac:dyDescent="0.25">
      <c r="A1112" s="8">
        <v>43846</v>
      </c>
      <c r="B1112" s="10">
        <f>VLOOKUP($A1112,'ตารางสรุปสภาพน้ำใน อ่างเก็บน้ำค'!$C$7:$N$1668,6,FALSE)</f>
        <v>29.9</v>
      </c>
      <c r="C1112" s="10">
        <f>VLOOKUP($A1112,'ตารางสรุปสภาพน้ำใน อ่างเก็บน้ำค'!$C$7:$N$1668,8,FALSE)</f>
        <v>0</v>
      </c>
      <c r="D1112" s="10">
        <f>VLOOKUP($A1112,'ตารางสรุปสภาพน้ำใน อ่างเก็บน้ำค'!$C$7:$N$1668,10,FALSE)</f>
        <v>0</v>
      </c>
    </row>
    <row r="1113" spans="1:4" x14ac:dyDescent="0.25">
      <c r="A1113" s="8">
        <v>43847</v>
      </c>
      <c r="B1113" s="10">
        <f>VLOOKUP($A1113,'ตารางสรุปสภาพน้ำใน อ่างเก็บน้ำค'!$C$7:$N$1668,6,FALSE)</f>
        <v>29.8</v>
      </c>
      <c r="C1113" s="10">
        <f>VLOOKUP($A1113,'ตารางสรุปสภาพน้ำใน อ่างเก็บน้ำค'!$C$7:$N$1668,8,FALSE)</f>
        <v>0</v>
      </c>
      <c r="D1113" s="10">
        <f>VLOOKUP($A1113,'ตารางสรุปสภาพน้ำใน อ่างเก็บน้ำค'!$C$7:$N$1668,10,FALSE)</f>
        <v>4.2999999999999997E-2</v>
      </c>
    </row>
    <row r="1114" spans="1:4" x14ac:dyDescent="0.25">
      <c r="A1114" s="8">
        <v>43848</v>
      </c>
      <c r="B1114" s="10">
        <f>VLOOKUP($A1114,'ตารางสรุปสภาพน้ำใน อ่างเก็บน้ำค'!$C$7:$N$1668,6,FALSE)</f>
        <v>29.7</v>
      </c>
      <c r="C1114" s="10">
        <f>VLOOKUP($A1114,'ตารางสรุปสภาพน้ำใน อ่างเก็บน้ำค'!$C$7:$N$1668,8,FALSE)</f>
        <v>0</v>
      </c>
      <c r="D1114" s="10">
        <f>VLOOKUP($A1114,'ตารางสรุปสภาพน้ำใน อ่างเก็บน้ำค'!$C$7:$N$1668,10,FALSE)</f>
        <v>4.2999999999999997E-2</v>
      </c>
    </row>
    <row r="1115" spans="1:4" x14ac:dyDescent="0.25">
      <c r="A1115" s="8">
        <v>43849</v>
      </c>
      <c r="B1115" s="10">
        <f>VLOOKUP($A1115,'ตารางสรุปสภาพน้ำใน อ่างเก็บน้ำค'!$C$7:$N$1668,6,FALSE)</f>
        <v>29.6</v>
      </c>
      <c r="C1115" s="10">
        <f>VLOOKUP($A1115,'ตารางสรุปสภาพน้ำใน อ่างเก็บน้ำค'!$C$7:$N$1668,8,FALSE)</f>
        <v>0</v>
      </c>
      <c r="D1115" s="10">
        <f>VLOOKUP($A1115,'ตารางสรุปสภาพน้ำใน อ่างเก็บน้ำค'!$C$7:$N$1668,10,FALSE)</f>
        <v>4.2999999999999997E-2</v>
      </c>
    </row>
    <row r="1116" spans="1:4" x14ac:dyDescent="0.25">
      <c r="A1116" s="8">
        <v>43850</v>
      </c>
      <c r="B1116" s="10">
        <f>VLOOKUP($A1116,'ตารางสรุปสภาพน้ำใน อ่างเก็บน้ำค'!$C$7:$N$1668,6,FALSE)</f>
        <v>29.5</v>
      </c>
      <c r="C1116" s="10">
        <f>VLOOKUP($A1116,'ตารางสรุปสภาพน้ำใน อ่างเก็บน้ำค'!$C$7:$N$1668,8,FALSE)</f>
        <v>0</v>
      </c>
      <c r="D1116" s="10">
        <f>VLOOKUP($A1116,'ตารางสรุปสภาพน้ำใน อ่างเก็บน้ำค'!$C$7:$N$1668,10,FALSE)</f>
        <v>4.2999999999999997E-2</v>
      </c>
    </row>
    <row r="1117" spans="1:4" x14ac:dyDescent="0.25">
      <c r="A1117" s="8">
        <v>43851</v>
      </c>
      <c r="B1117" s="10">
        <f>VLOOKUP($A1117,'ตารางสรุปสภาพน้ำใน อ่างเก็บน้ำค'!$C$7:$N$1668,6,FALSE)</f>
        <v>29.4</v>
      </c>
      <c r="C1117" s="10">
        <f>VLOOKUP($A1117,'ตารางสรุปสภาพน้ำใน อ่างเก็บน้ำค'!$C$7:$N$1668,8,FALSE)</f>
        <v>0</v>
      </c>
      <c r="D1117" s="10">
        <f>VLOOKUP($A1117,'ตารางสรุปสภาพน้ำใน อ่างเก็บน้ำค'!$C$7:$N$1668,10,FALSE)</f>
        <v>4.2000000000000003E-2</v>
      </c>
    </row>
    <row r="1118" spans="1:4" x14ac:dyDescent="0.25">
      <c r="A1118" s="8">
        <v>43852</v>
      </c>
      <c r="B1118" s="10">
        <f>VLOOKUP($A1118,'ตารางสรุปสภาพน้ำใน อ่างเก็บน้ำค'!$C$7:$N$1668,6,FALSE)</f>
        <v>29.3</v>
      </c>
      <c r="C1118" s="10">
        <f>VLOOKUP($A1118,'ตารางสรุปสภาพน้ำใน อ่างเก็บน้ำค'!$C$7:$N$1668,8,FALSE)</f>
        <v>0</v>
      </c>
      <c r="D1118" s="10">
        <f>VLOOKUP($A1118,'ตารางสรุปสภาพน้ำใน อ่างเก็บน้ำค'!$C$7:$N$1668,10,FALSE)</f>
        <v>4.2000000000000003E-2</v>
      </c>
    </row>
    <row r="1119" spans="1:4" x14ac:dyDescent="0.25">
      <c r="A1119" s="8">
        <v>43853</v>
      </c>
      <c r="B1119" s="10">
        <f>VLOOKUP($A1119,'ตารางสรุปสภาพน้ำใน อ่างเก็บน้ำค'!$C$7:$N$1668,6,FALSE)</f>
        <v>29.3</v>
      </c>
      <c r="C1119" s="10">
        <f>VLOOKUP($A1119,'ตารางสรุปสภาพน้ำใน อ่างเก็บน้ำค'!$C$7:$N$1668,8,FALSE)</f>
        <v>0</v>
      </c>
      <c r="D1119" s="10">
        <f>VLOOKUP($A1119,'ตารางสรุปสภาพน้ำใน อ่างเก็บน้ำค'!$C$7:$N$1668,10,FALSE)</f>
        <v>4.2000000000000003E-2</v>
      </c>
    </row>
    <row r="1120" spans="1:4" x14ac:dyDescent="0.25">
      <c r="A1120" s="8">
        <v>43854</v>
      </c>
      <c r="B1120" s="10">
        <f>VLOOKUP($A1120,'ตารางสรุปสภาพน้ำใน อ่างเก็บน้ำค'!$C$7:$N$1668,6,FALSE)</f>
        <v>29.2</v>
      </c>
      <c r="C1120" s="10">
        <f>VLOOKUP($A1120,'ตารางสรุปสภาพน้ำใน อ่างเก็บน้ำค'!$C$7:$N$1668,8,FALSE)</f>
        <v>0</v>
      </c>
      <c r="D1120" s="10">
        <f>VLOOKUP($A1120,'ตารางสรุปสภาพน้ำใน อ่างเก็บน้ำค'!$C$7:$N$1668,10,FALSE)</f>
        <v>4.2000000000000003E-2</v>
      </c>
    </row>
    <row r="1121" spans="1:4" x14ac:dyDescent="0.25">
      <c r="A1121" s="8">
        <v>43855</v>
      </c>
      <c r="B1121" s="10">
        <f>VLOOKUP($A1121,'ตารางสรุปสภาพน้ำใน อ่างเก็บน้ำค'!$C$7:$N$1668,6,FALSE)</f>
        <v>29.1</v>
      </c>
      <c r="C1121" s="10">
        <f>VLOOKUP($A1121,'ตารางสรุปสภาพน้ำใน อ่างเก็บน้ำค'!$C$7:$N$1668,8,FALSE)</f>
        <v>0</v>
      </c>
      <c r="D1121" s="10">
        <f>VLOOKUP($A1121,'ตารางสรุปสภาพน้ำใน อ่างเก็บน้ำค'!$C$7:$N$1668,10,FALSE)</f>
        <v>4.2000000000000003E-2</v>
      </c>
    </row>
    <row r="1122" spans="1:4" x14ac:dyDescent="0.25">
      <c r="A1122" s="8">
        <v>43856</v>
      </c>
      <c r="B1122" s="10">
        <f>VLOOKUP($A1122,'ตารางสรุปสภาพน้ำใน อ่างเก็บน้ำค'!$C$7:$N$1668,6,FALSE)</f>
        <v>29.1</v>
      </c>
      <c r="C1122" s="10">
        <f>VLOOKUP($A1122,'ตารางสรุปสภาพน้ำใน อ่างเก็บน้ำค'!$C$7:$N$1668,8,FALSE)</f>
        <v>4.2000000000000003E-2</v>
      </c>
      <c r="D1122" s="10">
        <f>VLOOKUP($A1122,'ตารางสรุปสภาพน้ำใน อ่างเก็บน้ำค'!$C$7:$N$1668,10,FALSE)</f>
        <v>4.2999999999999997E-2</v>
      </c>
    </row>
    <row r="1123" spans="1:4" x14ac:dyDescent="0.25">
      <c r="A1123" s="8">
        <v>43857</v>
      </c>
      <c r="B1123" s="10">
        <f>VLOOKUP($A1123,'ตารางสรุปสภาพน้ำใน อ่างเก็บน้ำค'!$C$7:$N$1668,6,FALSE)</f>
        <v>29</v>
      </c>
      <c r="C1123" s="10">
        <f>VLOOKUP($A1123,'ตารางสรุปสภาพน้ำใน อ่างเก็บน้ำค'!$C$7:$N$1668,8,FALSE)</f>
        <v>1.4999999999999999E-2</v>
      </c>
      <c r="D1123" s="10">
        <f>VLOOKUP($A1123,'ตารางสรุปสภาพน้ำใน อ่างเก็บน้ำค'!$C$7:$N$1668,10,FALSE)</f>
        <v>4.2000000000000003E-2</v>
      </c>
    </row>
    <row r="1124" spans="1:4" x14ac:dyDescent="0.25">
      <c r="A1124" s="8">
        <v>43858</v>
      </c>
      <c r="B1124" s="10">
        <f>VLOOKUP($A1124,'ตารางสรุปสภาพน้ำใน อ่างเก็บน้ำค'!$C$7:$N$1668,6,FALSE)</f>
        <v>28.9</v>
      </c>
      <c r="C1124" s="10">
        <f>VLOOKUP($A1124,'ตารางสรุปสภาพน้ำใน อ่างเก็บน้ำค'!$C$7:$N$1668,8,FALSE)</f>
        <v>0</v>
      </c>
      <c r="D1124" s="10">
        <f>VLOOKUP($A1124,'ตารางสรุปสภาพน้ำใน อ่างเก็บน้ำค'!$C$7:$N$1668,10,FALSE)</f>
        <v>4.2000000000000003E-2</v>
      </c>
    </row>
    <row r="1125" spans="1:4" x14ac:dyDescent="0.25">
      <c r="A1125" s="8">
        <v>43859</v>
      </c>
      <c r="B1125" s="10">
        <f>VLOOKUP($A1125,'ตารางสรุปสภาพน้ำใน อ่างเก็บน้ำค'!$C$7:$N$1668,6,FALSE)</f>
        <v>28.8</v>
      </c>
      <c r="C1125" s="10">
        <f>VLOOKUP($A1125,'ตารางสรุปสภาพน้ำใน อ่างเก็บน้ำค'!$C$7:$N$1668,8,FALSE)</f>
        <v>0</v>
      </c>
      <c r="D1125" s="10">
        <f>VLOOKUP($A1125,'ตารางสรุปสภาพน้ำใน อ่างเก็บน้ำค'!$C$7:$N$1668,10,FALSE)</f>
        <v>4.2000000000000003E-2</v>
      </c>
    </row>
    <row r="1126" spans="1:4" x14ac:dyDescent="0.25">
      <c r="A1126" s="8">
        <v>43860</v>
      </c>
      <c r="B1126" s="10">
        <f>VLOOKUP($A1126,'ตารางสรุปสภาพน้ำใน อ่างเก็บน้ำค'!$C$7:$N$1668,6,FALSE)</f>
        <v>28.7</v>
      </c>
      <c r="C1126" s="10">
        <f>VLOOKUP($A1126,'ตารางสรุปสภาพน้ำใน อ่างเก็บน้ำค'!$C$7:$N$1668,8,FALSE)</f>
        <v>0</v>
      </c>
      <c r="D1126" s="10">
        <f>VLOOKUP($A1126,'ตารางสรุปสภาพน้ำใน อ่างเก็บน้ำค'!$C$7:$N$1668,10,FALSE)</f>
        <v>4.2000000000000003E-2</v>
      </c>
    </row>
    <row r="1127" spans="1:4" x14ac:dyDescent="0.25">
      <c r="A1127" s="8">
        <v>43861</v>
      </c>
      <c r="B1127" s="10">
        <f>VLOOKUP($A1127,'ตารางสรุปสภาพน้ำใน อ่างเก็บน้ำค'!$C$7:$N$1668,6,FALSE)</f>
        <v>28.6</v>
      </c>
      <c r="C1127" s="10">
        <f>VLOOKUP($A1127,'ตารางสรุปสภาพน้ำใน อ่างเก็บน้ำค'!$C$7:$N$1668,8,FALSE)</f>
        <v>0</v>
      </c>
      <c r="D1127" s="10">
        <f>VLOOKUP($A1127,'ตารางสรุปสภาพน้ำใน อ่างเก็บน้ำค'!$C$7:$N$1668,10,FALSE)</f>
        <v>4.2000000000000003E-2</v>
      </c>
    </row>
    <row r="1128" spans="1:4" x14ac:dyDescent="0.25">
      <c r="A1128" s="8">
        <v>43862</v>
      </c>
      <c r="B1128" s="10">
        <f>VLOOKUP($A1128,'ตารางสรุปสภาพน้ำใน อ่างเก็บน้ำค'!$C$7:$N$1668,6,FALSE)</f>
        <v>28.5</v>
      </c>
      <c r="C1128" s="10">
        <f>VLOOKUP($A1128,'ตารางสรุปสภาพน้ำใน อ่างเก็บน้ำค'!$C$7:$N$1668,8,FALSE)</f>
        <v>0</v>
      </c>
      <c r="D1128" s="10">
        <f>VLOOKUP($A1128,'ตารางสรุปสภาพน้ำใน อ่างเก็บน้ำค'!$C$7:$N$1668,10,FALSE)</f>
        <v>4.2000000000000003E-2</v>
      </c>
    </row>
    <row r="1129" spans="1:4" x14ac:dyDescent="0.25">
      <c r="A1129" s="8">
        <v>43863</v>
      </c>
      <c r="B1129" s="10">
        <f>VLOOKUP($A1129,'ตารางสรุปสภาพน้ำใน อ่างเก็บน้ำค'!$C$7:$N$1668,6,FALSE)</f>
        <v>28.4</v>
      </c>
      <c r="C1129" s="10">
        <f>VLOOKUP($A1129,'ตารางสรุปสภาพน้ำใน อ่างเก็บน้ำค'!$C$7:$N$1668,8,FALSE)</f>
        <v>0</v>
      </c>
      <c r="D1129" s="10">
        <f>VLOOKUP($A1129,'ตารางสรุปสภาพน้ำใน อ่างเก็บน้ำค'!$C$7:$N$1668,10,FALSE)</f>
        <v>4.2000000000000003E-2</v>
      </c>
    </row>
    <row r="1130" spans="1:4" x14ac:dyDescent="0.25">
      <c r="A1130" s="8">
        <v>43864</v>
      </c>
      <c r="B1130" s="10">
        <f>VLOOKUP($A1130,'ตารางสรุปสภาพน้ำใน อ่างเก็บน้ำค'!$C$7:$N$1668,6,FALSE)</f>
        <v>28.4</v>
      </c>
      <c r="C1130" s="10">
        <f>VLOOKUP($A1130,'ตารางสรุปสภาพน้ำใน อ่างเก็บน้ำค'!$C$7:$N$1668,8,FALSE)</f>
        <v>0</v>
      </c>
      <c r="D1130" s="10">
        <f>VLOOKUP($A1130,'ตารางสรุปสภาพน้ำใน อ่างเก็บน้ำค'!$C$7:$N$1668,10,FALSE)</f>
        <v>4.2000000000000003E-2</v>
      </c>
    </row>
    <row r="1131" spans="1:4" x14ac:dyDescent="0.25">
      <c r="A1131" s="8">
        <v>43865</v>
      </c>
      <c r="B1131" s="10">
        <f>VLOOKUP($A1131,'ตารางสรุปสภาพน้ำใน อ่างเก็บน้ำค'!$C$7:$N$1668,6,FALSE)</f>
        <v>28.3</v>
      </c>
      <c r="C1131" s="10">
        <f>VLOOKUP($A1131,'ตารางสรุปสภาพน้ำใน อ่างเก็บน้ำค'!$C$7:$N$1668,8,FALSE)</f>
        <v>0</v>
      </c>
      <c r="D1131" s="10">
        <f>VLOOKUP($A1131,'ตารางสรุปสภาพน้ำใน อ่างเก็บน้ำค'!$C$7:$N$1668,10,FALSE)</f>
        <v>4.2000000000000003E-2</v>
      </c>
    </row>
    <row r="1132" spans="1:4" x14ac:dyDescent="0.25">
      <c r="A1132" s="8">
        <v>43866</v>
      </c>
      <c r="B1132" s="10">
        <f>VLOOKUP($A1132,'ตารางสรุปสภาพน้ำใน อ่างเก็บน้ำค'!$C$7:$N$1668,6,FALSE)</f>
        <v>28.2</v>
      </c>
      <c r="C1132" s="10">
        <f>VLOOKUP($A1132,'ตารางสรุปสภาพน้ำใน อ่างเก็บน้ำค'!$C$7:$N$1668,8,FALSE)</f>
        <v>0</v>
      </c>
      <c r="D1132" s="10">
        <f>VLOOKUP($A1132,'ตารางสรุปสภาพน้ำใน อ่างเก็บน้ำค'!$C$7:$N$1668,10,FALSE)</f>
        <v>4.2000000000000003E-2</v>
      </c>
    </row>
    <row r="1133" spans="1:4" x14ac:dyDescent="0.25">
      <c r="A1133" s="8">
        <v>43867</v>
      </c>
      <c r="B1133" s="10">
        <f>VLOOKUP($A1133,'ตารางสรุปสภาพน้ำใน อ่างเก็บน้ำค'!$C$7:$N$1668,6,FALSE)</f>
        <v>28.1</v>
      </c>
      <c r="C1133" s="10">
        <f>VLOOKUP($A1133,'ตารางสรุปสภาพน้ำใน อ่างเก็บน้ำค'!$C$7:$N$1668,8,FALSE)</f>
        <v>0</v>
      </c>
      <c r="D1133" s="10">
        <f>VLOOKUP($A1133,'ตารางสรุปสภาพน้ำใน อ่างเก็บน้ำค'!$C$7:$N$1668,10,FALSE)</f>
        <v>4.2000000000000003E-2</v>
      </c>
    </row>
    <row r="1134" spans="1:4" x14ac:dyDescent="0.25">
      <c r="A1134" s="8">
        <v>43868</v>
      </c>
      <c r="B1134" s="10">
        <f>VLOOKUP($A1134,'ตารางสรุปสภาพน้ำใน อ่างเก็บน้ำค'!$C$7:$N$1668,6,FALSE)</f>
        <v>28</v>
      </c>
      <c r="C1134" s="10">
        <f>VLOOKUP($A1134,'ตารางสรุปสภาพน้ำใน อ่างเก็บน้ำค'!$C$7:$N$1668,8,FALSE)</f>
        <v>0</v>
      </c>
      <c r="D1134" s="10">
        <f>VLOOKUP($A1134,'ตารางสรุปสภาพน้ำใน อ่างเก็บน้ำค'!$C$7:$N$1668,10,FALSE)</f>
        <v>4.2000000000000003E-2</v>
      </c>
    </row>
    <row r="1135" spans="1:4" x14ac:dyDescent="0.25">
      <c r="A1135" s="8">
        <v>43869</v>
      </c>
      <c r="B1135" s="10">
        <f>VLOOKUP($A1135,'ตารางสรุปสภาพน้ำใน อ่างเก็บน้ำค'!$C$7:$N$1668,6,FALSE)</f>
        <v>27.9</v>
      </c>
      <c r="C1135" s="10">
        <f>VLOOKUP($A1135,'ตารางสรุปสภาพน้ำใน อ่างเก็บน้ำค'!$C$7:$N$1668,8,FALSE)</f>
        <v>0</v>
      </c>
      <c r="D1135" s="10">
        <f>VLOOKUP($A1135,'ตารางสรุปสภาพน้ำใน อ่างเก็บน้ำค'!$C$7:$N$1668,10,FALSE)</f>
        <v>4.2000000000000003E-2</v>
      </c>
    </row>
    <row r="1136" spans="1:4" x14ac:dyDescent="0.25">
      <c r="A1136" s="8">
        <v>43870</v>
      </c>
      <c r="B1136" s="10">
        <f>VLOOKUP($A1136,'ตารางสรุปสภาพน้ำใน อ่างเก็บน้ำค'!$C$7:$N$1668,6,FALSE)</f>
        <v>27.8</v>
      </c>
      <c r="C1136" s="10">
        <f>VLOOKUP($A1136,'ตารางสรุปสภาพน้ำใน อ่างเก็บน้ำค'!$C$7:$N$1668,8,FALSE)</f>
        <v>0</v>
      </c>
      <c r="D1136" s="10">
        <f>VLOOKUP($A1136,'ตารางสรุปสภาพน้ำใน อ่างเก็บน้ำค'!$C$7:$N$1668,10,FALSE)</f>
        <v>4.2000000000000003E-2</v>
      </c>
    </row>
    <row r="1137" spans="1:4" x14ac:dyDescent="0.25">
      <c r="A1137" s="8">
        <v>43871</v>
      </c>
      <c r="B1137" s="10">
        <f>VLOOKUP($A1137,'ตารางสรุปสภาพน้ำใน อ่างเก็บน้ำค'!$C$7:$N$1668,6,FALSE)</f>
        <v>27.7</v>
      </c>
      <c r="C1137" s="10">
        <f>VLOOKUP($A1137,'ตารางสรุปสภาพน้ำใน อ่างเก็บน้ำค'!$C$7:$N$1668,8,FALSE)</f>
        <v>0</v>
      </c>
      <c r="D1137" s="10">
        <f>VLOOKUP($A1137,'ตารางสรุปสภาพน้ำใน อ่างเก็บน้ำค'!$C$7:$N$1668,10,FALSE)</f>
        <v>4.2000000000000003E-2</v>
      </c>
    </row>
    <row r="1138" spans="1:4" x14ac:dyDescent="0.25">
      <c r="A1138" s="8">
        <v>43872</v>
      </c>
      <c r="B1138" s="10">
        <f>VLOOKUP($A1138,'ตารางสรุปสภาพน้ำใน อ่างเก็บน้ำค'!$C$7:$N$1668,6,FALSE)</f>
        <v>27.6</v>
      </c>
      <c r="C1138" s="10">
        <f>VLOOKUP($A1138,'ตารางสรุปสภาพน้ำใน อ่างเก็บน้ำค'!$C$7:$N$1668,8,FALSE)</f>
        <v>0</v>
      </c>
      <c r="D1138" s="10">
        <f>VLOOKUP($A1138,'ตารางสรุปสภาพน้ำใน อ่างเก็บน้ำค'!$C$7:$N$1668,10,FALSE)</f>
        <v>4.2000000000000003E-2</v>
      </c>
    </row>
    <row r="1139" spans="1:4" x14ac:dyDescent="0.25">
      <c r="A1139" s="8">
        <v>43873</v>
      </c>
      <c r="B1139" s="10">
        <f>VLOOKUP($A1139,'ตารางสรุปสภาพน้ำใน อ่างเก็บน้ำค'!$C$7:$N$1668,6,FALSE)</f>
        <v>27.5</v>
      </c>
      <c r="C1139" s="10">
        <f>VLOOKUP($A1139,'ตารางสรุปสภาพน้ำใน อ่างเก็บน้ำค'!$C$7:$N$1668,8,FALSE)</f>
        <v>0</v>
      </c>
      <c r="D1139" s="10">
        <f>VLOOKUP($A1139,'ตารางสรุปสภาพน้ำใน อ่างเก็บน้ำค'!$C$7:$N$1668,10,FALSE)</f>
        <v>4.2000000000000003E-2</v>
      </c>
    </row>
    <row r="1140" spans="1:4" x14ac:dyDescent="0.25">
      <c r="A1140" s="8">
        <v>43874</v>
      </c>
      <c r="B1140" s="10">
        <f>VLOOKUP($A1140,'ตารางสรุปสภาพน้ำใน อ่างเก็บน้ำค'!$C$7:$N$1668,6,FALSE)</f>
        <v>27.4</v>
      </c>
      <c r="C1140" s="10">
        <f>VLOOKUP($A1140,'ตารางสรุปสภาพน้ำใน อ่างเก็บน้ำค'!$C$7:$N$1668,8,FALSE)</f>
        <v>0</v>
      </c>
      <c r="D1140" s="10">
        <f>VLOOKUP($A1140,'ตารางสรุปสภาพน้ำใน อ่างเก็บน้ำค'!$C$7:$N$1668,10,FALSE)</f>
        <v>4.2000000000000003E-2</v>
      </c>
    </row>
    <row r="1141" spans="1:4" x14ac:dyDescent="0.25">
      <c r="A1141" s="8">
        <v>43875</v>
      </c>
      <c r="B1141" s="10">
        <f>VLOOKUP($A1141,'ตารางสรุปสภาพน้ำใน อ่างเก็บน้ำค'!$C$7:$N$1668,6,FALSE)</f>
        <v>27.3</v>
      </c>
      <c r="C1141" s="10">
        <f>VLOOKUP($A1141,'ตารางสรุปสภาพน้ำใน อ่างเก็บน้ำค'!$C$7:$N$1668,8,FALSE)</f>
        <v>0</v>
      </c>
      <c r="D1141" s="10">
        <f>VLOOKUP($A1141,'ตารางสรุปสภาพน้ำใน อ่างเก็บน้ำค'!$C$7:$N$1668,10,FALSE)</f>
        <v>4.2000000000000003E-2</v>
      </c>
    </row>
    <row r="1142" spans="1:4" x14ac:dyDescent="0.25">
      <c r="A1142" s="8">
        <v>43876</v>
      </c>
      <c r="B1142" s="10">
        <f>VLOOKUP($A1142,'ตารางสรุปสภาพน้ำใน อ่างเก็บน้ำค'!$C$7:$N$1668,6,FALSE)</f>
        <v>27.2</v>
      </c>
      <c r="C1142" s="10">
        <f>VLOOKUP($A1142,'ตารางสรุปสภาพน้ำใน อ่างเก็บน้ำค'!$C$7:$N$1668,8,FALSE)</f>
        <v>0</v>
      </c>
      <c r="D1142" s="10">
        <f>VLOOKUP($A1142,'ตารางสรุปสภาพน้ำใน อ่างเก็บน้ำค'!$C$7:$N$1668,10,FALSE)</f>
        <v>4.2000000000000003E-2</v>
      </c>
    </row>
    <row r="1143" spans="1:4" x14ac:dyDescent="0.25">
      <c r="A1143" s="8">
        <v>43877</v>
      </c>
      <c r="B1143" s="10">
        <f>VLOOKUP($A1143,'ตารางสรุปสภาพน้ำใน อ่างเก็บน้ำค'!$C$7:$N$1668,6,FALSE)</f>
        <v>27.1</v>
      </c>
      <c r="C1143" s="10">
        <f>VLOOKUP($A1143,'ตารางสรุปสภาพน้ำใน อ่างเก็บน้ำค'!$C$7:$N$1668,8,FALSE)</f>
        <v>0</v>
      </c>
      <c r="D1143" s="10">
        <f>VLOOKUP($A1143,'ตารางสรุปสภาพน้ำใน อ่างเก็บน้ำค'!$C$7:$N$1668,10,FALSE)</f>
        <v>4.2000000000000003E-2</v>
      </c>
    </row>
    <row r="1144" spans="1:4" x14ac:dyDescent="0.25">
      <c r="A1144" s="8">
        <v>43878</v>
      </c>
      <c r="B1144" s="10">
        <f>VLOOKUP($A1144,'ตารางสรุปสภาพน้ำใน อ่างเก็บน้ำค'!$C$7:$N$1668,6,FALSE)</f>
        <v>27</v>
      </c>
      <c r="C1144" s="10">
        <f>VLOOKUP($A1144,'ตารางสรุปสภาพน้ำใน อ่างเก็บน้ำค'!$C$7:$N$1668,8,FALSE)</f>
        <v>0</v>
      </c>
      <c r="D1144" s="10">
        <f>VLOOKUP($A1144,'ตารางสรุปสภาพน้ำใน อ่างเก็บน้ำค'!$C$7:$N$1668,10,FALSE)</f>
        <v>4.2000000000000003E-2</v>
      </c>
    </row>
    <row r="1145" spans="1:4" x14ac:dyDescent="0.25">
      <c r="A1145" s="8">
        <v>43879</v>
      </c>
      <c r="B1145" s="10">
        <f>VLOOKUP($A1145,'ตารางสรุปสภาพน้ำใน อ่างเก็บน้ำค'!$C$7:$N$1668,6,FALSE)</f>
        <v>26.8</v>
      </c>
      <c r="C1145" s="10">
        <f>VLOOKUP($A1145,'ตารางสรุปสภาพน้ำใน อ่างเก็บน้ำค'!$C$7:$N$1668,8,FALSE)</f>
        <v>0</v>
      </c>
      <c r="D1145" s="10">
        <f>VLOOKUP($A1145,'ตารางสรุปสภาพน้ำใน อ่างเก็บน้ำค'!$C$7:$N$1668,10,FALSE)</f>
        <v>4.2000000000000003E-2</v>
      </c>
    </row>
    <row r="1146" spans="1:4" x14ac:dyDescent="0.25">
      <c r="A1146" s="8">
        <v>43880</v>
      </c>
      <c r="B1146" s="10">
        <f>VLOOKUP($A1146,'ตารางสรุปสภาพน้ำใน อ่างเก็บน้ำค'!$C$7:$N$1668,6,FALSE)</f>
        <v>26.7</v>
      </c>
      <c r="C1146" s="10">
        <f>VLOOKUP($A1146,'ตารางสรุปสภาพน้ำใน อ่างเก็บน้ำค'!$C$7:$N$1668,8,FALSE)</f>
        <v>0</v>
      </c>
      <c r="D1146" s="10">
        <f>VLOOKUP($A1146,'ตารางสรุปสภาพน้ำใน อ่างเก็บน้ำค'!$C$7:$N$1668,10,FALSE)</f>
        <v>4.2000000000000003E-2</v>
      </c>
    </row>
    <row r="1147" spans="1:4" x14ac:dyDescent="0.25">
      <c r="A1147" s="8">
        <v>43881</v>
      </c>
      <c r="B1147" s="10">
        <f>VLOOKUP($A1147,'ตารางสรุปสภาพน้ำใน อ่างเก็บน้ำค'!$C$7:$N$1668,6,FALSE)</f>
        <v>26.6</v>
      </c>
      <c r="C1147" s="10">
        <f>VLOOKUP($A1147,'ตารางสรุปสภาพน้ำใน อ่างเก็บน้ำค'!$C$7:$N$1668,8,FALSE)</f>
        <v>0</v>
      </c>
      <c r="D1147" s="10">
        <f>VLOOKUP($A1147,'ตารางสรุปสภาพน้ำใน อ่างเก็บน้ำค'!$C$7:$N$1668,10,FALSE)</f>
        <v>4.2000000000000003E-2</v>
      </c>
    </row>
    <row r="1148" spans="1:4" x14ac:dyDescent="0.25">
      <c r="A1148" s="8">
        <v>43882</v>
      </c>
      <c r="B1148" s="10">
        <f>VLOOKUP($A1148,'ตารางสรุปสภาพน้ำใน อ่างเก็บน้ำค'!$C$7:$N$1668,6,FALSE)</f>
        <v>26.5</v>
      </c>
      <c r="C1148" s="10">
        <f>VLOOKUP($A1148,'ตารางสรุปสภาพน้ำใน อ่างเก็บน้ำค'!$C$7:$N$1668,8,FALSE)</f>
        <v>0</v>
      </c>
      <c r="D1148" s="10">
        <f>VLOOKUP($A1148,'ตารางสรุปสภาพน้ำใน อ่างเก็บน้ำค'!$C$7:$N$1668,10,FALSE)</f>
        <v>4.2000000000000003E-2</v>
      </c>
    </row>
    <row r="1149" spans="1:4" x14ac:dyDescent="0.25">
      <c r="A1149" s="8">
        <v>43883</v>
      </c>
      <c r="B1149" s="10">
        <f>VLOOKUP($A1149,'ตารางสรุปสภาพน้ำใน อ่างเก็บน้ำค'!$C$7:$N$1668,6,FALSE)</f>
        <v>26.4</v>
      </c>
      <c r="C1149" s="10">
        <f>VLOOKUP($A1149,'ตารางสรุปสภาพน้ำใน อ่างเก็บน้ำค'!$C$7:$N$1668,8,FALSE)</f>
        <v>0</v>
      </c>
      <c r="D1149" s="10">
        <f>VLOOKUP($A1149,'ตารางสรุปสภาพน้ำใน อ่างเก็บน้ำค'!$C$7:$N$1668,10,FALSE)</f>
        <v>4.2000000000000003E-2</v>
      </c>
    </row>
    <row r="1150" spans="1:4" x14ac:dyDescent="0.25">
      <c r="A1150" s="8">
        <v>43884</v>
      </c>
      <c r="B1150" s="10">
        <f>VLOOKUP($A1150,'ตารางสรุปสภาพน้ำใน อ่างเก็บน้ำค'!$C$7:$N$1668,6,FALSE)</f>
        <v>26.3</v>
      </c>
      <c r="C1150" s="10">
        <f>VLOOKUP($A1150,'ตารางสรุปสภาพน้ำใน อ่างเก็บน้ำค'!$C$7:$N$1668,8,FALSE)</f>
        <v>0</v>
      </c>
      <c r="D1150" s="10">
        <f>VLOOKUP($A1150,'ตารางสรุปสภาพน้ำใน อ่างเก็บน้ำค'!$C$7:$N$1668,10,FALSE)</f>
        <v>4.2000000000000003E-2</v>
      </c>
    </row>
    <row r="1151" spans="1:4" x14ac:dyDescent="0.25">
      <c r="A1151" s="8">
        <v>43885</v>
      </c>
      <c r="B1151" s="10">
        <f>VLOOKUP($A1151,'ตารางสรุปสภาพน้ำใน อ่างเก็บน้ำค'!$C$7:$N$1668,6,FALSE)</f>
        <v>26.2</v>
      </c>
      <c r="C1151" s="10">
        <f>VLOOKUP($A1151,'ตารางสรุปสภาพน้ำใน อ่างเก็บน้ำค'!$C$7:$N$1668,8,FALSE)</f>
        <v>0</v>
      </c>
      <c r="D1151" s="10">
        <f>VLOOKUP($A1151,'ตารางสรุปสภาพน้ำใน อ่างเก็บน้ำค'!$C$7:$N$1668,10,FALSE)</f>
        <v>4.2000000000000003E-2</v>
      </c>
    </row>
    <row r="1152" spans="1:4" x14ac:dyDescent="0.25">
      <c r="A1152" s="8">
        <v>43886</v>
      </c>
      <c r="B1152" s="10">
        <f>VLOOKUP($A1152,'ตารางสรุปสภาพน้ำใน อ่างเก็บน้ำค'!$C$7:$N$1668,6,FALSE)</f>
        <v>26.1</v>
      </c>
      <c r="C1152" s="10">
        <f>VLOOKUP($A1152,'ตารางสรุปสภาพน้ำใน อ่างเก็บน้ำค'!$C$7:$N$1668,8,FALSE)</f>
        <v>0</v>
      </c>
      <c r="D1152" s="10">
        <f>VLOOKUP($A1152,'ตารางสรุปสภาพน้ำใน อ่างเก็บน้ำค'!$C$7:$N$1668,10,FALSE)</f>
        <v>4.2000000000000003E-2</v>
      </c>
    </row>
    <row r="1153" spans="1:4" x14ac:dyDescent="0.25">
      <c r="A1153" s="8">
        <v>43887</v>
      </c>
      <c r="B1153" s="10">
        <f>VLOOKUP($A1153,'ตารางสรุปสภาพน้ำใน อ่างเก็บน้ำค'!$C$7:$N$1668,6,FALSE)</f>
        <v>26</v>
      </c>
      <c r="C1153" s="10">
        <f>VLOOKUP($A1153,'ตารางสรุปสภาพน้ำใน อ่างเก็บน้ำค'!$C$7:$N$1668,8,FALSE)</f>
        <v>0</v>
      </c>
      <c r="D1153" s="10">
        <f>VLOOKUP($A1153,'ตารางสรุปสภาพน้ำใน อ่างเก็บน้ำค'!$C$7:$N$1668,10,FALSE)</f>
        <v>4.2000000000000003E-2</v>
      </c>
    </row>
    <row r="1154" spans="1:4" x14ac:dyDescent="0.25">
      <c r="A1154" s="8">
        <v>43888</v>
      </c>
      <c r="B1154" s="10">
        <f>VLOOKUP($A1154,'ตารางสรุปสภาพน้ำใน อ่างเก็บน้ำค'!$C$7:$N$1668,6,FALSE)</f>
        <v>25.8</v>
      </c>
      <c r="C1154" s="10">
        <f>VLOOKUP($A1154,'ตารางสรุปสภาพน้ำใน อ่างเก็บน้ำค'!$C$7:$N$1668,8,FALSE)</f>
        <v>0</v>
      </c>
      <c r="D1154" s="10">
        <f>VLOOKUP($A1154,'ตารางสรุปสภาพน้ำใน อ่างเก็บน้ำค'!$C$7:$N$1668,10,FALSE)</f>
        <v>4.2000000000000003E-2</v>
      </c>
    </row>
    <row r="1155" spans="1:4" x14ac:dyDescent="0.25">
      <c r="A1155" s="8">
        <v>43889</v>
      </c>
      <c r="B1155" s="10">
        <f>VLOOKUP($A1155,'ตารางสรุปสภาพน้ำใน อ่างเก็บน้ำค'!$C$7:$N$1668,6,FALSE)</f>
        <v>28.6</v>
      </c>
      <c r="C1155" s="10">
        <f>VLOOKUP($A1155,'ตารางสรุปสภาพน้ำใน อ่างเก็บน้ำค'!$C$7:$N$1668,8,FALSE)</f>
        <v>0</v>
      </c>
      <c r="D1155" s="10">
        <f>VLOOKUP($A1155,'ตารางสรุปสภาพน้ำใน อ่างเก็บน้ำค'!$C$7:$N$1668,10,FALSE)</f>
        <v>4.2000000000000003E-2</v>
      </c>
    </row>
    <row r="1156" spans="1:4" x14ac:dyDescent="0.25">
      <c r="A1156" s="8">
        <v>43890</v>
      </c>
      <c r="B1156" s="10">
        <f>VLOOKUP($A1156,'ตารางสรุปสภาพน้ำใน อ่างเก็บน้ำค'!$C$7:$N$1668,6,FALSE)</f>
        <v>25.5</v>
      </c>
      <c r="C1156" s="10">
        <f>VLOOKUP($A1156,'ตารางสรุปสภาพน้ำใน อ่างเก็บน้ำค'!$C$7:$N$1668,8,FALSE)</f>
        <v>0</v>
      </c>
      <c r="D1156" s="10">
        <f>VLOOKUP($A1156,'ตารางสรุปสภาพน้ำใน อ่างเก็บน้ำค'!$C$7:$N$1668,10,FALSE)</f>
        <v>4.2000000000000003E-2</v>
      </c>
    </row>
    <row r="1157" spans="1:4" x14ac:dyDescent="0.25">
      <c r="A1157" s="8">
        <v>43891</v>
      </c>
      <c r="B1157" s="10">
        <f>VLOOKUP($A1157,'ตารางสรุปสภาพน้ำใน อ่างเก็บน้ำค'!$C$7:$N$1668,6,FALSE)</f>
        <v>25.4</v>
      </c>
      <c r="C1157" s="10">
        <f>VLOOKUP($A1157,'ตารางสรุปสภาพน้ำใน อ่างเก็บน้ำค'!$C$7:$N$1668,8,FALSE)</f>
        <v>0</v>
      </c>
      <c r="D1157" s="10">
        <f>VLOOKUP($A1157,'ตารางสรุปสภาพน้ำใน อ่างเก็บน้ำค'!$C$7:$N$1668,10,FALSE)</f>
        <v>4.2000000000000003E-2</v>
      </c>
    </row>
    <row r="1158" spans="1:4" x14ac:dyDescent="0.25">
      <c r="A1158" s="8">
        <v>43892</v>
      </c>
      <c r="B1158" s="10">
        <f>VLOOKUP($A1158,'ตารางสรุปสภาพน้ำใน อ่างเก็บน้ำค'!$C$7:$N$1668,6,FALSE)</f>
        <v>25.2</v>
      </c>
      <c r="C1158" s="10">
        <f>VLOOKUP($A1158,'ตารางสรุปสภาพน้ำใน อ่างเก็บน้ำค'!$C$7:$N$1668,8,FALSE)</f>
        <v>0</v>
      </c>
      <c r="D1158" s="10">
        <f>VLOOKUP($A1158,'ตารางสรุปสภาพน้ำใน อ่างเก็บน้ำค'!$C$7:$N$1668,10,FALSE)</f>
        <v>0.104</v>
      </c>
    </row>
    <row r="1159" spans="1:4" x14ac:dyDescent="0.25">
      <c r="A1159" s="8">
        <v>43893</v>
      </c>
      <c r="B1159" s="10">
        <f>VLOOKUP($A1159,'ตารางสรุปสภาพน้ำใน อ่างเก็บน้ำค'!$C$7:$N$1668,6,FALSE)</f>
        <v>24.9</v>
      </c>
      <c r="C1159" s="10">
        <f>VLOOKUP($A1159,'ตารางสรุปสภาพน้ำใน อ่างเก็บน้ำค'!$C$7:$N$1668,8,FALSE)</f>
        <v>0</v>
      </c>
      <c r="D1159" s="10">
        <f>VLOOKUP($A1159,'ตารางสรุปสภาพน้ำใน อ่างเก็บน้ำค'!$C$7:$N$1668,10,FALSE)</f>
        <v>1.0169999999999999</v>
      </c>
    </row>
    <row r="1160" spans="1:4" x14ac:dyDescent="0.25">
      <c r="A1160" s="8">
        <v>43894</v>
      </c>
      <c r="B1160" s="10">
        <f>VLOOKUP($A1160,'ตารางสรุปสภาพน้ำใน อ่างเก็บน้ำค'!$C$7:$N$1668,6,FALSE)</f>
        <v>24.5</v>
      </c>
      <c r="C1160" s="10">
        <f>VLOOKUP($A1160,'ตารางสรุปสภาพน้ำใน อ่างเก็บน้ำค'!$C$7:$N$1668,8,FALSE)</f>
        <v>0</v>
      </c>
      <c r="D1160" s="10">
        <f>VLOOKUP($A1160,'ตารางสรุปสภาพน้ำใน อ่างเก็บน้ำค'!$C$7:$N$1668,10,FALSE)</f>
        <v>1.0149999999999999</v>
      </c>
    </row>
    <row r="1161" spans="1:4" x14ac:dyDescent="0.25">
      <c r="A1161" s="8">
        <v>43895</v>
      </c>
      <c r="B1161" s="10">
        <f>VLOOKUP($A1161,'ตารางสรุปสภาพน้ำใน อ่างเก็บน้ำค'!$C$7:$N$1668,6,FALSE)</f>
        <v>23.9</v>
      </c>
      <c r="C1161" s="10">
        <f>VLOOKUP($A1161,'ตารางสรุปสภาพน้ำใน อ่างเก็บน้ำค'!$C$7:$N$1668,8,FALSE)</f>
        <v>0</v>
      </c>
      <c r="D1161" s="10">
        <f>VLOOKUP($A1161,'ตารางสรุปสภาพน้ำใน อ่างเก็บน้ำค'!$C$7:$N$1668,10,FALSE)</f>
        <v>4.1000000000000002E-2</v>
      </c>
    </row>
    <row r="1162" spans="1:4" x14ac:dyDescent="0.25">
      <c r="A1162" s="8">
        <v>43896</v>
      </c>
      <c r="B1162" s="10">
        <f>VLOOKUP($A1162,'ตารางสรุปสภาพน้ำใน อ่างเก็บน้ำค'!$C$7:$N$1668,6,FALSE)</f>
        <v>23.6</v>
      </c>
      <c r="C1162" s="10">
        <f>VLOOKUP($A1162,'ตารางสรุปสภาพน้ำใน อ่างเก็บน้ำค'!$C$7:$N$1668,8,FALSE)</f>
        <v>0</v>
      </c>
      <c r="D1162" s="10">
        <f>VLOOKUP($A1162,'ตารางสรุปสภาพน้ำใน อ่างเก็บน้ำค'!$C$7:$N$1668,10,FALSE)</f>
        <v>4.1000000000000002E-2</v>
      </c>
    </row>
    <row r="1163" spans="1:4" x14ac:dyDescent="0.25">
      <c r="A1163" s="8">
        <v>43897</v>
      </c>
      <c r="B1163" s="10">
        <f>VLOOKUP($A1163,'ตารางสรุปสภาพน้ำใน อ่างเก็บน้ำค'!$C$7:$N$1668,6,FALSE)</f>
        <v>23.5</v>
      </c>
      <c r="C1163" s="10">
        <f>VLOOKUP($A1163,'ตารางสรุปสภาพน้ำใน อ่างเก็บน้ำค'!$C$7:$N$1668,8,FALSE)</f>
        <v>0</v>
      </c>
      <c r="D1163" s="10">
        <f>VLOOKUP($A1163,'ตารางสรุปสภาพน้ำใน อ่างเก็บน้ำค'!$C$7:$N$1668,10,FALSE)</f>
        <v>4.1000000000000002E-2</v>
      </c>
    </row>
    <row r="1164" spans="1:4" x14ac:dyDescent="0.25">
      <c r="A1164" s="8">
        <v>43898</v>
      </c>
      <c r="B1164" s="10">
        <f>VLOOKUP($A1164,'ตารางสรุปสภาพน้ำใน อ่างเก็บน้ำค'!$C$7:$N$1668,6,FALSE)</f>
        <v>23.4</v>
      </c>
      <c r="C1164" s="10">
        <f>VLOOKUP($A1164,'ตารางสรุปสภาพน้ำใน อ่างเก็บน้ำค'!$C$7:$N$1668,8,FALSE)</f>
        <v>0</v>
      </c>
      <c r="D1164" s="10">
        <f>VLOOKUP($A1164,'ตารางสรุปสภาพน้ำใน อ่างเก็บน้ำค'!$C$7:$N$1668,10,FALSE)</f>
        <v>4.1000000000000002E-2</v>
      </c>
    </row>
    <row r="1165" spans="1:4" x14ac:dyDescent="0.25">
      <c r="A1165" s="8">
        <v>43899</v>
      </c>
      <c r="B1165" s="10">
        <f>VLOOKUP($A1165,'ตารางสรุปสภาพน้ำใน อ่างเก็บน้ำค'!$C$7:$N$1668,6,FALSE)</f>
        <v>23.3</v>
      </c>
      <c r="C1165" s="10">
        <f>VLOOKUP($A1165,'ตารางสรุปสภาพน้ำใน อ่างเก็บน้ำค'!$C$7:$N$1668,8,FALSE)</f>
        <v>0</v>
      </c>
      <c r="D1165" s="10">
        <f>VLOOKUP($A1165,'ตารางสรุปสภาพน้ำใน อ่างเก็บน้ำค'!$C$7:$N$1668,10,FALSE)</f>
        <v>4.1000000000000002E-2</v>
      </c>
    </row>
    <row r="1166" spans="1:4" x14ac:dyDescent="0.25">
      <c r="A1166" s="8">
        <v>43900</v>
      </c>
      <c r="B1166" s="10">
        <f>VLOOKUP($A1166,'ตารางสรุปสภาพน้ำใน อ่างเก็บน้ำค'!$C$7:$N$1668,6,FALSE)</f>
        <v>23.2</v>
      </c>
      <c r="C1166" s="10">
        <f>VLOOKUP($A1166,'ตารางสรุปสภาพน้ำใน อ่างเก็บน้ำค'!$C$7:$N$1668,8,FALSE)</f>
        <v>0</v>
      </c>
      <c r="D1166" s="10">
        <f>VLOOKUP($A1166,'ตารางสรุปสภาพน้ำใน อ่างเก็บน้ำค'!$C$7:$N$1668,10,FALSE)</f>
        <v>4.1000000000000002E-2</v>
      </c>
    </row>
    <row r="1167" spans="1:4" x14ac:dyDescent="0.25">
      <c r="A1167" s="8">
        <v>43901</v>
      </c>
      <c r="B1167" s="10">
        <f>VLOOKUP($A1167,'ตารางสรุปสภาพน้ำใน อ่างเก็บน้ำค'!$C$7:$N$1668,6,FALSE)</f>
        <v>23</v>
      </c>
      <c r="C1167" s="10">
        <f>VLOOKUP($A1167,'ตารางสรุปสภาพน้ำใน อ่างเก็บน้ำค'!$C$7:$N$1668,8,FALSE)</f>
        <v>0</v>
      </c>
      <c r="D1167" s="10">
        <f>VLOOKUP($A1167,'ตารางสรุปสภาพน้ำใน อ่างเก็บน้ำค'!$C$7:$N$1668,10,FALSE)</f>
        <v>4.1000000000000002E-2</v>
      </c>
    </row>
    <row r="1168" spans="1:4" x14ac:dyDescent="0.25">
      <c r="A1168" s="8">
        <v>43902</v>
      </c>
      <c r="B1168" s="10">
        <f>VLOOKUP($A1168,'ตารางสรุปสภาพน้ำใน อ่างเก็บน้ำค'!$C$7:$N$1668,6,FALSE)</f>
        <v>22.9</v>
      </c>
      <c r="C1168" s="10">
        <f>VLOOKUP($A1168,'ตารางสรุปสภาพน้ำใน อ่างเก็บน้ำค'!$C$7:$N$1668,8,FALSE)</f>
        <v>0</v>
      </c>
      <c r="D1168" s="10">
        <f>VLOOKUP($A1168,'ตารางสรุปสภาพน้ำใน อ่างเก็บน้ำค'!$C$7:$N$1668,10,FALSE)</f>
        <v>4.1000000000000002E-2</v>
      </c>
    </row>
    <row r="1169" spans="1:4" x14ac:dyDescent="0.25">
      <c r="A1169" s="8">
        <v>43903</v>
      </c>
      <c r="B1169" s="10">
        <f>VLOOKUP($A1169,'ตารางสรุปสภาพน้ำใน อ่างเก็บน้ำค'!$C$7:$N$1668,6,FALSE)</f>
        <v>22.8</v>
      </c>
      <c r="C1169" s="10">
        <f>VLOOKUP($A1169,'ตารางสรุปสภาพน้ำใน อ่างเก็บน้ำค'!$C$7:$N$1668,8,FALSE)</f>
        <v>0</v>
      </c>
      <c r="D1169" s="10">
        <f>VLOOKUP($A1169,'ตารางสรุปสภาพน้ำใน อ่างเก็บน้ำค'!$C$7:$N$1668,10,FALSE)</f>
        <v>4.1000000000000002E-2</v>
      </c>
    </row>
    <row r="1170" spans="1:4" x14ac:dyDescent="0.25">
      <c r="A1170" s="8">
        <v>43904</v>
      </c>
      <c r="B1170" s="10">
        <f>VLOOKUP($A1170,'ตารางสรุปสภาพน้ำใน อ่างเก็บน้ำค'!$C$7:$N$1668,6,FALSE)</f>
        <v>22.7</v>
      </c>
      <c r="C1170" s="10">
        <f>VLOOKUP($A1170,'ตารางสรุปสภาพน้ำใน อ่างเก็บน้ำค'!$C$7:$N$1668,8,FALSE)</f>
        <v>0</v>
      </c>
      <c r="D1170" s="10">
        <f>VLOOKUP($A1170,'ตารางสรุปสภาพน้ำใน อ่างเก็บน้ำค'!$C$7:$N$1668,10,FALSE)</f>
        <v>4.1000000000000002E-2</v>
      </c>
    </row>
    <row r="1171" spans="1:4" x14ac:dyDescent="0.25">
      <c r="A1171" s="8">
        <v>43905</v>
      </c>
      <c r="B1171" s="10">
        <f>VLOOKUP($A1171,'ตารางสรุปสภาพน้ำใน อ่างเก็บน้ำค'!$C$7:$N$1668,6,FALSE)</f>
        <v>22.6</v>
      </c>
      <c r="C1171" s="10">
        <f>VLOOKUP($A1171,'ตารางสรุปสภาพน้ำใน อ่างเก็บน้ำค'!$C$7:$N$1668,8,FALSE)</f>
        <v>0</v>
      </c>
      <c r="D1171" s="10">
        <f>VLOOKUP($A1171,'ตารางสรุปสภาพน้ำใน อ่างเก็บน้ำค'!$C$7:$N$1668,10,FALSE)</f>
        <v>4.1000000000000002E-2</v>
      </c>
    </row>
    <row r="1172" spans="1:4" x14ac:dyDescent="0.25">
      <c r="A1172" s="8">
        <v>43906</v>
      </c>
      <c r="B1172" s="10">
        <f>VLOOKUP($A1172,'ตารางสรุปสภาพน้ำใน อ่างเก็บน้ำค'!$C$7:$N$1668,6,FALSE)</f>
        <v>22.4</v>
      </c>
      <c r="C1172" s="10">
        <f>VLOOKUP($A1172,'ตารางสรุปสภาพน้ำใน อ่างเก็บน้ำค'!$C$7:$N$1668,8,FALSE)</f>
        <v>0</v>
      </c>
      <c r="D1172" s="10">
        <f>VLOOKUP($A1172,'ตารางสรุปสภาพน้ำใน อ่างเก็บน้ำค'!$C$7:$N$1668,10,FALSE)</f>
        <v>0.50700000000000001</v>
      </c>
    </row>
    <row r="1173" spans="1:4" x14ac:dyDescent="0.25">
      <c r="A1173" s="8">
        <v>43907</v>
      </c>
      <c r="B1173" s="10">
        <f>VLOOKUP($A1173,'ตารางสรุปสภาพน้ำใน อ่างเก็บน้ำค'!$C$7:$N$1668,6,FALSE)</f>
        <v>22.4</v>
      </c>
      <c r="C1173" s="10">
        <f>VLOOKUP($A1173,'ตารางสรุปสภาพน้ำใน อ่างเก็บน้ำค'!$C$7:$N$1668,8,FALSE)</f>
        <v>0</v>
      </c>
      <c r="D1173" s="10">
        <f>VLOOKUP($A1173,'ตารางสรุปสภาพน้ำใน อ่างเก็บน้ำค'!$C$7:$N$1668,10,FALSE)</f>
        <v>0.50700000000000001</v>
      </c>
    </row>
    <row r="1174" spans="1:4" x14ac:dyDescent="0.25">
      <c r="A1174" s="8">
        <v>43908</v>
      </c>
      <c r="B1174" s="10">
        <f>VLOOKUP($A1174,'ตารางสรุปสภาพน้ำใน อ่างเก็บน้ำค'!$C$7:$N$1668,6,FALSE)</f>
        <v>21.5</v>
      </c>
      <c r="C1174" s="10">
        <f>VLOOKUP($A1174,'ตารางสรุปสภาพน้ำใน อ่างเก็บน้ำค'!$C$7:$N$1668,8,FALSE)</f>
        <v>0</v>
      </c>
      <c r="D1174" s="10">
        <f>VLOOKUP($A1174,'ตารางสรุปสภาพน้ำใน อ่างเก็บน้ำค'!$C$7:$N$1668,10,FALSE)</f>
        <v>0.69199999999999995</v>
      </c>
    </row>
    <row r="1175" spans="1:4" x14ac:dyDescent="0.25">
      <c r="A1175" s="8">
        <v>43909</v>
      </c>
      <c r="B1175" s="10">
        <f>VLOOKUP($A1175,'ตารางสรุปสภาพน้ำใน อ่างเก็บน้ำค'!$C$7:$N$1668,6,FALSE)</f>
        <v>20.7</v>
      </c>
      <c r="C1175" s="10">
        <f>VLOOKUP($A1175,'ตารางสรุปสภาพน้ำใน อ่างเก็บน้ำค'!$C$7:$N$1668,8,FALSE)</f>
        <v>0</v>
      </c>
      <c r="D1175" s="10">
        <f>VLOOKUP($A1175,'ตารางสรุปสภาพน้ำใน อ่างเก็บน้ำค'!$C$7:$N$1668,10,FALSE)</f>
        <v>0.77900000000000003</v>
      </c>
    </row>
    <row r="1176" spans="1:4" x14ac:dyDescent="0.25">
      <c r="A1176" s="8">
        <v>43910</v>
      </c>
      <c r="B1176" s="10">
        <f>VLOOKUP($A1176,'ตารางสรุปสภาพน้ำใน อ่างเก็บน้ำค'!$C$7:$N$1668,6,FALSE)</f>
        <v>19.920000000000002</v>
      </c>
      <c r="C1176" s="10">
        <f>VLOOKUP($A1176,'ตารางสรุปสภาพน้ำใน อ่างเก็บน้ำค'!$C$7:$N$1668,8,FALSE)</f>
        <v>0</v>
      </c>
      <c r="D1176" s="10">
        <f>VLOOKUP($A1176,'ตารางสรุปสภาพน้ำใน อ่างเก็บน้ำค'!$C$7:$N$1668,10,FALSE)</f>
        <v>0.77500000000000002</v>
      </c>
    </row>
    <row r="1177" spans="1:4" x14ac:dyDescent="0.25">
      <c r="A1177" s="8">
        <v>43911</v>
      </c>
      <c r="B1177" s="10">
        <f>VLOOKUP($A1177,'ตารางสรุปสภาพน้ำใน อ่างเก็บน้ำค'!$C$7:$N$1668,6,FALSE)</f>
        <v>19.68</v>
      </c>
      <c r="C1177" s="10">
        <f>VLOOKUP($A1177,'ตารางสรุปสภาพน้ำใน อ่างเก็บน้ำค'!$C$7:$N$1668,8,FALSE)</f>
        <v>0</v>
      </c>
      <c r="D1177" s="10">
        <f>VLOOKUP($A1177,'ตารางสรุปสภาพน้ำใน อ่างเก็บน้ำค'!$C$7:$N$1668,10,FALSE)</f>
        <v>0.40200000000000002</v>
      </c>
    </row>
    <row r="1178" spans="1:4" x14ac:dyDescent="0.25">
      <c r="A1178" s="8">
        <v>43912</v>
      </c>
      <c r="B1178" s="10">
        <f>VLOOKUP($A1178,'ตารางสรุปสภาพน้ำใน อ่างเก็บน้ำค'!$C$7:$N$1668,6,FALSE)</f>
        <v>19.2</v>
      </c>
      <c r="C1178" s="10">
        <f>VLOOKUP($A1178,'ตารางสรุปสภาพน้ำใน อ่างเก็บน้ำค'!$C$7:$N$1668,8,FALSE)</f>
        <v>0</v>
      </c>
      <c r="D1178" s="10">
        <f>VLOOKUP($A1178,'ตารางสรุปสภาพน้ำใน อ่างเก็บน้ำค'!$C$7:$N$1668,10,FALSE)</f>
        <v>0.59199999999999997</v>
      </c>
    </row>
    <row r="1179" spans="1:4" x14ac:dyDescent="0.25">
      <c r="A1179" s="8">
        <v>43913</v>
      </c>
      <c r="B1179" s="10">
        <f>VLOOKUP($A1179,'ตารางสรุปสภาพน้ำใน อ่างเก็บน้ำค'!$C$7:$N$1668,6,FALSE)</f>
        <v>18.48</v>
      </c>
      <c r="C1179" s="10">
        <f>VLOOKUP($A1179,'ตารางสรุปสภาพน้ำใน อ่างเก็บน้ำค'!$C$7:$N$1668,8,FALSE)</f>
        <v>0</v>
      </c>
      <c r="D1179" s="10">
        <f>VLOOKUP($A1179,'ตารางสรุปสภาพน้ำใน อ่างเก็บน้ำค'!$C$7:$N$1668,10,FALSE)</f>
        <v>0.59299999999999997</v>
      </c>
    </row>
    <row r="1180" spans="1:4" x14ac:dyDescent="0.25">
      <c r="A1180" s="8">
        <v>43914</v>
      </c>
      <c r="B1180" s="10">
        <f>VLOOKUP($A1180,'ตารางสรุปสภาพน้ำใน อ่างเก็บน้ำค'!$C$7:$N$1668,6,FALSE)</f>
        <v>18.72</v>
      </c>
      <c r="C1180" s="10">
        <f>VLOOKUP($A1180,'ตารางสรุปสภาพน้ำใน อ่างเก็บน้ำค'!$C$7:$N$1668,8,FALSE)</f>
        <v>0.90100000000000002</v>
      </c>
      <c r="D1180" s="10">
        <f>VLOOKUP($A1180,'ตารางสรุปสภาพน้ำใน อ่างเก็บน้ำค'!$C$7:$N$1668,10,FALSE)</f>
        <v>0.30099999999999999</v>
      </c>
    </row>
    <row r="1181" spans="1:4" x14ac:dyDescent="0.25">
      <c r="A1181" s="8">
        <v>43915</v>
      </c>
      <c r="B1181" s="10">
        <f>VLOOKUP($A1181,'ตารางสรุปสภาพน้ำใน อ่างเก็บน้ำค'!$C$7:$N$1668,6,FALSE)</f>
        <v>18.16</v>
      </c>
      <c r="C1181" s="10">
        <f>VLOOKUP($A1181,'ตารางสรุปสภาพน้ำใน อ่างเก็บน้ำค'!$C$7:$N$1668,8,FALSE)</f>
        <v>0</v>
      </c>
      <c r="D1181" s="10">
        <f>VLOOKUP($A1181,'ตารางสรุปสภาพน้ำใน อ่างเก็บน้ำค'!$C$7:$N$1668,10,FALSE)</f>
        <v>0.58699999999999997</v>
      </c>
    </row>
    <row r="1182" spans="1:4" x14ac:dyDescent="0.25">
      <c r="A1182" s="8">
        <v>43916</v>
      </c>
      <c r="B1182" s="10">
        <f>VLOOKUP($A1182,'ตารางสรุปสภาพน้ำใน อ่างเก็บน้ำค'!$C$7:$N$1668,6,FALSE)</f>
        <v>17.440000000000001</v>
      </c>
      <c r="C1182" s="10">
        <f>VLOOKUP($A1182,'ตารางสรุปสภาพน้ำใน อ่างเก็บน้ำค'!$C$7:$N$1668,8,FALSE)</f>
        <v>0</v>
      </c>
      <c r="D1182" s="10">
        <f>VLOOKUP($A1182,'ตารางสรุปสภาพน้ำใน อ่างเก็บน้ำค'!$C$7:$N$1668,10,FALSE)</f>
        <v>0.58299999999999996</v>
      </c>
    </row>
    <row r="1183" spans="1:4" x14ac:dyDescent="0.25">
      <c r="A1183" s="8">
        <v>43917</v>
      </c>
      <c r="B1183" s="10">
        <f>VLOOKUP($A1183,'ตารางสรุปสภาพน้ำใน อ่างเก็บน้ำค'!$C$7:$N$1668,6,FALSE)</f>
        <v>16.88</v>
      </c>
      <c r="C1183" s="10">
        <f>VLOOKUP($A1183,'ตารางสรุปสภาพน้ำใน อ่างเก็บน้ำค'!$C$7:$N$1668,8,FALSE)</f>
        <v>0</v>
      </c>
      <c r="D1183" s="10">
        <f>VLOOKUP($A1183,'ตารางสรุปสภาพน้ำใน อ่างเก็บน้ำค'!$C$7:$N$1668,10,FALSE)</f>
        <v>0.58099999999999996</v>
      </c>
    </row>
    <row r="1184" spans="1:4" x14ac:dyDescent="0.25">
      <c r="A1184" s="8">
        <v>43918</v>
      </c>
      <c r="B1184" s="10">
        <f>VLOOKUP($A1184,'ตารางสรุปสภาพน้ำใน อ่างเก็บน้ำค'!$C$7:$N$1668,6,FALSE)</f>
        <v>16.399999999999999</v>
      </c>
      <c r="C1184" s="10">
        <f>VLOOKUP($A1184,'ตารางสรุปสภาพน้ำใน อ่างเก็บน้ำค'!$C$7:$N$1668,8,FALSE)</f>
        <v>0.17100000000000001</v>
      </c>
      <c r="D1184" s="10">
        <f>VLOOKUP($A1184,'ตารางสรุปสภาพน้ำใน อ่างเก็บน้ำค'!$C$7:$N$1668,10,FALSE)</f>
        <v>0.48499999999999999</v>
      </c>
    </row>
    <row r="1185" spans="1:4" x14ac:dyDescent="0.25">
      <c r="A1185" s="8">
        <v>43919</v>
      </c>
      <c r="B1185" s="10">
        <f>VLOOKUP($A1185,'ตารางสรุปสภาพน้ำใน อ่างเก็บน้ำค'!$C$7:$N$1668,6,FALSE)</f>
        <v>15.84</v>
      </c>
      <c r="C1185" s="10">
        <f>VLOOKUP($A1185,'ตารางสรุปสภาพน้ำใน อ่างเก็บน้ำค'!$C$7:$N$1668,8,FALSE)</f>
        <v>0</v>
      </c>
      <c r="D1185" s="10">
        <f>VLOOKUP($A1185,'ตารางสรุปสภาพน้ำใน อ่างเก็บน้ำค'!$C$7:$N$1668,10,FALSE)</f>
        <v>0.48299999999999998</v>
      </c>
    </row>
    <row r="1186" spans="1:4" x14ac:dyDescent="0.25">
      <c r="A1186" s="8">
        <v>43920</v>
      </c>
      <c r="B1186" s="10">
        <f>VLOOKUP($A1186,'ตารางสรุปสภาพน้ำใน อ่างเก็บน้ำค'!$C$7:$N$1668,6,FALSE)</f>
        <v>15.28</v>
      </c>
      <c r="C1186" s="10">
        <f>VLOOKUP($A1186,'ตารางสรุปสภาพน้ำใน อ่างเก็บน้ำค'!$C$7:$N$1668,8,FALSE)</f>
        <v>0</v>
      </c>
      <c r="D1186" s="10">
        <f>VLOOKUP($A1186,'ตารางสรุปสภาพน้ำใน อ่างเก็บน้ำค'!$C$7:$N$1668,10,FALSE)</f>
        <v>0.48</v>
      </c>
    </row>
    <row r="1187" spans="1:4" x14ac:dyDescent="0.25">
      <c r="A1187" s="8">
        <v>43921</v>
      </c>
      <c r="B1187" s="10">
        <f>VLOOKUP($A1187,'ตารางสรุปสภาพน้ำใน อ่างเก็บน้ำค'!$C$7:$N$1668,6,FALSE)</f>
        <v>14.8</v>
      </c>
      <c r="C1187" s="10">
        <f>VLOOKUP($A1187,'ตารางสรุปสภาพน้ำใน อ่างเก็บน้ำค'!$C$7:$N$1668,8,FALSE)</f>
        <v>0</v>
      </c>
      <c r="D1187" s="10">
        <f>VLOOKUP($A1187,'ตารางสรุปสภาพน้ำใน อ่างเก็บน้ำค'!$C$7:$N$1668,10,FALSE)</f>
        <v>0.47799999999999998</v>
      </c>
    </row>
    <row r="1188" spans="1:4" x14ac:dyDescent="0.25">
      <c r="A1188" s="8">
        <v>43922</v>
      </c>
      <c r="B1188" s="10">
        <f>VLOOKUP($A1188,'ตารางสรุปสภาพน้ำใน อ่างเก็บน้ำค'!$C$7:$N$1668,6,FALSE)</f>
        <v>14.24</v>
      </c>
      <c r="C1188" s="10">
        <f>VLOOKUP($A1188,'ตารางสรุปสภาพน้ำใน อ่างเก็บน้ำค'!$C$7:$N$1668,8,FALSE)</f>
        <v>0</v>
      </c>
      <c r="D1188" s="10">
        <f>VLOOKUP($A1188,'ตารางสรุปสภาพน้ำใน อ่างเก็บน้ำค'!$C$7:$N$1668,10,FALSE)</f>
        <v>0.47599999999999998</v>
      </c>
    </row>
    <row r="1189" spans="1:4" x14ac:dyDescent="0.25">
      <c r="A1189" s="8">
        <v>43923</v>
      </c>
      <c r="B1189" s="10">
        <f>VLOOKUP($A1189,'ตารางสรุปสภาพน้ำใน อ่างเก็บน้ำค'!$C$7:$N$1668,6,FALSE)</f>
        <v>14.24</v>
      </c>
      <c r="C1189" s="10">
        <f>VLOOKUP($A1189,'ตารางสรุปสภาพน้ำใน อ่างเก็บน้ำค'!$C$7:$N$1668,8,FALSE)</f>
        <v>0</v>
      </c>
      <c r="D1189" s="10">
        <f>VLOOKUP($A1189,'ตารางสรุปสภาพน้ำใน อ่างเก็บน้ำค'!$C$7:$N$1668,10,FALSE)</f>
        <v>0.47299999999999998</v>
      </c>
    </row>
    <row r="1190" spans="1:4" x14ac:dyDescent="0.25">
      <c r="A1190" s="8">
        <v>43924</v>
      </c>
      <c r="B1190" s="10">
        <f>VLOOKUP($A1190,'ตารางสรุปสภาพน้ำใน อ่างเก็บน้ำค'!$C$7:$N$1668,6,FALSE)</f>
        <v>13.04</v>
      </c>
      <c r="C1190" s="10">
        <f>VLOOKUP($A1190,'ตารางสรุปสภาพน้ำใน อ่างเก็บน้ำค'!$C$7:$N$1668,8,FALSE)</f>
        <v>0</v>
      </c>
      <c r="D1190" s="10">
        <f>VLOOKUP($A1190,'ตารางสรุปสภาพน้ำใน อ่างเก็บน้ำค'!$C$7:$N$1668,10,FALSE)</f>
        <v>0.47099999999999997</v>
      </c>
    </row>
    <row r="1191" spans="1:4" x14ac:dyDescent="0.25">
      <c r="A1191" s="8">
        <v>43925</v>
      </c>
      <c r="B1191" s="10">
        <f>VLOOKUP($A1191,'ตารางสรุปสภาพน้ำใน อ่างเก็บน้ำค'!$C$7:$N$1668,6,FALSE)</f>
        <v>12.64</v>
      </c>
      <c r="C1191" s="10">
        <f>VLOOKUP($A1191,'ตารางสรุปสภาพน้ำใน อ่างเก็บน้ำค'!$C$7:$N$1668,8,FALSE)</f>
        <v>0</v>
      </c>
      <c r="D1191" s="10">
        <f>VLOOKUP($A1191,'ตารางสรุปสภาพน้ำใน อ่างเก็บน้ำค'!$C$7:$N$1668,10,FALSE)</f>
        <v>0.46899999999999997</v>
      </c>
    </row>
    <row r="1192" spans="1:4" x14ac:dyDescent="0.25">
      <c r="A1192" s="8">
        <v>43926</v>
      </c>
      <c r="B1192" s="10">
        <f>VLOOKUP($A1192,'ตารางสรุปสภาพน้ำใน อ่างเก็บน้ำค'!$C$7:$N$1668,6,FALSE)</f>
        <v>12.24</v>
      </c>
      <c r="C1192" s="10">
        <f>VLOOKUP($A1192,'ตารางสรุปสภาพน้ำใน อ่างเก็บน้ำค'!$C$7:$N$1668,8,FALSE)</f>
        <v>0</v>
      </c>
      <c r="D1192" s="10">
        <f>VLOOKUP($A1192,'ตารางสรุปสภาพน้ำใน อ่างเก็บน้ำค'!$C$7:$N$1668,10,FALSE)</f>
        <v>0.46800000000000003</v>
      </c>
    </row>
    <row r="1193" spans="1:4" x14ac:dyDescent="0.25">
      <c r="A1193" s="8">
        <v>43927</v>
      </c>
      <c r="B1193" s="10">
        <f>VLOOKUP($A1193,'ตารางสรุปสภาพน้ำใน อ่างเก็บน้ำค'!$C$7:$N$1668,6,FALSE)</f>
        <v>11.7</v>
      </c>
      <c r="C1193" s="10">
        <f>VLOOKUP($A1193,'ตารางสรุปสภาพน้ำใน อ่างเก็บน้ำค'!$C$7:$N$1668,8,FALSE)</f>
        <v>0</v>
      </c>
      <c r="D1193" s="10">
        <f>VLOOKUP($A1193,'ตารางสรุปสภาพน้ำใน อ่างเก็บน้ำค'!$C$7:$N$1668,10,FALSE)</f>
        <v>0.46500000000000002</v>
      </c>
    </row>
    <row r="1194" spans="1:4" x14ac:dyDescent="0.25">
      <c r="A1194" s="8">
        <v>43928</v>
      </c>
      <c r="B1194" s="10">
        <f>VLOOKUP($A1194,'ตารางสรุปสภาพน้ำใน อ่างเก็บน้ำค'!$C$7:$N$1668,6,FALSE)</f>
        <v>11.28</v>
      </c>
      <c r="C1194" s="10">
        <f>VLOOKUP($A1194,'ตารางสรุปสภาพน้ำใน อ่างเก็บน้ำค'!$C$7:$N$1668,8,FALSE)</f>
        <v>0</v>
      </c>
      <c r="D1194" s="10">
        <f>VLOOKUP($A1194,'ตารางสรุปสภาพน้ำใน อ่างเก็บน้ำค'!$C$7:$N$1668,10,FALSE)</f>
        <v>0.46300000000000002</v>
      </c>
    </row>
    <row r="1195" spans="1:4" x14ac:dyDescent="0.25">
      <c r="A1195" s="8">
        <v>43929</v>
      </c>
      <c r="B1195" s="10">
        <f>VLOOKUP($A1195,'ตารางสรุปสภาพน้ำใน อ่างเก็บน้ำค'!$C$7:$N$1668,6,FALSE)</f>
        <v>10.92</v>
      </c>
      <c r="C1195" s="10">
        <f>VLOOKUP($A1195,'ตารางสรุปสภาพน้ำใน อ่างเก็บน้ำค'!$C$7:$N$1668,8,FALSE)</f>
        <v>0</v>
      </c>
      <c r="D1195" s="10">
        <f>VLOOKUP($A1195,'ตารางสรุปสภาพน้ำใน อ่างเก็บน้ำค'!$C$7:$N$1668,10,FALSE)</f>
        <v>9.2999999999999999E-2</v>
      </c>
    </row>
    <row r="1196" spans="1:4" x14ac:dyDescent="0.25">
      <c r="A1196" s="8">
        <v>43930</v>
      </c>
      <c r="B1196" s="10">
        <f>VLOOKUP($A1196,'ตารางสรุปสภาพน้ำใน อ่างเก็บน้ำค'!$C$7:$N$1668,6,FALSE)</f>
        <v>10.74</v>
      </c>
      <c r="C1196" s="10">
        <f>VLOOKUP($A1196,'ตารางสรุปสภาพน้ำใน อ่างเก็บน้ำค'!$C$7:$N$1668,8,FALSE)</f>
        <v>0</v>
      </c>
      <c r="D1196" s="10">
        <f>VLOOKUP($A1196,'ตารางสรุปสภาพน้ำใน อ่างเก็บน้ำค'!$C$7:$N$1668,10,FALSE)</f>
        <v>9.2999999999999999E-2</v>
      </c>
    </row>
    <row r="1197" spans="1:4" x14ac:dyDescent="0.25">
      <c r="A1197" s="8">
        <v>43931</v>
      </c>
      <c r="B1197" s="10">
        <f>VLOOKUP($A1197,'ตารางสรุปสภาพน้ำใน อ่างเก็บน้ำค'!$C$7:$N$1668,6,FALSE)</f>
        <v>10.62</v>
      </c>
      <c r="C1197" s="10">
        <f>VLOOKUP($A1197,'ตารางสรุปสภาพน้ำใน อ่างเก็บน้ำค'!$C$7:$N$1668,8,FALSE)</f>
        <v>0</v>
      </c>
      <c r="D1197" s="10">
        <f>VLOOKUP($A1197,'ตารางสรุปสภาพน้ำใน อ่างเก็บน้ำค'!$C$7:$N$1668,10,FALSE)</f>
        <v>9.2999999999999999E-2</v>
      </c>
    </row>
    <row r="1198" spans="1:4" x14ac:dyDescent="0.25">
      <c r="A1198" s="8">
        <v>43932</v>
      </c>
      <c r="B1198" s="10">
        <f>VLOOKUP($A1198,'ตารางสรุปสภาพน้ำใน อ่างเก็บน้ำค'!$C$7:$N$1668,6,FALSE)</f>
        <v>10.5</v>
      </c>
      <c r="C1198" s="10">
        <f>VLOOKUP($A1198,'ตารางสรุปสภาพน้ำใน อ่างเก็บน้ำค'!$C$7:$N$1668,8,FALSE)</f>
        <v>3.6999999999999998E-2</v>
      </c>
      <c r="D1198" s="10">
        <f>VLOOKUP($A1198,'ตารางสรุปสภาพน้ำใน อ่างเก็บน้ำค'!$C$7:$N$1668,10,FALSE)</f>
        <v>3.6999999999999998E-2</v>
      </c>
    </row>
    <row r="1199" spans="1:4" x14ac:dyDescent="0.25">
      <c r="A1199" s="8">
        <v>43933</v>
      </c>
      <c r="B1199" s="10">
        <f>VLOOKUP($A1199,'ตารางสรุปสภาพน้ำใน อ่างเก็บน้ำค'!$C$7:$N$1668,6,FALSE)</f>
        <v>10.38</v>
      </c>
      <c r="C1199" s="10">
        <f>VLOOKUP($A1199,'ตารางสรุปสภาพน้ำใน อ่างเก็บน้ำค'!$C$7:$N$1668,8,FALSE)</f>
        <v>0</v>
      </c>
      <c r="D1199" s="10">
        <f>VLOOKUP($A1199,'ตารางสรุปสภาพน้ำใน อ่างเก็บน้ำค'!$C$7:$N$1668,10,FALSE)</f>
        <v>3.6999999999999998E-2</v>
      </c>
    </row>
    <row r="1200" spans="1:4" x14ac:dyDescent="0.25">
      <c r="A1200" s="8">
        <v>43934</v>
      </c>
      <c r="B1200" s="10">
        <f>VLOOKUP($A1200,'ตารางสรุปสภาพน้ำใน อ่างเก็บน้ำค'!$C$7:$N$1668,6,FALSE)</f>
        <v>10.26</v>
      </c>
      <c r="C1200" s="10">
        <f>VLOOKUP($A1200,'ตารางสรุปสภาพน้ำใน อ่างเก็บน้ำค'!$C$7:$N$1668,8,FALSE)</f>
        <v>0</v>
      </c>
      <c r="D1200" s="10">
        <f>VLOOKUP($A1200,'ตารางสรุปสภาพน้ำใน อ่างเก็บน้ำค'!$C$7:$N$1668,10,FALSE)</f>
        <v>3.6999999999999998E-2</v>
      </c>
    </row>
    <row r="1201" spans="1:4" x14ac:dyDescent="0.25">
      <c r="A1201" s="8">
        <v>43935</v>
      </c>
      <c r="B1201" s="10">
        <f>VLOOKUP($A1201,'ตารางสรุปสภาพน้ำใน อ่างเก็บน้ำค'!$C$7:$N$1668,6,FALSE)</f>
        <v>10.5</v>
      </c>
      <c r="C1201" s="10">
        <f>VLOOKUP($A1201,'ตารางสรุปสภาพน้ำใน อ่างเก็บน้ำค'!$C$7:$N$1668,8,FALSE)</f>
        <v>0.34100000000000003</v>
      </c>
      <c r="D1201" s="10">
        <f>VLOOKUP($A1201,'ตารางสรุปสภาพน้ำใน อ่างเก็บน้ำค'!$C$7:$N$1668,10,FALSE)</f>
        <v>3.6999999999999998E-2</v>
      </c>
    </row>
    <row r="1202" spans="1:4" x14ac:dyDescent="0.25">
      <c r="A1202" s="8">
        <v>43936</v>
      </c>
      <c r="B1202" s="10">
        <f>VLOOKUP($A1202,'ตารางสรุปสภาพน้ำใน อ่างเก็บน้ำค'!$C$7:$N$1668,6,FALSE)</f>
        <v>10.56</v>
      </c>
      <c r="C1202" s="10">
        <f>VLOOKUP($A1202,'ตารางสรุปสภาพน้ำใน อ่างเก็บน้ำค'!$C$7:$N$1668,8,FALSE)</f>
        <v>0.159</v>
      </c>
      <c r="D1202" s="10">
        <f>VLOOKUP($A1202,'ตารางสรุปสภาพน้ำใน อ่างเก็บน้ำค'!$C$7:$N$1668,10,FALSE)</f>
        <v>3.6999999999999998E-2</v>
      </c>
    </row>
    <row r="1203" spans="1:4" x14ac:dyDescent="0.25">
      <c r="A1203" s="8">
        <v>43937</v>
      </c>
      <c r="B1203" s="10">
        <f>VLOOKUP($A1203,'ตารางสรุปสภาพน้ำใน อ่างเก็บน้ำค'!$C$7:$N$1668,6,FALSE)</f>
        <v>10.56</v>
      </c>
      <c r="C1203" s="10">
        <f>VLOOKUP($A1203,'ตารางสรุปสภาพน้ำใน อ่างเก็บน้ำค'!$C$7:$N$1668,8,FALSE)</f>
        <v>0.10199999999999999</v>
      </c>
      <c r="D1203" s="10">
        <f>VLOOKUP($A1203,'ตารางสรุปสภาพน้ำใน อ่างเก็บน้ำค'!$C$7:$N$1668,10,FALSE)</f>
        <v>3.6999999999999998E-2</v>
      </c>
    </row>
    <row r="1204" spans="1:4" x14ac:dyDescent="0.25">
      <c r="A1204" s="8">
        <v>43938</v>
      </c>
      <c r="B1204" s="10">
        <f>VLOOKUP($A1204,'ตารางสรุปสภาพน้ำใน อ่างเก็บน้ำค'!$C$7:$N$1668,6,FALSE)</f>
        <v>10.44</v>
      </c>
      <c r="C1204" s="10">
        <f>VLOOKUP($A1204,'ตารางสรุปสภาพน้ำใน อ่างเก็บน้ำค'!$C$7:$N$1668,8,FALSE)</f>
        <v>0</v>
      </c>
      <c r="D1204" s="10">
        <f>VLOOKUP($A1204,'ตารางสรุปสภาพน้ำใน อ่างเก็บน้ำค'!$C$7:$N$1668,10,FALSE)</f>
        <v>3.6999999999999998E-2</v>
      </c>
    </row>
    <row r="1205" spans="1:4" x14ac:dyDescent="0.25">
      <c r="A1205" s="8">
        <v>43939</v>
      </c>
      <c r="B1205" s="10">
        <f>VLOOKUP($A1205,'ตารางสรุปสภาพน้ำใน อ่างเก็บน้ำค'!$C$7:$N$1668,6,FALSE)</f>
        <v>10.38</v>
      </c>
      <c r="C1205" s="10">
        <f>VLOOKUP($A1205,'ตารางสรุปสภาพน้ำใน อ่างเก็บน้ำค'!$C$7:$N$1668,8,FALSE)</f>
        <v>3.6999999999999998E-2</v>
      </c>
      <c r="D1205" s="10">
        <f>VLOOKUP($A1205,'ตารางสรุปสภาพน้ำใน อ่างเก็บน้ำค'!$C$7:$N$1668,10,FALSE)</f>
        <v>3.6999999999999998E-2</v>
      </c>
    </row>
    <row r="1206" spans="1:4" x14ac:dyDescent="0.25">
      <c r="A1206" s="8">
        <v>43940</v>
      </c>
      <c r="B1206" s="10">
        <f>VLOOKUP($A1206,'ตารางสรุปสภาพน้ำใน อ่างเก็บน้ำค'!$C$7:$N$1668,6,FALSE)</f>
        <v>10.32</v>
      </c>
      <c r="C1206" s="10">
        <f>VLOOKUP($A1206,'ตารางสรุปสภาพน้ำใน อ่างเก็บน้ำค'!$C$7:$N$1668,8,FALSE)</f>
        <v>4.1000000000000002E-2</v>
      </c>
      <c r="D1206" s="10">
        <f>VLOOKUP($A1206,'ตารางสรุปสภาพน้ำใน อ่างเก็บน้ำค'!$C$7:$N$1668,10,FALSE)</f>
        <v>3.6999999999999998E-2</v>
      </c>
    </row>
    <row r="1207" spans="1:4" x14ac:dyDescent="0.25">
      <c r="A1207" s="8">
        <v>43941</v>
      </c>
      <c r="B1207" s="10">
        <f>VLOOKUP($A1207,'ตารางสรุปสภาพน้ำใน อ่างเก็บน้ำค'!$C$7:$N$1668,6,FALSE)</f>
        <v>10.26</v>
      </c>
      <c r="C1207" s="10">
        <f>VLOOKUP($A1207,'ตารางสรุปสภาพน้ำใน อ่างเก็บน้ำค'!$C$7:$N$1668,8,FALSE)</f>
        <v>3.7999999999999999E-2</v>
      </c>
      <c r="D1207" s="10">
        <f>VLOOKUP($A1207,'ตารางสรุปสภาพน้ำใน อ่างเก็บน้ำค'!$C$7:$N$1668,10,FALSE)</f>
        <v>3.6999999999999998E-2</v>
      </c>
    </row>
    <row r="1208" spans="1:4" x14ac:dyDescent="0.25">
      <c r="A1208" s="8">
        <v>43942</v>
      </c>
      <c r="B1208" s="10">
        <f>VLOOKUP($A1208,'ตารางสรุปสภาพน้ำใน อ่างเก็บน้ำค'!$C$7:$N$1668,6,FALSE)</f>
        <v>10.14</v>
      </c>
      <c r="C1208" s="10">
        <f>VLOOKUP($A1208,'ตารางสรุปสภาพน้ำใน อ่างเก็บน้ำค'!$C$7:$N$1668,8,FALSE)</f>
        <v>0</v>
      </c>
      <c r="D1208" s="10">
        <f>VLOOKUP($A1208,'ตารางสรุปสภาพน้ำใน อ่างเก็บน้ำค'!$C$7:$N$1668,10,FALSE)</f>
        <v>3.6999999999999998E-2</v>
      </c>
    </row>
    <row r="1209" spans="1:4" x14ac:dyDescent="0.25">
      <c r="A1209" s="8">
        <v>43943</v>
      </c>
      <c r="B1209" s="10">
        <f>VLOOKUP($A1209,'ตารางสรุปสภาพน้ำใน อ่างเก็บน้ำค'!$C$7:$N$1668,6,FALSE)</f>
        <v>10.02</v>
      </c>
      <c r="C1209" s="10">
        <f>VLOOKUP($A1209,'ตารางสรุปสภาพน้ำใน อ่างเก็บน้ำค'!$C$7:$N$1668,8,FALSE)</f>
        <v>0</v>
      </c>
      <c r="D1209" s="10">
        <f>VLOOKUP($A1209,'ตารางสรุปสภาพน้ำใน อ่างเก็บน้ำค'!$C$7:$N$1668,10,FALSE)</f>
        <v>3.6999999999999998E-2</v>
      </c>
    </row>
    <row r="1210" spans="1:4" x14ac:dyDescent="0.25">
      <c r="A1210" s="8">
        <v>43944</v>
      </c>
      <c r="B1210" s="10">
        <f>VLOOKUP($A1210,'ตารางสรุปสภาพน้ำใน อ่างเก็บน้ำค'!$C$7:$N$1668,6,FALSE)</f>
        <v>9.9</v>
      </c>
      <c r="C1210" s="10">
        <f>VLOOKUP($A1210,'ตารางสรุปสภาพน้ำใน อ่างเก็บน้ำค'!$C$7:$N$1668,8,FALSE)</f>
        <v>0</v>
      </c>
      <c r="D1210" s="10">
        <f>VLOOKUP($A1210,'ตารางสรุปสภาพน้ำใน อ่างเก็บน้ำค'!$C$7:$N$1668,10,FALSE)</f>
        <v>3.6999999999999998E-2</v>
      </c>
    </row>
    <row r="1211" spans="1:4" x14ac:dyDescent="0.25">
      <c r="A1211" s="8">
        <v>43945</v>
      </c>
      <c r="B1211" s="10">
        <f>VLOOKUP($A1211,'ตารางสรุปสภาพน้ำใน อ่างเก็บน้ำค'!$C$7:$N$1668,6,FALSE)</f>
        <v>9.7799999999999994</v>
      </c>
      <c r="C1211" s="10">
        <f>VLOOKUP($A1211,'ตารางสรุปสภาพน้ำใน อ่างเก็บน้ำค'!$C$7:$N$1668,8,FALSE)</f>
        <v>0</v>
      </c>
      <c r="D1211" s="10">
        <f>VLOOKUP($A1211,'ตารางสรุปสภาพน้ำใน อ่างเก็บน้ำค'!$C$7:$N$1668,10,FALSE)</f>
        <v>3.6999999999999998E-2</v>
      </c>
    </row>
    <row r="1212" spans="1:4" x14ac:dyDescent="0.25">
      <c r="A1212" s="8">
        <v>43946</v>
      </c>
      <c r="B1212" s="10">
        <f>VLOOKUP($A1212,'ตารางสรุปสภาพน้ำใน อ่างเก็บน้ำค'!$C$7:$N$1668,6,FALSE)</f>
        <v>9.66</v>
      </c>
      <c r="C1212" s="10">
        <f>VLOOKUP($A1212,'ตารางสรุปสภาพน้ำใน อ่างเก็บน้ำค'!$C$7:$N$1668,8,FALSE)</f>
        <v>0</v>
      </c>
      <c r="D1212" s="10">
        <f>VLOOKUP($A1212,'ตารางสรุปสภาพน้ำใน อ่างเก็บน้ำค'!$C$7:$N$1668,10,FALSE)</f>
        <v>3.6999999999999998E-2</v>
      </c>
    </row>
    <row r="1213" spans="1:4" x14ac:dyDescent="0.25">
      <c r="A1213" s="8">
        <v>43947</v>
      </c>
      <c r="B1213" s="10">
        <f>VLOOKUP($A1213,'ตารางสรุปสภาพน้ำใน อ่างเก็บน้ำค'!$C$7:$N$1668,6,FALSE)</f>
        <v>9.5399999999999991</v>
      </c>
      <c r="C1213" s="10">
        <f>VLOOKUP($A1213,'ตารางสรุปสภาพน้ำใน อ่างเก็บน้ำค'!$C$7:$N$1668,8,FALSE)</f>
        <v>0</v>
      </c>
      <c r="D1213" s="10">
        <f>VLOOKUP($A1213,'ตารางสรุปสภาพน้ำใน อ่างเก็บน้ำค'!$C$7:$N$1668,10,FALSE)</f>
        <v>3.6999999999999998E-2</v>
      </c>
    </row>
    <row r="1214" spans="1:4" x14ac:dyDescent="0.25">
      <c r="A1214" s="8">
        <v>43948</v>
      </c>
      <c r="B1214" s="10">
        <f>VLOOKUP($A1214,'ตารางสรุปสภาพน้ำใน อ่างเก็บน้ำค'!$C$7:$N$1668,6,FALSE)</f>
        <v>9.48</v>
      </c>
      <c r="C1214" s="10">
        <f>VLOOKUP($A1214,'ตารางสรุปสภาพน้ำใน อ่างเก็บน้ำค'!$C$7:$N$1668,8,FALSE)</f>
        <v>3.1E-2</v>
      </c>
      <c r="D1214" s="10">
        <f>VLOOKUP($A1214,'ตารางสรุปสภาพน้ำใน อ่างเก็บน้ำค'!$C$7:$N$1668,10,FALSE)</f>
        <v>3.6999999999999998E-2</v>
      </c>
    </row>
    <row r="1215" spans="1:4" x14ac:dyDescent="0.25">
      <c r="A1215" s="8">
        <v>43949</v>
      </c>
      <c r="B1215" s="10">
        <f>VLOOKUP($A1215,'ตารางสรุปสภาพน้ำใน อ่างเก็บน้ำค'!$C$7:$N$1668,6,FALSE)</f>
        <v>9.42</v>
      </c>
      <c r="C1215" s="10">
        <f>VLOOKUP($A1215,'ตารางสรุปสภาพน้ำใน อ่างเก็บน้ำค'!$C$7:$N$1668,8,FALSE)</f>
        <v>3.5999999999999997E-2</v>
      </c>
      <c r="D1215" s="10">
        <f>VLOOKUP($A1215,'ตารางสรุปสภาพน้ำใน อ่างเก็บน้ำค'!$C$7:$N$1668,10,FALSE)</f>
        <v>3.6999999999999998E-2</v>
      </c>
    </row>
    <row r="1216" spans="1:4" x14ac:dyDescent="0.25">
      <c r="A1216" s="8">
        <v>43950</v>
      </c>
      <c r="B1216" s="10">
        <f>VLOOKUP($A1216,'ตารางสรุปสภาพน้ำใน อ่างเก็บน้ำค'!$C$7:$N$1668,6,FALSE)</f>
        <v>10.02</v>
      </c>
      <c r="C1216" s="10">
        <f>VLOOKUP($A1216,'ตารางสรุปสภาพน้ำใน อ่างเก็บน้ำค'!$C$7:$N$1668,8,FALSE)</f>
        <v>0.7</v>
      </c>
      <c r="D1216" s="10">
        <f>VLOOKUP($A1216,'ตารางสรุปสภาพน้ำใน อ่างเก็บน้ำค'!$C$7:$N$1668,10,FALSE)</f>
        <v>3.6999999999999998E-2</v>
      </c>
    </row>
    <row r="1217" spans="1:4" x14ac:dyDescent="0.25">
      <c r="A1217" s="8">
        <v>43951</v>
      </c>
      <c r="B1217" s="10">
        <f>VLOOKUP($A1217,'ตารางสรุปสภาพน้ำใน อ่างเก็บน้ำค'!$C$7:$N$1668,6,FALSE)</f>
        <v>9.9600000000000009</v>
      </c>
      <c r="C1217" s="10">
        <f>VLOOKUP($A1217,'ตารางสรุปสภาพน้ำใน อ่างเก็บน้ำค'!$C$7:$N$1668,8,FALSE)</f>
        <v>3.7999999999999999E-2</v>
      </c>
      <c r="D1217" s="10">
        <f>VLOOKUP($A1217,'ตารางสรุปสภาพน้ำใน อ่างเก็บน้ำค'!$C$7:$N$1668,10,FALSE)</f>
        <v>3.6999999999999998E-2</v>
      </c>
    </row>
    <row r="1218" spans="1:4" x14ac:dyDescent="0.25">
      <c r="A1218" s="8">
        <v>43952</v>
      </c>
      <c r="B1218" s="10">
        <f>VLOOKUP($A1218,'ตารางสรุปสภาพน้ำใน อ่างเก็บน้ำค'!$C$7:$N$1668,6,FALSE)</f>
        <v>9.9600000000000009</v>
      </c>
      <c r="C1218" s="10">
        <f>VLOOKUP($A1218,'ตารางสรุปสภาพน้ำใน อ่างเก็บน้ำค'!$C$7:$N$1668,8,FALSE)</f>
        <v>0.1</v>
      </c>
      <c r="D1218" s="10">
        <f>VLOOKUP($A1218,'ตารางสรุปสภาพน้ำใน อ่างเก็บน้ำค'!$C$7:$N$1668,10,FALSE)</f>
        <v>3.6999999999999998E-2</v>
      </c>
    </row>
    <row r="1219" spans="1:4" x14ac:dyDescent="0.25">
      <c r="A1219" s="8">
        <v>43953</v>
      </c>
      <c r="B1219" s="10">
        <f>VLOOKUP($A1219,'ตารางสรุปสภาพน้ำใน อ่างเก็บน้ำค'!$C$7:$N$1668,6,FALSE)</f>
        <v>9.9</v>
      </c>
      <c r="C1219" s="10">
        <f>VLOOKUP($A1219,'ตารางสรุปสภาพน้ำใน อ่างเก็บน้ำค'!$C$7:$N$1668,8,FALSE)</f>
        <v>3.6999999999999998E-2</v>
      </c>
      <c r="D1219" s="10">
        <f>VLOOKUP($A1219,'ตารางสรุปสภาพน้ำใน อ่างเก็บน้ำค'!$C$7:$N$1668,10,FALSE)</f>
        <v>3.6999999999999998E-2</v>
      </c>
    </row>
    <row r="1220" spans="1:4" x14ac:dyDescent="0.25">
      <c r="A1220" s="8">
        <v>43954</v>
      </c>
      <c r="B1220" s="10">
        <f>VLOOKUP($A1220,'ตารางสรุปสภาพน้ำใน อ่างเก็บน้ำค'!$C$7:$N$1668,6,FALSE)</f>
        <v>9.84</v>
      </c>
      <c r="C1220" s="10">
        <f>VLOOKUP($A1220,'ตารางสรุปสภาพน้ำใน อ่างเก็บน้ำค'!$C$7:$N$1668,8,FALSE)</f>
        <v>0.04</v>
      </c>
      <c r="D1220" s="10">
        <f>VLOOKUP($A1220,'ตารางสรุปสภาพน้ำใน อ่างเก็บน้ำค'!$C$7:$N$1668,10,FALSE)</f>
        <v>3.6999999999999998E-2</v>
      </c>
    </row>
    <row r="1221" spans="1:4" x14ac:dyDescent="0.25">
      <c r="A1221" s="8">
        <v>43955</v>
      </c>
      <c r="B1221" s="10">
        <f>VLOOKUP($A1221,'ตารางสรุปสภาพน้ำใน อ่างเก็บน้ำค'!$C$7:$N$1668,6,FALSE)</f>
        <v>9.7799999999999994</v>
      </c>
      <c r="C1221" s="10">
        <f>VLOOKUP($A1221,'ตารางสรุปสภาพน้ำใน อ่างเก็บน้ำค'!$C$7:$N$1668,8,FALSE)</f>
        <v>0.04</v>
      </c>
      <c r="D1221" s="10">
        <f>VLOOKUP($A1221,'ตารางสรุปสภาพน้ำใน อ่างเก็บน้ำค'!$C$7:$N$1668,10,FALSE)</f>
        <v>3.6999999999999998E-2</v>
      </c>
    </row>
    <row r="1222" spans="1:4" x14ac:dyDescent="0.25">
      <c r="A1222" s="8">
        <v>43956</v>
      </c>
      <c r="B1222" s="10">
        <f>VLOOKUP($A1222,'ตารางสรุปสภาพน้ำใน อ่างเก็บน้ำค'!$C$7:$N$1668,6,FALSE)</f>
        <v>9.7799999999999994</v>
      </c>
      <c r="C1222" s="10">
        <f>VLOOKUP($A1222,'ตารางสรุปสภาพน้ำใน อ่างเก็บน้ำค'!$C$7:$N$1668,8,FALSE)</f>
        <v>0.1</v>
      </c>
      <c r="D1222" s="10">
        <f>VLOOKUP($A1222,'ตารางสรุปสภาพน้ำใน อ่างเก็บน้ำค'!$C$7:$N$1668,10,FALSE)</f>
        <v>3.6999999999999998E-2</v>
      </c>
    </row>
    <row r="1223" spans="1:4" x14ac:dyDescent="0.25">
      <c r="A1223" s="8">
        <v>43957</v>
      </c>
      <c r="B1223" s="10">
        <f>VLOOKUP($A1223,'ตารางสรุปสภาพน้ำใน อ่างเก็บน้ำค'!$C$7:$N$1668,6,FALSE)</f>
        <v>9.66</v>
      </c>
      <c r="C1223" s="10">
        <f>VLOOKUP($A1223,'ตารางสรุปสภาพน้ำใน อ่างเก็บน้ำค'!$C$7:$N$1668,8,FALSE)</f>
        <v>0</v>
      </c>
      <c r="D1223" s="10">
        <f>VLOOKUP($A1223,'ตารางสรุปสภาพน้ำใน อ่างเก็บน้ำค'!$C$7:$N$1668,10,FALSE)</f>
        <v>3.6999999999999998E-2</v>
      </c>
    </row>
    <row r="1224" spans="1:4" x14ac:dyDescent="0.25">
      <c r="A1224" s="8">
        <v>43958</v>
      </c>
      <c r="B1224" s="10">
        <f>VLOOKUP($A1224,'ตารางสรุปสภาพน้ำใน อ่างเก็บน้ำค'!$C$7:$N$1668,6,FALSE)</f>
        <v>9.6</v>
      </c>
      <c r="C1224" s="10">
        <f>VLOOKUP($A1224,'ตารางสรุปสภาพน้ำใน อ่างเก็บน้ำค'!$C$7:$N$1668,8,FALSE)</f>
        <v>3.7999999999999999E-2</v>
      </c>
      <c r="D1224" s="10">
        <f>VLOOKUP($A1224,'ตารางสรุปสภาพน้ำใน อ่างเก็บน้ำค'!$C$7:$N$1668,10,FALSE)</f>
        <v>3.6999999999999998E-2</v>
      </c>
    </row>
    <row r="1225" spans="1:4" x14ac:dyDescent="0.25">
      <c r="A1225" s="8">
        <v>43959</v>
      </c>
      <c r="B1225" s="10">
        <f>VLOOKUP($A1225,'ตารางสรุปสภาพน้ำใน อ่างเก็บน้ำค'!$C$7:$N$1668,6,FALSE)</f>
        <v>9.48</v>
      </c>
      <c r="C1225" s="10">
        <f>VLOOKUP($A1225,'ตารางสรุปสภาพน้ำใน อ่างเก็บน้ำค'!$C$7:$N$1668,8,FALSE)</f>
        <v>0</v>
      </c>
      <c r="D1225" s="10">
        <f>VLOOKUP($A1225,'ตารางสรุปสภาพน้ำใน อ่างเก็บน้ำค'!$C$7:$N$1668,10,FALSE)</f>
        <v>3.6999999999999998E-2</v>
      </c>
    </row>
    <row r="1226" spans="1:4" x14ac:dyDescent="0.25">
      <c r="A1226" s="8">
        <v>43960</v>
      </c>
      <c r="B1226" s="10">
        <f>VLOOKUP($A1226,'ตารางสรุปสภาพน้ำใน อ่างเก็บน้ำค'!$C$7:$N$1668,6,FALSE)</f>
        <v>9.36</v>
      </c>
      <c r="C1226" s="10">
        <f>VLOOKUP($A1226,'ตารางสรุปสภาพน้ำใน อ่างเก็บน้ำค'!$C$7:$N$1668,8,FALSE)</f>
        <v>0</v>
      </c>
      <c r="D1226" s="10">
        <f>VLOOKUP($A1226,'ตารางสรุปสภาพน้ำใน อ่างเก็บน้ำค'!$C$7:$N$1668,10,FALSE)</f>
        <v>3.6999999999999998E-2</v>
      </c>
    </row>
    <row r="1227" spans="1:4" x14ac:dyDescent="0.25">
      <c r="A1227" s="8">
        <v>43961</v>
      </c>
      <c r="B1227" s="10">
        <f>VLOOKUP($A1227,'ตารางสรุปสภาพน้ำใน อ่างเก็บน้ำค'!$C$7:$N$1668,6,FALSE)</f>
        <v>9.24</v>
      </c>
      <c r="C1227" s="10">
        <f>VLOOKUP($A1227,'ตารางสรุปสภาพน้ำใน อ่างเก็บน้ำค'!$C$7:$N$1668,8,FALSE)</f>
        <v>0</v>
      </c>
      <c r="D1227" s="10">
        <f>VLOOKUP($A1227,'ตารางสรุปสภาพน้ำใน อ่างเก็บน้ำค'!$C$7:$N$1668,10,FALSE)</f>
        <v>3.6999999999999998E-2</v>
      </c>
    </row>
    <row r="1228" spans="1:4" x14ac:dyDescent="0.25">
      <c r="A1228" s="8">
        <v>43962</v>
      </c>
      <c r="B1228" s="10">
        <f>VLOOKUP($A1228,'ตารางสรุปสภาพน้ำใน อ่างเก็บน้ำค'!$C$7:$N$1668,6,FALSE)</f>
        <v>9.1199999999999992</v>
      </c>
      <c r="C1228" s="10">
        <f>VLOOKUP($A1228,'ตารางสรุปสภาพน้ำใน อ่างเก็บน้ำค'!$C$7:$N$1668,8,FALSE)</f>
        <v>0</v>
      </c>
      <c r="D1228" s="10">
        <f>VLOOKUP($A1228,'ตารางสรุปสภาพน้ำใน อ่างเก็บน้ำค'!$C$7:$N$1668,10,FALSE)</f>
        <v>3.5999999999999997E-2</v>
      </c>
    </row>
    <row r="1229" spans="1:4" x14ac:dyDescent="0.25">
      <c r="A1229" s="8">
        <v>43963</v>
      </c>
      <c r="B1229" s="10">
        <f>VLOOKUP($A1229,'ตารางสรุปสภาพน้ำใน อ่างเก็บน้ำค'!$C$7:$N$1668,6,FALSE)</f>
        <v>9.06</v>
      </c>
      <c r="C1229" s="10">
        <f>VLOOKUP($A1229,'ตารางสรุปสภาพน้ำใน อ่างเก็บน้ำค'!$C$7:$N$1668,8,FALSE)</f>
        <v>0</v>
      </c>
      <c r="D1229" s="10">
        <f>VLOOKUP($A1229,'ตารางสรุปสภาพน้ำใน อ่างเก็บน้ำค'!$C$7:$N$1668,10,FALSE)</f>
        <v>3.5999999999999997E-2</v>
      </c>
    </row>
    <row r="1230" spans="1:4" x14ac:dyDescent="0.25">
      <c r="A1230" s="8">
        <v>43964</v>
      </c>
      <c r="B1230" s="10">
        <f>VLOOKUP($A1230,'ตารางสรุปสภาพน้ำใน อ่างเก็บน้ำค'!$C$7:$N$1668,6,FALSE)</f>
        <v>9</v>
      </c>
      <c r="C1230" s="10">
        <f>VLOOKUP($A1230,'ตารางสรุปสภาพน้ำใน อ่างเก็บน้ำค'!$C$7:$N$1668,8,FALSE)</f>
        <v>3.6999999999999998E-2</v>
      </c>
      <c r="D1230" s="10">
        <f>VLOOKUP($A1230,'ตารางสรุปสภาพน้ำใน อ่างเก็บน้ำค'!$C$7:$N$1668,10,FALSE)</f>
        <v>3.5999999999999997E-2</v>
      </c>
    </row>
    <row r="1231" spans="1:4" x14ac:dyDescent="0.25">
      <c r="A1231" s="8">
        <v>43965</v>
      </c>
      <c r="B1231" s="10">
        <f>VLOOKUP($A1231,'ตารางสรุปสภาพน้ำใน อ่างเก็บน้ำค'!$C$7:$N$1668,6,FALSE)</f>
        <v>9</v>
      </c>
      <c r="C1231" s="10">
        <f>VLOOKUP($A1231,'ตารางสรุปสภาพน้ำใน อ่างเก็บน้ำค'!$C$7:$N$1668,8,FALSE)</f>
        <v>9.5000000000000001E-2</v>
      </c>
      <c r="D1231" s="10">
        <f>VLOOKUP($A1231,'ตารางสรุปสภาพน้ำใน อ่างเก็บน้ำค'!$C$7:$N$1668,10,FALSE)</f>
        <v>3.5999999999999997E-2</v>
      </c>
    </row>
    <row r="1232" spans="1:4" x14ac:dyDescent="0.25">
      <c r="A1232" s="8">
        <v>43966</v>
      </c>
      <c r="B1232" s="10">
        <f>VLOOKUP($A1232,'ตารางสรุปสภาพน้ำใน อ่างเก็บน้ำค'!$C$7:$N$1668,6,FALSE)</f>
        <v>9</v>
      </c>
      <c r="C1232" s="10">
        <f>VLOOKUP($A1232,'ตารางสรุปสภาพน้ำใน อ่างเก็บน้ำค'!$C$7:$N$1668,8,FALSE)</f>
        <v>9.7000000000000003E-2</v>
      </c>
      <c r="D1232" s="10">
        <f>VLOOKUP($A1232,'ตารางสรุปสภาพน้ำใน อ่างเก็บน้ำค'!$C$7:$N$1668,10,FALSE)</f>
        <v>3.5999999999999997E-2</v>
      </c>
    </row>
    <row r="1233" spans="1:4" x14ac:dyDescent="0.25">
      <c r="A1233" s="8">
        <v>43967</v>
      </c>
      <c r="B1233" s="10">
        <f>VLOOKUP($A1233,'ตารางสรุปสภาพน้ำใน อ่างเก็บน้ำค'!$C$7:$N$1668,6,FALSE)</f>
        <v>9.1199999999999992</v>
      </c>
      <c r="C1233" s="10">
        <f>VLOOKUP($A1233,'ตารางสรุปสภาพน้ำใน อ่างเก็บน้ำค'!$C$7:$N$1668,8,FALSE)</f>
        <v>0.221</v>
      </c>
      <c r="D1233" s="10">
        <f>VLOOKUP($A1233,'ตารางสรุปสภาพน้ำใน อ่างเก็บน้ำค'!$C$7:$N$1668,10,FALSE)</f>
        <v>3.5999999999999997E-2</v>
      </c>
    </row>
    <row r="1234" spans="1:4" x14ac:dyDescent="0.25">
      <c r="A1234" s="8">
        <v>43968</v>
      </c>
      <c r="B1234" s="10">
        <f>VLOOKUP($A1234,'ตารางสรุปสภาพน้ำใน อ่างเก็บน้ำค'!$C$7:$N$1668,6,FALSE)</f>
        <v>9.24</v>
      </c>
      <c r="C1234" s="10">
        <f>VLOOKUP($A1234,'ตารางสรุปสภาพน้ำใน อ่างเก็บน้ำค'!$C$7:$N$1668,8,FALSE)</f>
        <v>0.216</v>
      </c>
      <c r="D1234" s="10">
        <f>VLOOKUP($A1234,'ตารางสรุปสภาพน้ำใน อ่างเก็บน้ำค'!$C$7:$N$1668,10,FALSE)</f>
        <v>3.6999999999999998E-2</v>
      </c>
    </row>
    <row r="1235" spans="1:4" x14ac:dyDescent="0.25">
      <c r="A1235" s="8">
        <v>43969</v>
      </c>
      <c r="B1235" s="10">
        <f>VLOOKUP($A1235,'ตารางสรุปสภาพน้ำใน อ่างเก็บน้ำค'!$C$7:$N$1668,6,FALSE)</f>
        <v>9.24</v>
      </c>
      <c r="C1235" s="10">
        <f>VLOOKUP($A1235,'ตารางสรุปสภาพน้ำใน อ่างเก็บน้ำค'!$C$7:$N$1668,8,FALSE)</f>
        <v>9.8000000000000004E-2</v>
      </c>
      <c r="D1235" s="10">
        <f>VLOOKUP($A1235,'ตารางสรุปสภาพน้ำใน อ่างเก็บน้ำค'!$C$7:$N$1668,10,FALSE)</f>
        <v>3.6999999999999998E-2</v>
      </c>
    </row>
    <row r="1236" spans="1:4" x14ac:dyDescent="0.25">
      <c r="A1236" s="8">
        <v>43970</v>
      </c>
      <c r="B1236" s="10">
        <f>VLOOKUP($A1236,'ตารางสรุปสภาพน้ำใน อ่างเก็บน้ำค'!$C$7:$N$1668,6,FALSE)</f>
        <v>9.1199999999999992</v>
      </c>
      <c r="C1236" s="10">
        <f>VLOOKUP($A1236,'ตารางสรุปสภาพน้ำใน อ่างเก็บน้ำค'!$C$7:$N$1668,8,FALSE)</f>
        <v>0</v>
      </c>
      <c r="D1236" s="10">
        <f>VLOOKUP($A1236,'ตารางสรุปสภาพน้ำใน อ่างเก็บน้ำค'!$C$7:$N$1668,10,FALSE)</f>
        <v>3.5999999999999997E-2</v>
      </c>
    </row>
    <row r="1237" spans="1:4" x14ac:dyDescent="0.25">
      <c r="A1237" s="8">
        <v>43971</v>
      </c>
      <c r="B1237" s="10">
        <f>VLOOKUP($A1237,'ตารางสรุปสภาพน้ำใน อ่างเก็บน้ำค'!$C$7:$N$1668,6,FALSE)</f>
        <v>9.06</v>
      </c>
      <c r="C1237" s="10">
        <f>VLOOKUP($A1237,'ตารางสรุปสภาพน้ำใน อ่างเก็บน้ำค'!$C$7:$N$1668,8,FALSE)</f>
        <v>3.5999999999999997E-2</v>
      </c>
      <c r="D1237" s="10">
        <f>VLOOKUP($A1237,'ตารางสรุปสภาพน้ำใน อ่างเก็บน้ำค'!$C$7:$N$1668,10,FALSE)</f>
        <v>3.5999999999999997E-2</v>
      </c>
    </row>
    <row r="1238" spans="1:4" x14ac:dyDescent="0.25">
      <c r="A1238" s="8">
        <v>43972</v>
      </c>
      <c r="B1238" s="10">
        <f>VLOOKUP($A1238,'ตารางสรุปสภาพน้ำใน อ่างเก็บน้ำค'!$C$7:$N$1668,6,FALSE)</f>
        <v>8.94</v>
      </c>
      <c r="C1238" s="10">
        <f>VLOOKUP($A1238,'ตารางสรุปสภาพน้ำใน อ่างเก็บน้ำค'!$C$7:$N$1668,8,FALSE)</f>
        <v>0</v>
      </c>
      <c r="D1238" s="10">
        <f>VLOOKUP($A1238,'ตารางสรุปสภาพน้ำใน อ่างเก็บน้ำค'!$C$7:$N$1668,10,FALSE)</f>
        <v>3.5999999999999997E-2</v>
      </c>
    </row>
    <row r="1239" spans="1:4" x14ac:dyDescent="0.25">
      <c r="A1239" s="8">
        <v>43973</v>
      </c>
      <c r="B1239" s="10">
        <f>VLOOKUP($A1239,'ตารางสรุปสภาพน้ำใน อ่างเก็บน้ำค'!$C$7:$N$1668,6,FALSE)</f>
        <v>8.82</v>
      </c>
      <c r="C1239" s="10">
        <f>VLOOKUP($A1239,'ตารางสรุปสภาพน้ำใน อ่างเก็บน้ำค'!$C$7:$N$1668,8,FALSE)</f>
        <v>0</v>
      </c>
      <c r="D1239" s="10">
        <f>VLOOKUP($A1239,'ตารางสรุปสภาพน้ำใน อ่างเก็บน้ำค'!$C$7:$N$1668,10,FALSE)</f>
        <v>3.5999999999999997E-2</v>
      </c>
    </row>
    <row r="1240" spans="1:4" x14ac:dyDescent="0.25">
      <c r="A1240" s="8">
        <v>43974</v>
      </c>
      <c r="B1240" s="10">
        <f>VLOOKUP($A1240,'ตารางสรุปสภาพน้ำใน อ่างเก็บน้ำค'!$C$7:$N$1668,6,FALSE)</f>
        <v>8.6999999999999993</v>
      </c>
      <c r="C1240" s="10">
        <f>VLOOKUP($A1240,'ตารางสรุปสภาพน้ำใน อ่างเก็บน้ำค'!$C$7:$N$1668,8,FALSE)</f>
        <v>0</v>
      </c>
      <c r="D1240" s="10">
        <f>VLOOKUP($A1240,'ตารางสรุปสภาพน้ำใน อ่างเก็บน้ำค'!$C$7:$N$1668,10,FALSE)</f>
        <v>3.5999999999999997E-2</v>
      </c>
    </row>
    <row r="1241" spans="1:4" x14ac:dyDescent="0.25">
      <c r="A1241" s="8">
        <v>43975</v>
      </c>
      <c r="B1241" s="10">
        <f>VLOOKUP($A1241,'ตารางสรุปสภาพน้ำใน อ่างเก็บน้ำค'!$C$7:$N$1668,6,FALSE)</f>
        <v>8.58</v>
      </c>
      <c r="C1241" s="10">
        <f>VLOOKUP($A1241,'ตารางสรุปสภาพน้ำใน อ่างเก็บน้ำค'!$C$7:$N$1668,8,FALSE)</f>
        <v>0</v>
      </c>
      <c r="D1241" s="10">
        <f>VLOOKUP($A1241,'ตารางสรุปสภาพน้ำใน อ่างเก็บน้ำค'!$C$7:$N$1668,10,FALSE)</f>
        <v>3.5999999999999997E-2</v>
      </c>
    </row>
    <row r="1242" spans="1:4" x14ac:dyDescent="0.25">
      <c r="A1242" s="8">
        <v>43976</v>
      </c>
      <c r="B1242" s="10">
        <f>VLOOKUP($A1242,'ตารางสรุปสภาพน้ำใน อ่างเก็บน้ำค'!$C$7:$N$1668,6,FALSE)</f>
        <v>8.52</v>
      </c>
      <c r="C1242" s="10">
        <f>VLOOKUP($A1242,'ตารางสรุปสภาพน้ำใน อ่างเก็บน้ำค'!$C$7:$N$1668,8,FALSE)</f>
        <v>3.7999999999999999E-2</v>
      </c>
      <c r="D1242" s="10">
        <f>VLOOKUP($A1242,'ตารางสรุปสภาพน้ำใน อ่างเก็บน้ำค'!$C$7:$N$1668,10,FALSE)</f>
        <v>3.5999999999999997E-2</v>
      </c>
    </row>
    <row r="1243" spans="1:4" x14ac:dyDescent="0.25">
      <c r="A1243" s="8">
        <v>43977</v>
      </c>
      <c r="B1243" s="10">
        <f>VLOOKUP($A1243,'ตารางสรุปสภาพน้ำใน อ่างเก็บน้ำค'!$C$7:$N$1668,6,FALSE)</f>
        <v>9.36</v>
      </c>
      <c r="C1243" s="10">
        <f>VLOOKUP($A1243,'ตารางสรุปสภาพน้ำใน อ่างเก็บน้ำค'!$C$7:$N$1668,8,FALSE)</f>
        <v>0.93700000000000006</v>
      </c>
      <c r="D1243" s="10">
        <f>VLOOKUP($A1243,'ตารางสรุปสภาพน้ำใน อ่างเก็บน้ำค'!$C$7:$N$1668,10,FALSE)</f>
        <v>3.6999999999999998E-2</v>
      </c>
    </row>
    <row r="1244" spans="1:4" x14ac:dyDescent="0.25">
      <c r="A1244" s="8">
        <v>43978</v>
      </c>
      <c r="B1244" s="10">
        <f>VLOOKUP($A1244,'ตารางสรุปสภาพน้ำใน อ่างเก็บน้ำค'!$C$7:$N$1668,6,FALSE)</f>
        <v>10.08</v>
      </c>
      <c r="C1244" s="10">
        <f>VLOOKUP($A1244,'ตารางสรุปสภาพน้ำใน อ่างเก็บน้ำค'!$C$7:$N$1668,8,FALSE)</f>
        <v>0.82099999999999995</v>
      </c>
      <c r="D1244" s="10">
        <f>VLOOKUP($A1244,'ตารางสรุปสภาพน้ำใน อ่างเก็บน้ำค'!$C$7:$N$1668,10,FALSE)</f>
        <v>3.6999999999999998E-2</v>
      </c>
    </row>
    <row r="1245" spans="1:4" x14ac:dyDescent="0.25">
      <c r="A1245" s="8">
        <v>43979</v>
      </c>
      <c r="B1245" s="10">
        <f>VLOOKUP($A1245,'ตารางสรุปสภาพน้ำใน อ่างเก็บน้ำค'!$C$7:$N$1668,6,FALSE)</f>
        <v>10.5</v>
      </c>
      <c r="C1245" s="10">
        <f>VLOOKUP($A1245,'ตารางสรุปสภาพน้ำใน อ่างเก็บน้ำค'!$C$7:$N$1668,8,FALSE)</f>
        <v>0.52200000000000002</v>
      </c>
      <c r="D1245" s="10">
        <f>VLOOKUP($A1245,'ตารางสรุปสภาพน้ำใน อ่างเก็บน้ำค'!$C$7:$N$1668,10,FALSE)</f>
        <v>3.6999999999999998E-2</v>
      </c>
    </row>
    <row r="1246" spans="1:4" x14ac:dyDescent="0.25">
      <c r="A1246" s="8">
        <v>43980</v>
      </c>
      <c r="B1246" s="10">
        <f>VLOOKUP($A1246,'ตารางสรุปสภาพน้ำใน อ่างเก็บน้ำค'!$C$7:$N$1668,6,FALSE)</f>
        <v>10.74</v>
      </c>
      <c r="C1246" s="10">
        <f>VLOOKUP($A1246,'ตารางสรุปสภาพน้ำใน อ่างเก็บน้ำค'!$C$7:$N$1668,8,FALSE)</f>
        <v>0.34200000000000003</v>
      </c>
      <c r="D1246" s="10">
        <f>VLOOKUP($A1246,'ตารางสรุปสภาพน้ำใน อ่างเก็บน้ำค'!$C$7:$N$1668,10,FALSE)</f>
        <v>3.6999999999999998E-2</v>
      </c>
    </row>
    <row r="1247" spans="1:4" x14ac:dyDescent="0.25">
      <c r="A1247" s="8">
        <v>43981</v>
      </c>
      <c r="B1247" s="10">
        <f>VLOOKUP($A1247,'ตารางสรุปสภาพน้ำใน อ่างเก็บน้ำค'!$C$7:$N$1668,6,FALSE)</f>
        <v>11.16</v>
      </c>
      <c r="C1247" s="10">
        <f>VLOOKUP($A1247,'ตารางสรุปสภาพน้ำใน อ่างเก็บน้ำค'!$C$7:$N$1668,8,FALSE)</f>
        <v>0.51900000000000002</v>
      </c>
      <c r="D1247" s="10">
        <f>VLOOKUP($A1247,'ตารางสรุปสภาพน้ำใน อ่างเก็บน้ำค'!$C$7:$N$1668,10,FALSE)</f>
        <v>1.7999999999999999E-2</v>
      </c>
    </row>
    <row r="1248" spans="1:4" x14ac:dyDescent="0.25">
      <c r="A1248" s="8">
        <v>43982</v>
      </c>
      <c r="B1248" s="10">
        <f>VLOOKUP($A1248,'ตารางสรุปสภาพน้ำใน อ่างเก็บน้ำค'!$C$7:$N$1668,6,FALSE)</f>
        <v>11.34</v>
      </c>
      <c r="C1248" s="10">
        <f>VLOOKUP($A1248,'ตารางสรุปสภาพน้ำใน อ่างเก็บน้ำค'!$C$7:$N$1668,8,FALSE)</f>
        <v>0.26200000000000001</v>
      </c>
      <c r="D1248" s="10">
        <f>VLOOKUP($A1248,'ตารางสรุปสภาพน้ำใน อ่างเก็บน้ำค'!$C$7:$N$1668,10,FALSE)</f>
        <v>1.7999999999999999E-2</v>
      </c>
    </row>
    <row r="1249" spans="1:4" x14ac:dyDescent="0.25">
      <c r="A1249" s="8">
        <v>43983</v>
      </c>
      <c r="B1249" s="10">
        <f>VLOOKUP($A1249,'ตารางสรุปสภาพน้ำใน อ่างเก็บน้ำค'!$C$7:$N$1668,6,FALSE)</f>
        <v>11.58</v>
      </c>
      <c r="C1249" s="10">
        <f>VLOOKUP($A1249,'ตารางสรุปสภาพน้ำใน อ่างเก็บน้ำค'!$C$7:$N$1668,8,FALSE)</f>
        <v>0.30199999999999999</v>
      </c>
      <c r="D1249" s="10">
        <f>VLOOKUP($A1249,'ตารางสรุปสภาพน้ำใน อ่างเก็บน้ำค'!$C$7:$N$1668,10,FALSE)</f>
        <v>1.7999999999999999E-2</v>
      </c>
    </row>
    <row r="1250" spans="1:4" x14ac:dyDescent="0.25">
      <c r="A1250" s="8">
        <v>43984</v>
      </c>
      <c r="B1250" s="10">
        <f>VLOOKUP($A1250,'ตารางสรุปสภาพน้ำใน อ่างเก็บน้ำค'!$C$7:$N$1668,6,FALSE)</f>
        <v>11.76</v>
      </c>
      <c r="C1250" s="10">
        <f>VLOOKUP($A1250,'ตารางสรุปสภาพน้ำใน อ่างเก็บน้ำค'!$C$7:$N$1668,8,FALSE)</f>
        <v>0.26500000000000001</v>
      </c>
      <c r="D1250" s="10">
        <f>VLOOKUP($A1250,'ตารางสรุปสภาพน้ำใน อ่างเก็บน้ำค'!$C$7:$N$1668,10,FALSE)</f>
        <v>1.7999999999999999E-2</v>
      </c>
    </row>
    <row r="1251" spans="1:4" x14ac:dyDescent="0.25">
      <c r="A1251" s="8">
        <v>43985</v>
      </c>
      <c r="B1251" s="10">
        <f>VLOOKUP($A1251,'ตารางสรุปสภาพน้ำใน อ่างเก็บน้ำค'!$C$7:$N$1668,6,FALSE)</f>
        <v>11.76</v>
      </c>
      <c r="C1251" s="10">
        <f>VLOOKUP($A1251,'ตารางสรุปสภาพน้ำใน อ่างเก็บน้ำค'!$C$7:$N$1668,8,FALSE)</f>
        <v>8.4000000000000005E-2</v>
      </c>
      <c r="D1251" s="10">
        <f>VLOOKUP($A1251,'ตารางสรุปสภาพน้ำใน อ่างเก็บน้ำค'!$C$7:$N$1668,10,FALSE)</f>
        <v>1.7999999999999999E-2</v>
      </c>
    </row>
    <row r="1252" spans="1:4" x14ac:dyDescent="0.25">
      <c r="A1252" s="8">
        <v>43986</v>
      </c>
      <c r="B1252" s="10">
        <f>VLOOKUP($A1252,'ตารางสรุปสภาพน้ำใน อ่างเก็บน้ำค'!$C$7:$N$1668,6,FALSE)</f>
        <v>11.88</v>
      </c>
      <c r="C1252" s="10">
        <f>VLOOKUP($A1252,'ตารางสรุปสภาพน้ำใน อ่างเก็บน้ำค'!$C$7:$N$1668,8,FALSE)</f>
        <v>0.20200000000000001</v>
      </c>
      <c r="D1252" s="10">
        <f>VLOOKUP($A1252,'ตารางสรุปสภาพน้ำใน อ่างเก็บน้ำค'!$C$7:$N$1668,10,FALSE)</f>
        <v>1.9E-2</v>
      </c>
    </row>
    <row r="1253" spans="1:4" x14ac:dyDescent="0.25">
      <c r="A1253" s="8">
        <v>43987</v>
      </c>
      <c r="B1253" s="10">
        <f>VLOOKUP($A1253,'ตารางสรุปสภาพน้ำใน อ่างเก็บน้ำค'!$C$7:$N$1668,6,FALSE)</f>
        <v>13.2</v>
      </c>
      <c r="C1253" s="10">
        <f>VLOOKUP($A1253,'ตารางสรุปสภาพน้ำใน อ่างเก็บน้ำค'!$C$7:$N$1668,8,FALSE)</f>
        <v>1.4019999999999999</v>
      </c>
      <c r="D1253" s="10">
        <f>VLOOKUP($A1253,'ตารางสรุปสภาพน้ำใน อ่างเก็บน้ำค'!$C$7:$N$1668,10,FALSE)</f>
        <v>1.9E-2</v>
      </c>
    </row>
    <row r="1254" spans="1:4" x14ac:dyDescent="0.25">
      <c r="A1254" s="8">
        <v>43988</v>
      </c>
      <c r="B1254" s="10">
        <f>VLOOKUP($A1254,'ตารางสรุปสภาพน้ำใน อ่างเก็บน้ำค'!$C$7:$N$1668,6,FALSE)</f>
        <v>14</v>
      </c>
      <c r="C1254" s="10">
        <f>VLOOKUP($A1254,'ตารางสรุปสภาพน้ำใน อ่างเก็บน้ำค'!$C$7:$N$1668,8,FALSE)</f>
        <v>0.88500000000000001</v>
      </c>
      <c r="D1254" s="10">
        <f>VLOOKUP($A1254,'ตารางสรุปสภาพน้ำใน อ่างเก็บน้ำค'!$C$7:$N$1668,10,FALSE)</f>
        <v>1.9E-2</v>
      </c>
    </row>
    <row r="1255" spans="1:4" x14ac:dyDescent="0.25">
      <c r="A1255" s="8">
        <v>43989</v>
      </c>
      <c r="B1255" s="10">
        <f>VLOOKUP($A1255,'ตารางสรุปสภาพน้ำใน อ่างเก็บน้ำค'!$C$7:$N$1668,6,FALSE)</f>
        <v>14.24</v>
      </c>
      <c r="C1255" s="10">
        <f>VLOOKUP($A1255,'ตารางสรุปสภาพน้ำใน อ่างเก็บน้ำค'!$C$7:$N$1668,8,FALSE)</f>
        <v>0.32600000000000001</v>
      </c>
      <c r="D1255" s="10">
        <f>VLOOKUP($A1255,'ตารางสรุปสภาพน้ำใน อ่างเก็บน้ำค'!$C$7:$N$1668,10,FALSE)</f>
        <v>1.9E-2</v>
      </c>
    </row>
    <row r="1256" spans="1:4" x14ac:dyDescent="0.25">
      <c r="A1256" s="8">
        <v>43990</v>
      </c>
      <c r="B1256" s="10">
        <f>VLOOKUP($A1256,'ตารางสรุปสภาพน้ำใน อ่างเก็บน้ำค'!$C$7:$N$1668,6,FALSE)</f>
        <v>14.24</v>
      </c>
      <c r="C1256" s="10">
        <f>VLOOKUP($A1256,'ตารางสรุปสภาพน้ำใน อ่างเก็บน้ำค'!$C$7:$N$1668,8,FALSE)</f>
        <v>8.6999999999999994E-2</v>
      </c>
      <c r="D1256" s="10">
        <f>VLOOKUP($A1256,'ตารางสรุปสภาพน้ำใน อ่างเก็บน้ำค'!$C$7:$N$1668,10,FALSE)</f>
        <v>1.9E-2</v>
      </c>
    </row>
    <row r="1257" spans="1:4" x14ac:dyDescent="0.25">
      <c r="A1257" s="8">
        <v>43991</v>
      </c>
      <c r="B1257" s="10">
        <f>VLOOKUP($A1257,'ตารางสรุปสภาพน้ำใน อ่างเก็บน้ำค'!$C$7:$N$1668,6,FALSE)</f>
        <v>14.08</v>
      </c>
      <c r="C1257" s="10">
        <f>VLOOKUP($A1257,'ตารางสรุปสภาพน้ำใน อ่างเก็บน้ำค'!$C$7:$N$1668,8,FALSE)</f>
        <v>0</v>
      </c>
      <c r="D1257" s="10">
        <f>VLOOKUP($A1257,'ตารางสรุปสภาพน้ำใน อ่างเก็บน้ำค'!$C$7:$N$1668,10,FALSE)</f>
        <v>1.9E-2</v>
      </c>
    </row>
    <row r="1258" spans="1:4" x14ac:dyDescent="0.25">
      <c r="A1258" s="8">
        <v>43992</v>
      </c>
      <c r="B1258" s="10">
        <f>VLOOKUP($A1258,'ตารางสรุปสภาพน้ำใน อ่างเก็บน้ำค'!$C$7:$N$1668,6,FALSE)</f>
        <v>13.92</v>
      </c>
      <c r="C1258" s="10">
        <f>VLOOKUP($A1258,'ตารางสรุปสภาพน้ำใน อ่างเก็บน้ำค'!$C$7:$N$1668,8,FALSE)</f>
        <v>0</v>
      </c>
      <c r="D1258" s="10">
        <f>VLOOKUP($A1258,'ตารางสรุปสภาพน้ำใน อ่างเก็บน้ำค'!$C$7:$N$1668,10,FALSE)</f>
        <v>1.9E-2</v>
      </c>
    </row>
    <row r="1259" spans="1:4" x14ac:dyDescent="0.25">
      <c r="A1259" s="8">
        <v>43993</v>
      </c>
      <c r="B1259" s="10">
        <f>VLOOKUP($A1259,'ตารางสรุปสภาพน้ำใน อ่างเก็บน้ำค'!$C$7:$N$1668,6,FALSE)</f>
        <v>14.4</v>
      </c>
      <c r="C1259" s="10">
        <f>VLOOKUP($A1259,'ตารางสรุปสภาพน้ำใน อ่างเก็บน้ำค'!$C$7:$N$1668,8,FALSE)</f>
        <v>0.55600000000000005</v>
      </c>
      <c r="D1259" s="10">
        <f>VLOOKUP($A1259,'ตารางสรุปสภาพน้ำใน อ่างเก็บน้ำค'!$C$7:$N$1668,10,FALSE)</f>
        <v>1.9E-2</v>
      </c>
    </row>
    <row r="1260" spans="1:4" x14ac:dyDescent="0.25">
      <c r="A1260" s="8">
        <v>43994</v>
      </c>
      <c r="B1260" s="10">
        <f>VLOOKUP($A1260,'ตารางสรุปสภาพน้ำใน อ่างเก็บน้ำค'!$C$7:$N$1668,6,FALSE)</f>
        <v>14.56</v>
      </c>
      <c r="C1260" s="10">
        <f>VLOOKUP($A1260,'ตารางสรุปสภาพน้ำใน อ่างเก็บน้ำค'!$C$7:$N$1668,8,FALSE)</f>
        <v>0.245</v>
      </c>
      <c r="D1260" s="10">
        <f>VLOOKUP($A1260,'ตารางสรุปสภาพน้ำใน อ่างเก็บน้ำค'!$C$7:$N$1668,10,FALSE)</f>
        <v>0.02</v>
      </c>
    </row>
    <row r="1261" spans="1:4" x14ac:dyDescent="0.25">
      <c r="A1261" s="8">
        <v>43995</v>
      </c>
      <c r="B1261" s="10">
        <f>VLOOKUP($A1261,'ตารางสรุปสภาพน้ำใน อ่างเก็บน้ำค'!$C$7:$N$1668,6,FALSE)</f>
        <v>14.56</v>
      </c>
      <c r="C1261" s="10">
        <f>VLOOKUP($A1261,'ตารางสรุปสภาพน้ำใน อ่างเก็บน้ำค'!$C$7:$N$1668,8,FALSE)</f>
        <v>8.5000000000000006E-2</v>
      </c>
      <c r="D1261" s="10">
        <f>VLOOKUP($A1261,'ตารางสรุปสภาพน้ำใน อ่างเก็บน้ำค'!$C$7:$N$1668,10,FALSE)</f>
        <v>0.02</v>
      </c>
    </row>
    <row r="1262" spans="1:4" x14ac:dyDescent="0.25">
      <c r="A1262" s="8">
        <v>43996</v>
      </c>
      <c r="B1262" s="10">
        <f>VLOOKUP($A1262,'ตารางสรุปสภาพน้ำใน อ่างเก็บน้ำค'!$C$7:$N$1668,6,FALSE)</f>
        <v>14.4</v>
      </c>
      <c r="C1262" s="10">
        <f>VLOOKUP($A1262,'ตารางสรุปสภาพน้ำใน อ่างเก็บน้ำค'!$C$7:$N$1668,8,FALSE)</f>
        <v>0</v>
      </c>
      <c r="D1262" s="10">
        <f>VLOOKUP($A1262,'ตารางสรุปสภาพน้ำใน อ่างเก็บน้ำค'!$C$7:$N$1668,10,FALSE)</f>
        <v>0.02</v>
      </c>
    </row>
    <row r="1263" spans="1:4" x14ac:dyDescent="0.25">
      <c r="A1263" s="8">
        <v>43997</v>
      </c>
      <c r="B1263" s="10">
        <f>VLOOKUP($A1263,'ตารางสรุปสภาพน้ำใน อ่างเก็บน้ำค'!$C$7:$N$1668,6,FALSE)</f>
        <v>14.4</v>
      </c>
      <c r="C1263" s="10">
        <f>VLOOKUP($A1263,'ตารางสรุปสภาพน้ำใน อ่างเก็บน้ำค'!$C$7:$N$1668,8,FALSE)</f>
        <v>8.5000000000000006E-2</v>
      </c>
      <c r="D1263" s="10">
        <f>VLOOKUP($A1263,'ตารางสรุปสภาพน้ำใน อ่างเก็บน้ำค'!$C$7:$N$1668,10,FALSE)</f>
        <v>0.02</v>
      </c>
    </row>
    <row r="1264" spans="1:4" x14ac:dyDescent="0.25">
      <c r="A1264" s="8">
        <v>43998</v>
      </c>
      <c r="B1264" s="10">
        <f>VLOOKUP($A1264,'ตารางสรุปสภาพน้ำใน อ่างเก็บน้ำค'!$C$7:$N$1668,6,FALSE)</f>
        <v>14.48</v>
      </c>
      <c r="C1264" s="10">
        <f>VLOOKUP($A1264,'ตารางสรุปสภาพน้ำใน อ่างเก็บน้ำค'!$C$7:$N$1668,8,FALSE)</f>
        <v>0.155</v>
      </c>
      <c r="D1264" s="10">
        <f>VLOOKUP($A1264,'ตารางสรุปสภาพน้ำใน อ่างเก็บน้ำค'!$C$7:$N$1668,10,FALSE)</f>
        <v>0.02</v>
      </c>
    </row>
    <row r="1265" spans="1:4" x14ac:dyDescent="0.25">
      <c r="A1265" s="8">
        <v>43999</v>
      </c>
      <c r="B1265" s="10">
        <f>VLOOKUP($A1265,'ตารางสรุปสภาพน้ำใน อ่างเก็บน้ำค'!$C$7:$N$1668,6,FALSE)</f>
        <v>14.64</v>
      </c>
      <c r="C1265" s="10">
        <f>VLOOKUP($A1265,'ตารางสรุปสภาพน้ำใน อ่างเก็บน้ำค'!$C$7:$N$1668,8,FALSE)</f>
        <v>0.246</v>
      </c>
      <c r="D1265" s="10">
        <f>VLOOKUP($A1265,'ตารางสรุปสภาพน้ำใน อ่างเก็บน้ำค'!$C$7:$N$1668,10,FALSE)</f>
        <v>0.02</v>
      </c>
    </row>
    <row r="1266" spans="1:4" x14ac:dyDescent="0.25">
      <c r="A1266" s="8">
        <v>44000</v>
      </c>
      <c r="B1266" s="10">
        <f>VLOOKUP($A1266,'ตารางสรุปสภาพน้ำใน อ่างเก็บน้ำค'!$C$7:$N$1668,6,FALSE)</f>
        <v>14.88</v>
      </c>
      <c r="C1266" s="10">
        <f>VLOOKUP($A1266,'ตารางสรุปสภาพน้ำใน อ่างเก็บน้ำค'!$C$7:$N$1668,8,FALSE)</f>
        <v>0.32300000000000001</v>
      </c>
      <c r="D1266" s="10">
        <f>VLOOKUP($A1266,'ตารางสรุปสภาพน้ำใน อ่างเก็บน้ำค'!$C$7:$N$1668,10,FALSE)</f>
        <v>0.02</v>
      </c>
    </row>
    <row r="1267" spans="1:4" x14ac:dyDescent="0.25">
      <c r="A1267" s="8">
        <v>44001</v>
      </c>
      <c r="B1267" s="10">
        <f>VLOOKUP($A1267,'ตารางสรุปสภาพน้ำใน อ่างเก็บน้ำค'!$C$7:$N$1668,6,FALSE)</f>
        <v>15.12</v>
      </c>
      <c r="C1267" s="10">
        <f>VLOOKUP($A1267,'ตารางสรุปสภาพน้ำใน อ่างเก็บน้ำค'!$C$7:$N$1668,8,FALSE)</f>
        <v>0.32500000000000001</v>
      </c>
      <c r="D1267" s="10">
        <f>VLOOKUP($A1267,'ตารางสรุปสภาพน้ำใน อ่างเก็บน้ำค'!$C$7:$N$1668,10,FALSE)</f>
        <v>0.02</v>
      </c>
    </row>
    <row r="1268" spans="1:4" x14ac:dyDescent="0.25">
      <c r="A1268" s="8">
        <v>44002</v>
      </c>
      <c r="B1268" s="10">
        <f>VLOOKUP($A1268,'ตารางสรุปสภาพน้ำใน อ่างเก็บน้ำค'!$C$7:$N$1668,6,FALSE)</f>
        <v>15.28</v>
      </c>
      <c r="C1268" s="10">
        <f>VLOOKUP($A1268,'ตารางสรุปสภาพน้ำใน อ่างเก็บน้ำค'!$C$7:$N$1668,8,FALSE)</f>
        <v>0.246</v>
      </c>
      <c r="D1268" s="10">
        <f>VLOOKUP($A1268,'ตารางสรุปสภาพน้ำใน อ่างเก็บน้ำค'!$C$7:$N$1668,10,FALSE)</f>
        <v>0.02</v>
      </c>
    </row>
    <row r="1269" spans="1:4" x14ac:dyDescent="0.25">
      <c r="A1269" s="8">
        <v>44003</v>
      </c>
      <c r="B1269" s="10">
        <f>VLOOKUP($A1269,'ตารางสรุปสภาพน้ำใน อ่างเก็บน้ำค'!$C$7:$N$1668,6,FALSE)</f>
        <v>15.28</v>
      </c>
      <c r="C1269" s="10">
        <f>VLOOKUP($A1269,'ตารางสรุปสภาพน้ำใน อ่างเก็บน้ำค'!$C$7:$N$1668,8,FALSE)</f>
        <v>8.2000000000000003E-2</v>
      </c>
      <c r="D1269" s="10">
        <f>VLOOKUP($A1269,'ตารางสรุปสภาพน้ำใน อ่างเก็บน้ำค'!$C$7:$N$1668,10,FALSE)</f>
        <v>0.02</v>
      </c>
    </row>
    <row r="1270" spans="1:4" x14ac:dyDescent="0.25">
      <c r="A1270" s="8">
        <v>44004</v>
      </c>
      <c r="B1270" s="10">
        <f>VLOOKUP($A1270,'ตารางสรุปสภาพน้ำใน อ่างเก็บน้ำค'!$C$7:$N$1668,6,FALSE)</f>
        <v>15.2</v>
      </c>
      <c r="C1270" s="10">
        <f>VLOOKUP($A1270,'ตารางสรุปสภาพน้ำใน อ่างเก็บน้ำค'!$C$7:$N$1668,8,FALSE)</f>
        <v>5.0000000000000001E-3</v>
      </c>
      <c r="D1270" s="10">
        <f>VLOOKUP($A1270,'ตารางสรุปสภาพน้ำใน อ่างเก็บน้ำค'!$C$7:$N$1668,10,FALSE)</f>
        <v>0.02</v>
      </c>
    </row>
    <row r="1271" spans="1:4" x14ac:dyDescent="0.25">
      <c r="A1271" s="8">
        <v>44005</v>
      </c>
      <c r="B1271" s="10">
        <f>VLOOKUP($A1271,'ตารางสรุปสภาพน้ำใน อ่างเก็บน้ำค'!$C$7:$N$1668,6,FALSE)</f>
        <v>15.6</v>
      </c>
      <c r="C1271" s="10">
        <f>VLOOKUP($A1271,'ตารางสรุปสภาพน้ำใน อ่างเก็บน้ำค'!$C$7:$N$1668,8,FALSE)</f>
        <v>0.48499999999999999</v>
      </c>
      <c r="D1271" s="10">
        <f>VLOOKUP($A1271,'ตารางสรุปสภาพน้ำใน อ่างเก็บน้ำค'!$C$7:$N$1668,10,FALSE)</f>
        <v>0.02</v>
      </c>
    </row>
    <row r="1272" spans="1:4" x14ac:dyDescent="0.25">
      <c r="A1272" s="8">
        <v>44006</v>
      </c>
      <c r="B1272" s="10">
        <f>VLOOKUP($A1272,'ตารางสรุปสภาพน้ำใน อ่างเก็บน้ำค'!$C$7:$N$1668,6,FALSE)</f>
        <v>15.84</v>
      </c>
      <c r="C1272" s="10">
        <f>VLOOKUP($A1272,'ตารางสรุปสภาพน้ำใน อ่างเก็บน้ำค'!$C$7:$N$1668,8,FALSE)</f>
        <v>0.32500000000000001</v>
      </c>
      <c r="D1272" s="10">
        <f>VLOOKUP($A1272,'ตารางสรุปสภาพน้ำใน อ่างเก็บน้ำค'!$C$7:$N$1668,10,FALSE)</f>
        <v>0.02</v>
      </c>
    </row>
    <row r="1273" spans="1:4" x14ac:dyDescent="0.25">
      <c r="A1273" s="8">
        <v>44007</v>
      </c>
      <c r="B1273" s="10">
        <f>VLOOKUP($A1273,'ตารางสรุปสภาพน้ำใน อ่างเก็บน้ำค'!$C$7:$N$1668,6,FALSE)</f>
        <v>16.64</v>
      </c>
      <c r="C1273" s="10">
        <f>VLOOKUP($A1273,'ตารางสรุปสภาพน้ำใน อ่างเก็บน้ำค'!$C$7:$N$1668,8,FALSE)</f>
        <v>0.88800000000000001</v>
      </c>
      <c r="D1273" s="10">
        <f>VLOOKUP($A1273,'ตารางสรุปสภาพน้ำใน อ่างเก็บน้ำค'!$C$7:$N$1668,10,FALSE)</f>
        <v>0.02</v>
      </c>
    </row>
    <row r="1274" spans="1:4" x14ac:dyDescent="0.25">
      <c r="A1274" s="8">
        <v>44008</v>
      </c>
      <c r="B1274" s="10">
        <f>VLOOKUP($A1274,'ตารางสรุปสภาพน้ำใน อ่างเก็บน้ำค'!$C$7:$N$1668,6,FALSE)</f>
        <v>19.760000000000002</v>
      </c>
      <c r="C1274" s="10">
        <f>VLOOKUP($A1274,'ตารางสรุปสภาพน้ำใน อ่างเก็บน้ำค'!$C$7:$N$1668,8,FALSE)</f>
        <v>3.2090000000000001</v>
      </c>
      <c r="D1274" s="10">
        <f>VLOOKUP($A1274,'ตารางสรุปสภาพน้ำใน อ่างเก็บน้ำค'!$C$7:$N$1668,10,FALSE)</f>
        <v>2.1000000000000001E-2</v>
      </c>
    </row>
    <row r="1275" spans="1:4" x14ac:dyDescent="0.25">
      <c r="A1275" s="8">
        <v>44009</v>
      </c>
      <c r="B1275" s="10">
        <f>VLOOKUP($A1275,'ตารางสรุปสภาพน้ำใน อ่างเก็บน้ำค'!$C$7:$N$1668,6,FALSE)</f>
        <v>20.5</v>
      </c>
      <c r="C1275" s="10">
        <f>VLOOKUP($A1275,'ตารางสรุปสภาพน้ำใน อ่างเก็บน้ำค'!$C$7:$N$1668,8,FALSE)</f>
        <v>0.83</v>
      </c>
      <c r="D1275" s="10">
        <f>VLOOKUP($A1275,'ตารางสรุปสภาพน้ำใน อ่างเก็บน้ำค'!$C$7:$N$1668,10,FALSE)</f>
        <v>4.1000000000000002E-2</v>
      </c>
    </row>
    <row r="1276" spans="1:4" x14ac:dyDescent="0.25">
      <c r="A1276" s="8">
        <v>44010</v>
      </c>
      <c r="B1276" s="10">
        <f>VLOOKUP($A1276,'ตารางสรุปสภาพน้ำใน อ่างเก็บน้ำค'!$C$7:$N$1668,6,FALSE)</f>
        <v>21.1</v>
      </c>
      <c r="C1276" s="10">
        <f>VLOOKUP($A1276,'ตารางสรุปสภาพน้ำใน อ่างเก็บน้ำค'!$C$7:$N$1668,8,FALSE)</f>
        <v>0.71099999999999997</v>
      </c>
      <c r="D1276" s="10">
        <f>VLOOKUP($A1276,'ตารางสรุปสภาพน้ำใน อ่างเก็บน้ำค'!$C$7:$N$1668,10,FALSE)</f>
        <v>4.1000000000000002E-2</v>
      </c>
    </row>
    <row r="1277" spans="1:4" x14ac:dyDescent="0.25">
      <c r="A1277" s="8">
        <v>44011</v>
      </c>
      <c r="B1277" s="10">
        <f>VLOOKUP($A1277,'ตารางสรุปสภาพน้ำใน อ่างเก็บน้ำค'!$C$7:$N$1668,6,FALSE)</f>
        <v>21.5</v>
      </c>
      <c r="C1277" s="10">
        <f>VLOOKUP($A1277,'ตารางสรุปสภาพน้ำใน อ่างเก็บน้ำค'!$C$7:$N$1668,8,FALSE)</f>
        <v>0.50700000000000001</v>
      </c>
      <c r="D1277" s="10">
        <f>VLOOKUP($A1277,'ตารางสรุปสภาพน้ำใน อ่างเก็บน้ำค'!$C$7:$N$1668,10,FALSE)</f>
        <v>4.1000000000000002E-2</v>
      </c>
    </row>
    <row r="1278" spans="1:4" x14ac:dyDescent="0.25">
      <c r="A1278" s="8">
        <v>44012</v>
      </c>
      <c r="B1278" s="10">
        <f>VLOOKUP($A1278,'ตารางสรุปสภาพน้ำใน อ่างเก็บน้ำค'!$C$7:$N$1668,6,FALSE)</f>
        <v>22</v>
      </c>
      <c r="C1278" s="10">
        <f>VLOOKUP($A1278,'ตารางสรุปสภาพน้ำใน อ่างเก็บน้ำค'!$C$7:$N$1668,8,FALSE)</f>
        <v>0.60699999999999998</v>
      </c>
      <c r="D1278" s="10">
        <f>VLOOKUP($A1278,'ตารางสรุปสภาพน้ำใน อ่างเก็บน้ำค'!$C$7:$N$1668,10,FALSE)</f>
        <v>4.1000000000000002E-2</v>
      </c>
    </row>
    <row r="1279" spans="1:4" x14ac:dyDescent="0.25">
      <c r="A1279" s="8">
        <v>44013</v>
      </c>
      <c r="B1279" s="10">
        <f>VLOOKUP($A1279,'ตารางสรุปสภาพน้ำใน อ่างเก็บน้ำค'!$C$7:$N$1668,6,FALSE)</f>
        <v>22.3</v>
      </c>
      <c r="C1279" s="10">
        <f>VLOOKUP($A1279,'ตารางสรุปสภาพน้ำใน อ่างเก็บน้ำค'!$C$7:$N$1668,8,FALSE)</f>
        <v>0.41299999999999998</v>
      </c>
      <c r="D1279" s="10">
        <f>VLOOKUP($A1279,'ตารางสรุปสภาพน้ำใน อ่างเก็บน้ำค'!$C$7:$N$1668,10,FALSE)</f>
        <v>4.2000000000000003E-2</v>
      </c>
    </row>
    <row r="1280" spans="1:4" x14ac:dyDescent="0.25">
      <c r="A1280" s="8">
        <v>44014</v>
      </c>
      <c r="B1280" s="10">
        <f>VLOOKUP($A1280,'ตารางสรุปสภาพน้ำใน อ่างเก็บน้ำค'!$C$7:$N$1668,6,FALSE)</f>
        <v>22.4</v>
      </c>
      <c r="C1280" s="10">
        <f>VLOOKUP($A1280,'ตารางสรุปสภาพน้ำใน อ่างเก็บน้ำค'!$C$7:$N$1668,8,FALSE)</f>
        <v>0.215</v>
      </c>
      <c r="D1280" s="10">
        <f>VLOOKUP($A1280,'ตารางสรุปสภาพน้ำใน อ่างเก็บน้ำค'!$C$7:$N$1668,10,FALSE)</f>
        <v>4.2000000000000003E-2</v>
      </c>
    </row>
    <row r="1281" spans="1:4" x14ac:dyDescent="0.25">
      <c r="A1281" s="8">
        <v>44015</v>
      </c>
      <c r="B1281" s="10">
        <f>VLOOKUP($A1281,'ตารางสรุปสภาพน้ำใน อ่างเก็บน้ำค'!$C$7:$N$1668,6,FALSE)</f>
        <v>22.4</v>
      </c>
      <c r="C1281" s="10">
        <f>VLOOKUP($A1281,'ตารางสรุปสภาพน้ำใน อ่างเก็บน้ำค'!$C$7:$N$1668,8,FALSE)</f>
        <v>0.112</v>
      </c>
      <c r="D1281" s="10">
        <f>VLOOKUP($A1281,'ตารางสรุปสภาพน้ำใน อ่างเก็บน้ำค'!$C$7:$N$1668,10,FALSE)</f>
        <v>4.2000000000000003E-2</v>
      </c>
    </row>
    <row r="1282" spans="1:4" x14ac:dyDescent="0.25">
      <c r="A1282" s="8">
        <v>44016</v>
      </c>
      <c r="B1282" s="10">
        <f>VLOOKUP($A1282,'ตารางสรุปสภาพน้ำใน อ่างเก็บน้ำค'!$C$7:$N$1668,6,FALSE)</f>
        <v>22.6</v>
      </c>
      <c r="C1282" s="10">
        <f>VLOOKUP($A1282,'ตารางสรุปสภาพน้ำใน อ่างเก็บน้ำค'!$C$7:$N$1668,8,FALSE)</f>
        <v>0.316</v>
      </c>
      <c r="D1282" s="10">
        <f>VLOOKUP($A1282,'ตารางสรุปสภาพน้ำใน อ่างเก็บน้ำค'!$C$7:$N$1668,10,FALSE)</f>
        <v>4.2000000000000003E-2</v>
      </c>
    </row>
    <row r="1283" spans="1:4" x14ac:dyDescent="0.25">
      <c r="A1283" s="8">
        <v>44017</v>
      </c>
      <c r="B1283" s="10">
        <f>VLOOKUP($A1283,'ตารางสรุปสภาพน้ำใน อ่างเก็บน้ำค'!$C$7:$N$1668,6,FALSE)</f>
        <v>22.7</v>
      </c>
      <c r="C1283" s="10">
        <f>VLOOKUP($A1283,'ตารางสรุปสภาพน้ำใน อ่างเก็บน้ำค'!$C$7:$N$1668,8,FALSE)</f>
        <v>0.21199999999999999</v>
      </c>
      <c r="D1283" s="10">
        <f>VLOOKUP($A1283,'ตารางสรุปสภาพน้ำใน อ่างเก็บน้ำค'!$C$7:$N$1668,10,FALSE)</f>
        <v>4.2000000000000003E-2</v>
      </c>
    </row>
    <row r="1284" spans="1:4" x14ac:dyDescent="0.25">
      <c r="A1284" s="8">
        <v>44018</v>
      </c>
      <c r="B1284" s="10">
        <f>VLOOKUP($A1284,'ตารางสรุปสภาพน้ำใน อ่างเก็บน้ำค'!$C$7:$N$1668,6,FALSE)</f>
        <v>22.9</v>
      </c>
      <c r="C1284" s="10">
        <f>VLOOKUP($A1284,'ตารางสรุปสภาพน้ำใน อ่างเก็บน้ำค'!$C$7:$N$1668,8,FALSE)</f>
        <v>0.314</v>
      </c>
      <c r="D1284" s="10">
        <f>VLOOKUP($A1284,'ตารางสรุปสภาพน้ำใน อ่างเก็บน้ำค'!$C$7:$N$1668,10,FALSE)</f>
        <v>4.2000000000000003E-2</v>
      </c>
    </row>
    <row r="1285" spans="1:4" x14ac:dyDescent="0.25">
      <c r="A1285" s="8">
        <v>44019</v>
      </c>
      <c r="B1285" s="10">
        <f>VLOOKUP($A1285,'ตารางสรุปสภาพน้ำใน อ่างเก็บน้ำค'!$C$7:$N$1668,6,FALSE)</f>
        <v>23</v>
      </c>
      <c r="C1285" s="10">
        <f>VLOOKUP($A1285,'ตารางสรุปสภาพน้ำใน อ่างเก็บน้ำค'!$C$7:$N$1668,8,FALSE)</f>
        <v>0.216</v>
      </c>
      <c r="D1285" s="10">
        <f>VLOOKUP($A1285,'ตารางสรุปสภาพน้ำใน อ่างเก็บน้ำค'!$C$7:$N$1668,10,FALSE)</f>
        <v>4.2000000000000003E-2</v>
      </c>
    </row>
    <row r="1286" spans="1:4" x14ac:dyDescent="0.25">
      <c r="A1286" s="8">
        <v>44020</v>
      </c>
      <c r="B1286" s="10">
        <f>VLOOKUP($A1286,'ตารางสรุปสภาพน้ำใน อ่างเก็บน้ำค'!$C$7:$N$1668,6,FALSE)</f>
        <v>23.5</v>
      </c>
      <c r="C1286" s="10">
        <f>VLOOKUP($A1286,'ตารางสรุปสภาพน้ำใน อ่างเก็บน้ำค'!$C$7:$N$1668,8,FALSE)</f>
        <v>0.60899999999999999</v>
      </c>
      <c r="D1286" s="10">
        <f>VLOOKUP($A1286,'ตารางสรุปสภาพน้ำใน อ่างเก็บน้ำค'!$C$7:$N$1668,10,FALSE)</f>
        <v>4.2000000000000003E-2</v>
      </c>
    </row>
    <row r="1287" spans="1:4" x14ac:dyDescent="0.25">
      <c r="A1287" s="8">
        <v>44021</v>
      </c>
      <c r="B1287" s="10">
        <f>VLOOKUP($A1287,'ตารางสรุปสภาพน้ำใน อ่างเก็บน้ำค'!$C$7:$N$1668,6,FALSE)</f>
        <v>23.8</v>
      </c>
      <c r="C1287" s="10">
        <f>VLOOKUP($A1287,'ตารางสรุปสภาพน้ำใน อ่างเก็บน้ำค'!$C$7:$N$1668,8,FALSE)</f>
        <v>0.41799999999999998</v>
      </c>
      <c r="D1287" s="10">
        <f>VLOOKUP($A1287,'ตารางสรุปสภาพน้ำใน อ่างเก็บน้ำค'!$C$7:$N$1668,10,FALSE)</f>
        <v>0.11799999999999999</v>
      </c>
    </row>
    <row r="1288" spans="1:4" x14ac:dyDescent="0.25">
      <c r="A1288" s="8">
        <v>44022</v>
      </c>
      <c r="B1288" s="10">
        <f>VLOOKUP($A1288,'ตารางสรุปสภาพน้ำใน อ่างเก็บน้ำค'!$C$7:$N$1668,6,FALSE)</f>
        <v>23.9</v>
      </c>
      <c r="C1288" s="10">
        <f>VLOOKUP($A1288,'ตารางสรุปสภาพน้ำใน อ่างเก็บน้ำค'!$C$7:$N$1668,8,FALSE)</f>
        <v>0.219</v>
      </c>
      <c r="D1288" s="10">
        <f>VLOOKUP($A1288,'ตารางสรุปสภาพน้ำใน อ่างเก็บน้ำค'!$C$7:$N$1668,10,FALSE)</f>
        <v>4.2000000000000003E-2</v>
      </c>
    </row>
    <row r="1289" spans="1:4" x14ac:dyDescent="0.25">
      <c r="A1289" s="8">
        <v>44023</v>
      </c>
      <c r="B1289" s="10">
        <f>VLOOKUP($A1289,'ตารางสรุปสภาพน้ำใน อ่างเก็บน้ำค'!$C$7:$N$1668,6,FALSE)</f>
        <v>24.2</v>
      </c>
      <c r="C1289" s="10">
        <f>VLOOKUP($A1289,'ตารางสรุปสภาพน้ำใน อ่างเก็บน้ำค'!$C$7:$N$1668,8,FALSE)</f>
        <v>0.41899999999999998</v>
      </c>
      <c r="D1289" s="10">
        <f>VLOOKUP($A1289,'ตารางสรุปสภาพน้ำใน อ่างเก็บน้ำค'!$C$7:$N$1668,10,FALSE)</f>
        <v>4.2000000000000003E-2</v>
      </c>
    </row>
    <row r="1290" spans="1:4" x14ac:dyDescent="0.25">
      <c r="A1290" s="8">
        <v>44024</v>
      </c>
      <c r="B1290" s="10">
        <f>VLOOKUP($A1290,'ตารางสรุปสภาพน้ำใน อ่างเก็บน้ำค'!$C$7:$N$1668,6,FALSE)</f>
        <v>24.5</v>
      </c>
      <c r="C1290" s="10">
        <f>VLOOKUP($A1290,'ตารางสรุปสภาพน้ำใน อ่างเก็บน้ำค'!$C$7:$N$1668,8,FALSE)</f>
        <v>0.41399999999999998</v>
      </c>
      <c r="D1290" s="10">
        <f>VLOOKUP($A1290,'ตารางสรุปสภาพน้ำใน อ่างเก็บน้ำค'!$C$7:$N$1668,10,FALSE)</f>
        <v>4.2000000000000003E-2</v>
      </c>
    </row>
    <row r="1291" spans="1:4" x14ac:dyDescent="0.25">
      <c r="A1291" s="8">
        <v>44025</v>
      </c>
      <c r="B1291" s="10">
        <f>VLOOKUP($A1291,'ตารางสรุปสภาพน้ำใน อ่างเก็บน้ำค'!$C$7:$N$1668,6,FALSE)</f>
        <v>25.2</v>
      </c>
      <c r="C1291" s="10">
        <f>VLOOKUP($A1291,'ตารางสรุปสภาพน้ำใน อ่างเก็บน้ำค'!$C$7:$N$1668,8,FALSE)</f>
        <v>0.81799999999999995</v>
      </c>
      <c r="D1291" s="10">
        <f>VLOOKUP($A1291,'ตารางสรุปสภาพน้ำใน อ่างเก็บน้ำค'!$C$7:$N$1668,10,FALSE)</f>
        <v>4.2000000000000003E-2</v>
      </c>
    </row>
    <row r="1292" spans="1:4" x14ac:dyDescent="0.25">
      <c r="A1292" s="8">
        <v>44026</v>
      </c>
      <c r="B1292" s="10">
        <f>VLOOKUP($A1292,'ตารางสรุปสภาพน้ำใน อ่างเก็บน้ำค'!$C$7:$N$1668,6,FALSE)</f>
        <v>26.1</v>
      </c>
      <c r="C1292" s="10">
        <f>VLOOKUP($A1292,'ตารางสรุปสภาพน้ำใน อ่างเก็บน้ำค'!$C$7:$N$1668,8,FALSE)</f>
        <v>1.0189999999999999</v>
      </c>
      <c r="D1292" s="10">
        <f>VLOOKUP($A1292,'ตารางสรุปสภาพน้ำใน อ่างเก็บน้ำค'!$C$7:$N$1668,10,FALSE)</f>
        <v>4.2000000000000003E-2</v>
      </c>
    </row>
    <row r="1293" spans="1:4" x14ac:dyDescent="0.25">
      <c r="A1293" s="8">
        <v>44027</v>
      </c>
      <c r="B1293" s="10">
        <f>VLOOKUP($A1293,'ตารางสรุปสภาพน้ำใน อ่างเก็บน้ำค'!$C$7:$N$1668,6,FALSE)</f>
        <v>26.6</v>
      </c>
      <c r="C1293" s="10">
        <f>VLOOKUP($A1293,'ตารางสรุปสภาพน้ำใน อ่างเก็บน้ำค'!$C$7:$N$1668,8,FALSE)</f>
        <v>0.61699999999999999</v>
      </c>
      <c r="D1293" s="10">
        <f>VLOOKUP($A1293,'ตารางสรุปสภาพน้ำใน อ่างเก็บน้ำค'!$C$7:$N$1668,10,FALSE)</f>
        <v>4.2000000000000003E-2</v>
      </c>
    </row>
    <row r="1294" spans="1:4" x14ac:dyDescent="0.25">
      <c r="A1294" s="8">
        <v>44028</v>
      </c>
      <c r="B1294" s="10">
        <f>VLOOKUP($A1294,'ตารางสรุปสภาพน้ำใน อ่างเก็บน้ำค'!$C$7:$N$1668,6,FALSE)</f>
        <v>27</v>
      </c>
      <c r="C1294" s="10">
        <f>VLOOKUP($A1294,'ตารางสรุปสภาพน้ำใน อ่างเก็บน้ำค'!$C$7:$N$1668,8,FALSE)</f>
        <v>0.52300000000000002</v>
      </c>
      <c r="D1294" s="10">
        <f>VLOOKUP($A1294,'ตารางสรุปสภาพน้ำใน อ่างเก็บน้ำค'!$C$7:$N$1668,10,FALSE)</f>
        <v>4.2000000000000003E-2</v>
      </c>
    </row>
    <row r="1295" spans="1:4" x14ac:dyDescent="0.25">
      <c r="A1295" s="8">
        <v>44029</v>
      </c>
      <c r="B1295" s="10">
        <f>VLOOKUP($A1295,'ตารางสรุปสภาพน้ำใน อ่างเก็บน้ำค'!$C$7:$N$1668,6,FALSE)</f>
        <v>27.5</v>
      </c>
      <c r="C1295" s="10">
        <f>VLOOKUP($A1295,'ตารางสรุปสภาพน้ำใน อ่างเก็บน้ำค'!$C$7:$N$1668,8,FALSE)</f>
        <v>0.61899999999999999</v>
      </c>
      <c r="D1295" s="10">
        <f>VLOOKUP($A1295,'ตารางสรุปสภาพน้ำใน อ่างเก็บน้ำค'!$C$7:$N$1668,10,FALSE)</f>
        <v>4.2999999999999997E-2</v>
      </c>
    </row>
    <row r="1296" spans="1:4" x14ac:dyDescent="0.25">
      <c r="A1296" s="8">
        <v>44030</v>
      </c>
      <c r="B1296" s="10">
        <f>VLOOKUP($A1296,'ตารางสรุปสภาพน้ำใน อ่างเก็บน้ำค'!$C$7:$N$1668,6,FALSE)</f>
        <v>27.6</v>
      </c>
      <c r="C1296" s="10">
        <f>VLOOKUP($A1296,'ตารางสรุปสภาพน้ำใน อ่างเก็บน้ำค'!$C$7:$N$1668,8,FALSE)</f>
        <v>0.22700000000000001</v>
      </c>
      <c r="D1296" s="10">
        <f>VLOOKUP($A1296,'ตารางสรุปสภาพน้ำใน อ่างเก็บน้ำค'!$C$7:$N$1668,10,FALSE)</f>
        <v>0.191</v>
      </c>
    </row>
    <row r="1297" spans="1:4" x14ac:dyDescent="0.25">
      <c r="A1297" s="8">
        <v>44031</v>
      </c>
      <c r="B1297" s="10">
        <f>VLOOKUP($A1297,'ตารางสรุปสภาพน้ำใน อ่างเก็บน้ำค'!$C$7:$N$1668,6,FALSE)</f>
        <v>27.7</v>
      </c>
      <c r="C1297" s="10">
        <f>VLOOKUP($A1297,'ตารางสรุปสภาพน้ำใน อ่างเก็บน้ำค'!$C$7:$N$1668,8,FALSE)</f>
        <v>0.36899999999999999</v>
      </c>
      <c r="D1297" s="10">
        <f>VLOOKUP($A1297,'ตารางสรุปสภาพน้ำใน อ่างเก็บน้ำค'!$C$7:$N$1668,10,FALSE)</f>
        <v>0.191</v>
      </c>
    </row>
    <row r="1298" spans="1:4" x14ac:dyDescent="0.25">
      <c r="A1298" s="8">
        <v>44032</v>
      </c>
      <c r="B1298" s="10">
        <f>VLOOKUP($A1298,'ตารางสรุปสภาพน้ำใน อ่างเก็บน้ำค'!$C$7:$N$1668,6,FALSE)</f>
        <v>27.5</v>
      </c>
      <c r="C1298" s="10">
        <f>VLOOKUP($A1298,'ตารางสรุปสภาพน้ำใน อ่างเก็บน้ำค'!$C$7:$N$1668,8,FALSE)</f>
        <v>6.6000000000000003E-2</v>
      </c>
      <c r="D1298" s="10">
        <f>VLOOKUP($A1298,'ตารางสรุปสภาพน้ำใน อ่างเก็บน้ำค'!$C$7:$N$1668,10,FALSE)</f>
        <v>0.191</v>
      </c>
    </row>
    <row r="1299" spans="1:4" x14ac:dyDescent="0.25">
      <c r="A1299" s="8">
        <v>44033</v>
      </c>
      <c r="B1299" s="10">
        <f>VLOOKUP($A1299,'ตารางสรุปสภาพน้ำใน อ่างเก็บน้ำค'!$C$7:$N$1668,6,FALSE)</f>
        <v>27.4</v>
      </c>
      <c r="C1299" s="10">
        <f>VLOOKUP($A1299,'ตารางสรุปสภาพน้ำใน อ่างเก็บน้ำค'!$C$7:$N$1668,8,FALSE)</f>
        <v>0.17199999999999999</v>
      </c>
      <c r="D1299" s="10">
        <f>VLOOKUP($A1299,'ตารางสรุปสภาพน้ำใน อ่างเก็บน้ำค'!$C$7:$N$1668,10,FALSE)</f>
        <v>0.191</v>
      </c>
    </row>
    <row r="1300" spans="1:4" x14ac:dyDescent="0.25">
      <c r="A1300" s="8">
        <v>44034</v>
      </c>
      <c r="B1300" s="10">
        <f>VLOOKUP($A1300,'ตารางสรุปสภาพน้ำใน อ่างเก็บน้ำค'!$C$7:$N$1668,6,FALSE)</f>
        <v>27.6</v>
      </c>
      <c r="C1300" s="10">
        <f>VLOOKUP($A1300,'ตารางสรุปสภาพน้ำใน อ่างเก็บน้ำค'!$C$7:$N$1668,8,FALSE)</f>
        <v>0.47099999999999997</v>
      </c>
      <c r="D1300" s="10">
        <f>VLOOKUP($A1300,'ตารางสรุปสภาพน้ำใน อ่างเก็บน้ำค'!$C$7:$N$1668,10,FALSE)</f>
        <v>0.191</v>
      </c>
    </row>
    <row r="1301" spans="1:4" x14ac:dyDescent="0.25">
      <c r="A1301" s="8">
        <v>44035</v>
      </c>
      <c r="B1301" s="10">
        <f>VLOOKUP($A1301,'ตารางสรุปสภาพน้ำใน อ่างเก็บน้ำค'!$C$7:$N$1668,6,FALSE)</f>
        <v>28</v>
      </c>
      <c r="C1301" s="10">
        <f>VLOOKUP($A1301,'ตารางสรุปสภาพน้ำใน อ่างเก็บน้ำค'!$C$7:$N$1668,8,FALSE)</f>
        <v>0.69899999999999995</v>
      </c>
      <c r="D1301" s="10">
        <f>VLOOKUP($A1301,'ตารางสรุปสภาพน้ำใน อ่างเก็บน้ำค'!$C$7:$N$1668,10,FALSE)</f>
        <v>0.60299999999999998</v>
      </c>
    </row>
    <row r="1302" spans="1:4" x14ac:dyDescent="0.25">
      <c r="A1302" s="8">
        <v>44036</v>
      </c>
      <c r="B1302" s="10">
        <f>VLOOKUP($A1302,'ตารางสรุปสภาพน้ำใน อ่างเก็บน้ำค'!$C$7:$N$1668,6,FALSE)</f>
        <v>27.8</v>
      </c>
      <c r="C1302" s="10">
        <f>VLOOKUP($A1302,'ตารางสรุปสภาพน้ำใน อ่างเก็บน้ำค'!$C$7:$N$1668,8,FALSE)</f>
        <v>0.48399999999999999</v>
      </c>
      <c r="D1302" s="10">
        <f>VLOOKUP($A1302,'ตารางสรุปสภาพน้ำใน อ่างเก็บน้ำค'!$C$7:$N$1668,10,FALSE)</f>
        <v>0.60199999999999998</v>
      </c>
    </row>
    <row r="1303" spans="1:4" x14ac:dyDescent="0.25">
      <c r="A1303" s="8">
        <v>44037</v>
      </c>
      <c r="B1303" s="10">
        <f>VLOOKUP($A1303,'ตารางสรุปสภาพน้ำใน อ่างเก็บน้ำค'!$C$7:$N$1668,6,FALSE)</f>
        <v>28.3</v>
      </c>
      <c r="C1303" s="10">
        <f>VLOOKUP($A1303,'ตารางสรุปสภาพน้ำใน อ่างเก็บน้ำค'!$C$7:$N$1668,8,FALSE)</f>
        <v>1.1850000000000001</v>
      </c>
      <c r="D1303" s="10">
        <f>VLOOKUP($A1303,'ตารางสรุปสภาพน้ำใน อ่างเก็บน้ำค'!$C$7:$N$1668,10,FALSE)</f>
        <v>0.60399999999999998</v>
      </c>
    </row>
    <row r="1304" spans="1:4" x14ac:dyDescent="0.25">
      <c r="A1304" s="8">
        <v>44038</v>
      </c>
      <c r="B1304" s="10">
        <f>VLOOKUP($A1304,'ตารางสรุปสภาพน้ำใน อ่างเก็บน้ำค'!$C$7:$N$1668,6,FALSE)</f>
        <v>29</v>
      </c>
      <c r="C1304" s="10">
        <f>VLOOKUP($A1304,'ตารางสรุปสภาพน้ำใน อ่างเก็บน้ำค'!$C$7:$N$1668,8,FALSE)</f>
        <v>1.385</v>
      </c>
      <c r="D1304" s="10">
        <f>VLOOKUP($A1304,'ตารางสรุปสภาพน้ำใน อ่างเก็บน้ำค'!$C$7:$N$1668,10,FALSE)</f>
        <v>0.60599999999999998</v>
      </c>
    </row>
    <row r="1305" spans="1:4" x14ac:dyDescent="0.25">
      <c r="A1305" s="8">
        <v>44039</v>
      </c>
      <c r="B1305" s="10">
        <f>VLOOKUP($A1305,'ตารางสรุปสภาพน้ำใน อ่างเก็บน้ำค'!$C$7:$N$1668,6,FALSE)</f>
        <v>29.1</v>
      </c>
      <c r="C1305" s="10">
        <f>VLOOKUP($A1305,'ตารางสรุปสภาพน้ำใน อ่างเก็บน้ำค'!$C$7:$N$1668,8,FALSE)</f>
        <v>0.78700000000000003</v>
      </c>
      <c r="D1305" s="10">
        <f>VLOOKUP($A1305,'ตารางสรุปสภาพน้ำใน อ่างเก็บน้ำค'!$C$7:$N$1668,10,FALSE)</f>
        <v>0.193</v>
      </c>
    </row>
    <row r="1306" spans="1:4" x14ac:dyDescent="0.25">
      <c r="A1306" s="8">
        <v>44040</v>
      </c>
      <c r="B1306" s="10">
        <f>VLOOKUP($A1306,'ตารางสรุปสภาพน้ำใน อ่างเก็บน้ำค'!$C$7:$N$1668,6,FALSE)</f>
        <v>29.1</v>
      </c>
      <c r="C1306" s="10">
        <f>VLOOKUP($A1306,'ตารางสรุปสภาพน้ำใน อ่างเก็บน้ำค'!$C$7:$N$1668,8,FALSE)</f>
        <v>0.27600000000000002</v>
      </c>
      <c r="D1306" s="10">
        <f>VLOOKUP($A1306,'ตารางสรุปสภาพน้ำใน อ่างเก็บน้ำค'!$C$7:$N$1668,10,FALSE)</f>
        <v>0.193</v>
      </c>
    </row>
    <row r="1307" spans="1:4" x14ac:dyDescent="0.25">
      <c r="A1307" s="8">
        <v>44041</v>
      </c>
      <c r="B1307" s="10">
        <f>VLOOKUP($A1307,'ตารางสรุปสภาพน้ำใน อ่างเก็บน้ำค'!$C$7:$N$1668,6,FALSE)</f>
        <v>29.4</v>
      </c>
      <c r="C1307" s="10">
        <f>VLOOKUP($A1307,'ตารางสรุปสภาพน้ำใน อ่างเก็บน้ำค'!$C$7:$N$1668,8,FALSE)</f>
        <v>0.57399999999999995</v>
      </c>
      <c r="D1307" s="10">
        <f>VLOOKUP($A1307,'ตารางสรุปสภาพน้ำใน อ่างเก็บน้ำค'!$C$7:$N$1668,10,FALSE)</f>
        <v>0.193</v>
      </c>
    </row>
    <row r="1308" spans="1:4" x14ac:dyDescent="0.25">
      <c r="A1308" s="8">
        <v>44042</v>
      </c>
      <c r="B1308" s="10">
        <f>VLOOKUP($A1308,'ตารางสรุปสภาพน้ำใน อ่างเก็บน้ำค'!$C$7:$N$1668,6,FALSE)</f>
        <v>29.6</v>
      </c>
      <c r="C1308" s="10">
        <f>VLOOKUP($A1308,'ตารางสรุปสภาพน้ำใน อ่างเก็บน้ำค'!$C$7:$N$1668,8,FALSE)</f>
        <v>0.47599999999999998</v>
      </c>
      <c r="D1308" s="10">
        <f>VLOOKUP($A1308,'ตารางสรุปสภาพน้ำใน อ่างเก็บน้ำค'!$C$7:$N$1668,10,FALSE)</f>
        <v>0.193</v>
      </c>
    </row>
    <row r="1309" spans="1:4" x14ac:dyDescent="0.25">
      <c r="A1309" s="8">
        <v>44043</v>
      </c>
      <c r="B1309" s="10">
        <f>VLOOKUP($A1309,'ตารางสรุปสภาพน้ำใน อ่างเก็บน้ำค'!$C$7:$N$1668,6,FALSE)</f>
        <v>29.6</v>
      </c>
      <c r="C1309" s="10">
        <f>VLOOKUP($A1309,'ตารางสรุปสภาพน้ำใน อ่างเก็บน้ำค'!$C$7:$N$1668,8,FALSE)</f>
        <v>0.27800000000000002</v>
      </c>
      <c r="D1309" s="10">
        <f>VLOOKUP($A1309,'ตารางสรุปสภาพน้ำใน อ่างเก็บน้ำค'!$C$7:$N$1668,10,FALSE)</f>
        <v>0.193</v>
      </c>
    </row>
    <row r="1310" spans="1:4" x14ac:dyDescent="0.25">
      <c r="A1310" s="8">
        <v>44044</v>
      </c>
      <c r="B1310" s="10">
        <f>VLOOKUP($A1310,'ตารางสรุปสภาพน้ำใน อ่างเก็บน้ำค'!$C$7:$N$1668,6,FALSE)</f>
        <v>29.5</v>
      </c>
      <c r="C1310" s="10">
        <f>VLOOKUP($A1310,'ตารางสรุปสภาพน้ำใน อ่างเก็บน้ำค'!$C$7:$N$1668,8,FALSE)</f>
        <v>0.17599999999999999</v>
      </c>
      <c r="D1310" s="10">
        <f>VLOOKUP($A1310,'ตารางสรุปสภาพน้ำใน อ่างเก็บน้ำค'!$C$7:$N$1668,10,FALSE)</f>
        <v>0.107</v>
      </c>
    </row>
    <row r="1311" spans="1:4" x14ac:dyDescent="0.25">
      <c r="A1311" s="8">
        <v>44045</v>
      </c>
      <c r="B1311" s="10">
        <f>VLOOKUP($A1311,'ตารางสรุปสภาพน้ำใน อ่างเก็บน้ำค'!$C$7:$N$1668,6,FALSE)</f>
        <v>29.4</v>
      </c>
      <c r="C1311" s="10">
        <f>VLOOKUP($A1311,'ตารางสรุปสภาพน้ำใน อ่างเก็บน้ำค'!$C$7:$N$1668,8,FALSE)</f>
        <v>9.0999999999999998E-2</v>
      </c>
      <c r="D1311" s="10">
        <f>VLOOKUP($A1311,'ตารางสรุปสภาพน้ำใน อ่างเก็บน้ำค'!$C$7:$N$1668,10,FALSE)</f>
        <v>0.107</v>
      </c>
    </row>
    <row r="1312" spans="1:4" x14ac:dyDescent="0.25">
      <c r="A1312" s="8">
        <v>44046</v>
      </c>
      <c r="B1312" s="10">
        <f>VLOOKUP($A1312,'ตารางสรุปสภาพน้ำใน อ่างเก็บน้ำค'!$C$7:$N$1668,6,FALSE)</f>
        <v>29.1</v>
      </c>
      <c r="C1312" s="10">
        <f>VLOOKUP($A1312,'ตารางสรุปสภาพน้ำใน อ่างเก็บน้ำค'!$C$7:$N$1668,8,FALSE)</f>
        <v>0</v>
      </c>
      <c r="D1312" s="10">
        <f>VLOOKUP($A1312,'ตารางสรุปสภาพน้ำใน อ่างเก็บน้ำค'!$C$7:$N$1668,10,FALSE)</f>
        <v>0.60599999999999998</v>
      </c>
    </row>
    <row r="1313" spans="1:4" x14ac:dyDescent="0.25">
      <c r="A1313" s="8">
        <v>44047</v>
      </c>
      <c r="B1313" s="10">
        <f>VLOOKUP($A1313,'ตารางสรุปสภาพน้ำใน อ่างเก็บน้ำค'!$C$7:$N$1668,6,FALSE)</f>
        <v>28.8</v>
      </c>
      <c r="C1313" s="10">
        <f>VLOOKUP($A1313,'ตารางสรุปสภาพน้ำใน อ่างเก็บน้ำค'!$C$7:$N$1668,8,FALSE)</f>
        <v>0.39</v>
      </c>
      <c r="D1313" s="10">
        <f>VLOOKUP($A1313,'ตารางสรุปสภาพน้ำใน อ่างเก็บน้ำค'!$C$7:$N$1668,10,FALSE)</f>
        <v>0.60499999999999998</v>
      </c>
    </row>
    <row r="1314" spans="1:4" x14ac:dyDescent="0.25">
      <c r="A1314" s="8">
        <v>44048</v>
      </c>
      <c r="B1314" s="10">
        <f>VLOOKUP($A1314,'ตารางสรุปสภาพน้ำใน อ่างเก็บน้ำค'!$C$7:$N$1668,6,FALSE)</f>
        <v>28.4</v>
      </c>
      <c r="C1314" s="10">
        <f>VLOOKUP($A1314,'ตารางสรุปสภาพน้ำใน อ่างเก็บน้ำค'!$C$7:$N$1668,8,FALSE)</f>
        <v>0.28999999999999998</v>
      </c>
      <c r="D1314" s="10">
        <f>VLOOKUP($A1314,'ตารางสรุปสภาพน้ำใน อ่างเก็บน้ำค'!$C$7:$N$1668,10,FALSE)</f>
        <v>0.192</v>
      </c>
    </row>
    <row r="1315" spans="1:4" x14ac:dyDescent="0.25">
      <c r="A1315" s="8">
        <v>44049</v>
      </c>
      <c r="B1315" s="10">
        <f>VLOOKUP($A1315,'ตารางสรุปสภาพน้ำใน อ่างเก็บน้ำค'!$C$7:$N$1668,6,FALSE)</f>
        <v>28.1</v>
      </c>
      <c r="C1315" s="10">
        <f>VLOOKUP($A1315,'ตารางสรุปสภาพน้ำใน อ่างเก็บน้ำค'!$C$7:$N$1668,8,FALSE)</f>
        <v>0</v>
      </c>
      <c r="D1315" s="10">
        <f>VLOOKUP($A1315,'ตารางสรุปสภาพน้ำใน อ่างเก็บน้ำค'!$C$7:$N$1668,10,FALSE)</f>
        <v>0.192</v>
      </c>
    </row>
    <row r="1316" spans="1:4" x14ac:dyDescent="0.25">
      <c r="A1316" s="8">
        <v>44050</v>
      </c>
      <c r="B1316" s="10">
        <f>VLOOKUP($A1316,'ตารางสรุปสภาพน้ำใน อ่างเก็บน้ำค'!$C$7:$N$1668,6,FALSE)</f>
        <v>28.2</v>
      </c>
      <c r="C1316" s="10">
        <f>VLOOKUP($A1316,'ตารางสรุปสภาพน้ำใน อ่างเก็บน้ำค'!$C$7:$N$1668,8,FALSE)</f>
        <v>0.375</v>
      </c>
      <c r="D1316" s="10">
        <f>VLOOKUP($A1316,'ตารางสรุปสภาพน้ำใน อ่างเก็บน้ำค'!$C$7:$N$1668,10,FALSE)</f>
        <v>6.4000000000000001E-2</v>
      </c>
    </row>
    <row r="1317" spans="1:4" x14ac:dyDescent="0.25">
      <c r="A1317" s="8">
        <v>44051</v>
      </c>
      <c r="B1317" s="10">
        <f>VLOOKUP($A1317,'ตารางสรุปสภาพน้ำใน อ่างเก็บน้ำค'!$C$7:$N$1668,6,FALSE)</f>
        <v>28.1</v>
      </c>
      <c r="C1317" s="10">
        <f>VLOOKUP($A1317,'ตารางสรุปสภาพน้ำใน อ่างเก็บน้ำค'!$C$7:$N$1668,8,FALSE)</f>
        <v>4.8000000000000001E-2</v>
      </c>
      <c r="D1317" s="10">
        <f>VLOOKUP($A1317,'ตารางสรุปสภาพน้ำใน อ่างเก็บน้ำค'!$C$7:$N$1668,10,FALSE)</f>
        <v>6.4000000000000001E-2</v>
      </c>
    </row>
    <row r="1318" spans="1:4" x14ac:dyDescent="0.25">
      <c r="A1318" s="8">
        <v>44052</v>
      </c>
      <c r="B1318" s="10">
        <f>VLOOKUP($A1318,'ตารางสรุปสภาพน้ำใน อ่างเก็บน้ำค'!$C$7:$N$1668,6,FALSE)</f>
        <v>28.4</v>
      </c>
      <c r="C1318" s="10">
        <f>VLOOKUP($A1318,'ตารางสรุปสภาพน้ำใน อ่างเก็บน้ำค'!$C$7:$N$1668,8,FALSE)</f>
        <v>0.44400000000000001</v>
      </c>
      <c r="D1318" s="10">
        <f>VLOOKUP($A1318,'ตารางสรุปสภาพน้ำใน อ่างเก็บน้ำค'!$C$7:$N$1668,10,FALSE)</f>
        <v>6.4000000000000001E-2</v>
      </c>
    </row>
    <row r="1319" spans="1:4" x14ac:dyDescent="0.25">
      <c r="A1319" s="8">
        <v>44053</v>
      </c>
      <c r="B1319" s="10">
        <f>VLOOKUP($A1319,'ตารางสรุปสภาพน้ำใน อ่างเก็บน้ำค'!$C$7:$N$1668,6,FALSE)</f>
        <v>28.6</v>
      </c>
      <c r="C1319" s="10">
        <f>VLOOKUP($A1319,'ตารางสรุปสภาพน้ำใน อ่างเก็บน้ำค'!$C$7:$N$1668,8,FALSE)</f>
        <v>0.34499999999999997</v>
      </c>
      <c r="D1319" s="10">
        <f>VLOOKUP($A1319,'ตารางสรุปสภาพน้ำใน อ่างเก็บน้ำค'!$C$7:$N$1668,10,FALSE)</f>
        <v>6.4000000000000001E-2</v>
      </c>
    </row>
    <row r="1320" spans="1:4" x14ac:dyDescent="0.25">
      <c r="A1320" s="8">
        <v>44054</v>
      </c>
      <c r="B1320" s="10">
        <f>VLOOKUP($A1320,'ตารางสรุปสภาพน้ำใน อ่างเก็บน้ำค'!$C$7:$N$1668,6,FALSE)</f>
        <v>28.6</v>
      </c>
      <c r="C1320" s="10">
        <f>VLOOKUP($A1320,'ตารางสรุปสภาพน้ำใน อ่างเก็บน้ำค'!$C$7:$N$1668,8,FALSE)</f>
        <v>0.14599999999999999</v>
      </c>
      <c r="D1320" s="10">
        <f>VLOOKUP($A1320,'ตารางสรุปสภาพน้ำใน อ่างเก็บน้ำค'!$C$7:$N$1668,10,FALSE)</f>
        <v>6.4000000000000001E-2</v>
      </c>
    </row>
    <row r="1321" spans="1:4" x14ac:dyDescent="0.25">
      <c r="A1321" s="8">
        <v>44055</v>
      </c>
      <c r="B1321" s="10">
        <f>VLOOKUP($A1321,'ตารางสรุปสภาพน้ำใน อ่างเก็บน้ำค'!$C$7:$N$1668,6,FALSE)</f>
        <v>28.5</v>
      </c>
      <c r="C1321" s="10">
        <f>VLOOKUP($A1321,'ตารางสรุปสภาพน้ำใน อ่างเก็บน้ำค'!$C$7:$N$1668,8,FALSE)</f>
        <v>4.1000000000000002E-2</v>
      </c>
      <c r="D1321" s="10">
        <f>VLOOKUP($A1321,'ตารางสรุปสภาพน้ำใน อ่างเก็บน้ำค'!$C$7:$N$1668,10,FALSE)</f>
        <v>6.4000000000000001E-2</v>
      </c>
    </row>
    <row r="1322" spans="1:4" x14ac:dyDescent="0.25">
      <c r="A1322" s="8">
        <v>44056</v>
      </c>
      <c r="B1322" s="10">
        <f>VLOOKUP($A1322,'ตารางสรุปสภาพน้ำใน อ่างเก็บน้ำค'!$C$7:$N$1668,6,FALSE)</f>
        <v>29.3</v>
      </c>
      <c r="C1322" s="10">
        <f>VLOOKUP($A1322,'ตารางสรุปสภาพน้ำใน อ่างเก็บน้ำค'!$C$7:$N$1668,8,FALSE)</f>
        <v>0.94599999999999995</v>
      </c>
      <c r="D1322" s="10">
        <f>VLOOKUP($A1322,'ตารางสรุปสภาพน้ำใน อ่างเก็บน้ำค'!$C$7:$N$1668,10,FALSE)</f>
        <v>6.4000000000000001E-2</v>
      </c>
    </row>
    <row r="1323" spans="1:4" x14ac:dyDescent="0.25">
      <c r="A1323" s="8">
        <v>44057</v>
      </c>
      <c r="B1323" s="10">
        <f>VLOOKUP($A1323,'ตารางสรุปสภาพน้ำใน อ่างเก็บน้ำค'!$C$7:$N$1668,6,FALSE)</f>
        <v>31.4</v>
      </c>
      <c r="C1323" s="10">
        <f>VLOOKUP($A1323,'ตารางสรุปสภาพน้ำใน อ่างเก็บน้ำค'!$C$7:$N$1668,8,FALSE)</f>
        <v>2.246</v>
      </c>
      <c r="D1323" s="10">
        <f>VLOOKUP($A1323,'ตารางสรุปสภาพน้ำใน อ่างเก็บน้ำค'!$C$7:$N$1668,10,FALSE)</f>
        <v>6.5000000000000002E-2</v>
      </c>
    </row>
    <row r="1324" spans="1:4" x14ac:dyDescent="0.25">
      <c r="A1324" s="8">
        <v>44058</v>
      </c>
      <c r="B1324" s="10">
        <f>VLOOKUP($A1324,'ตารางสรุปสภาพน้ำใน อ่างเก็บน้ำค'!$C$7:$N$1668,6,FALSE)</f>
        <v>37.14</v>
      </c>
      <c r="C1324" s="10">
        <f>VLOOKUP($A1324,'ตารางสรุปสภาพน้ำใน อ่างเก็บน้ำค'!$C$7:$N$1668,8,FALSE)</f>
        <v>5.8879999999999999</v>
      </c>
      <c r="D1324" s="10">
        <f>VLOOKUP($A1324,'ตารางสรุปสภาพน้ำใน อ่างเก็บน้ำค'!$C$7:$N$1668,10,FALSE)</f>
        <v>6.6000000000000003E-2</v>
      </c>
    </row>
    <row r="1325" spans="1:4" x14ac:dyDescent="0.25">
      <c r="A1325" s="8">
        <v>44059</v>
      </c>
      <c r="B1325" s="10">
        <f>VLOOKUP($A1325,'ตารางสรุปสภาพน้ำใน อ่างเก็บน้ำค'!$C$7:$N$1668,6,FALSE)</f>
        <v>42.74</v>
      </c>
      <c r="C1325" s="10">
        <f>VLOOKUP($A1325,'ตารางสรุปสภาพน้ำใน อ่างเก็บน้ำค'!$C$7:$N$1668,8,FALSE)</f>
        <v>5.7549999999999999</v>
      </c>
      <c r="D1325" s="10">
        <f>VLOOKUP($A1325,'ตารางสรุปสภาพน้ำใน อ่างเก็บน้ำค'!$C$7:$N$1668,10,FALSE)</f>
        <v>6.7000000000000004E-2</v>
      </c>
    </row>
    <row r="1326" spans="1:4" x14ac:dyDescent="0.25">
      <c r="A1326" s="8">
        <v>44060</v>
      </c>
      <c r="B1326" s="10">
        <f>VLOOKUP($A1326,'ตารางสรุปสภาพน้ำใน อ่างเก็บน้ำค'!$C$7:$N$1668,6,FALSE)</f>
        <v>46.88</v>
      </c>
      <c r="C1326" s="10">
        <f>VLOOKUP($A1326,'ตารางสรุปสภาพน้ำใน อ่างเก็บน้ำค'!$C$7:$N$1668,8,FALSE)</f>
        <v>4.3010000000000002</v>
      </c>
      <c r="D1326" s="10">
        <f>VLOOKUP($A1326,'ตารางสรุปสภาพน้ำใน อ่างเก็บน้ำค'!$C$7:$N$1668,10,FALSE)</f>
        <v>6.8000000000000005E-2</v>
      </c>
    </row>
    <row r="1327" spans="1:4" x14ac:dyDescent="0.25">
      <c r="A1327" s="8">
        <v>44061</v>
      </c>
      <c r="B1327" s="10">
        <f>VLOOKUP($A1327,'ตารางสรุปสภาพน้ำใน อ่างเก็บน้ำค'!$C$7:$N$1668,6,FALSE)</f>
        <v>48.14</v>
      </c>
      <c r="C1327" s="10">
        <f>VLOOKUP($A1327,'ตารางสรุปสภาพน้ำใน อ่างเก็บน้ำค'!$C$7:$N$1668,8,FALSE)</f>
        <v>1.423</v>
      </c>
      <c r="D1327" s="10">
        <f>VLOOKUP($A1327,'ตารางสรุปสภาพน้ำใน อ่างเก็บน้ำค'!$C$7:$N$1668,10,FALSE)</f>
        <v>6.8000000000000005E-2</v>
      </c>
    </row>
    <row r="1328" spans="1:4" x14ac:dyDescent="0.25">
      <c r="A1328" s="8">
        <v>44062</v>
      </c>
      <c r="B1328" s="10">
        <f>VLOOKUP($A1328,'ตารางสรุปสภาพน้ำใน อ่างเก็บน้ำค'!$C$7:$N$1668,6,FALSE)</f>
        <v>48.86</v>
      </c>
      <c r="C1328" s="10">
        <f>VLOOKUP($A1328,'ตารางสรุปสภาพน้ำใน อ่างเก็บน้ำค'!$C$7:$N$1668,8,FALSE)</f>
        <v>0.88700000000000001</v>
      </c>
      <c r="D1328" s="10">
        <f>VLOOKUP($A1328,'ตารางสรุปสภาพน้ำใน อ่างเก็บน้ำค'!$C$7:$N$1668,10,FALSE)</f>
        <v>6.9000000000000006E-2</v>
      </c>
    </row>
    <row r="1329" spans="1:4" x14ac:dyDescent="0.25">
      <c r="A1329" s="8">
        <v>44063</v>
      </c>
      <c r="B1329" s="10">
        <f>VLOOKUP($A1329,'ตารางสรุปสภาพน้ำใน อ่างเก็บน้ำค'!$C$7:$N$1668,6,FALSE)</f>
        <v>49.22</v>
      </c>
      <c r="C1329" s="10">
        <f>VLOOKUP($A1329,'ตารางสรุปสภาพน้ำใน อ่างเก็บน้ำค'!$C$7:$N$1668,8,FALSE)</f>
        <v>0.52400000000000002</v>
      </c>
      <c r="D1329" s="10">
        <f>VLOOKUP($A1329,'ตารางสรุปสภาพน้ำใน อ่างเก็บน้ำค'!$C$7:$N$1668,10,FALSE)</f>
        <v>6.9000000000000006E-2</v>
      </c>
    </row>
    <row r="1330" spans="1:4" x14ac:dyDescent="0.25">
      <c r="A1330" s="8">
        <v>44064</v>
      </c>
      <c r="B1330" s="10">
        <f>VLOOKUP($A1330,'ตารางสรุปสภาพน้ำใน อ่างเก็บน้ำค'!$C$7:$N$1668,6,FALSE)</f>
        <v>51.38</v>
      </c>
      <c r="C1330" s="10">
        <f>VLOOKUP($A1330,'ตารางสรุปสภาพน้ำใน อ่างเก็บน้ำค'!$C$7:$N$1668,8,FALSE)</f>
        <v>2.3140000000000001</v>
      </c>
      <c r="D1330" s="10">
        <f>VLOOKUP($A1330,'ตารางสรุปสภาพน้ำใน อ่างเก็บน้ำค'!$C$7:$N$1668,10,FALSE)</f>
        <v>6.9000000000000006E-2</v>
      </c>
    </row>
    <row r="1331" spans="1:4" x14ac:dyDescent="0.25">
      <c r="A1331" s="8">
        <v>44065</v>
      </c>
      <c r="B1331" s="10">
        <f>VLOOKUP($A1331,'ตารางสรุปสภาพน้ำใน อ่างเก็บน้ำค'!$C$7:$N$1668,6,FALSE)</f>
        <v>52.46</v>
      </c>
      <c r="C1331" s="10">
        <f>VLOOKUP($A1331,'ตารางสรุปสภาพน้ำใน อ่างเก็บน้ำค'!$C$7:$N$1668,8,FALSE)</f>
        <v>1.25</v>
      </c>
      <c r="D1331" s="10">
        <f>VLOOKUP($A1331,'ตารางสรุปสภาพน้ำใน อ่างเก็บน้ำค'!$C$7:$N$1668,10,FALSE)</f>
        <v>6.9000000000000006E-2</v>
      </c>
    </row>
    <row r="1332" spans="1:4" x14ac:dyDescent="0.25">
      <c r="A1332" s="8">
        <v>44066</v>
      </c>
      <c r="B1332" s="10">
        <f>VLOOKUP($A1332,'ตารางสรุปสภาพน้ำใน อ่างเก็บน้ำค'!$C$7:$N$1668,6,FALSE)</f>
        <v>53.18</v>
      </c>
      <c r="C1332" s="10">
        <f>VLOOKUP($A1332,'ตารางสรุปสภาพน้ำใน อ่างเก็บน้ำค'!$C$7:$N$1668,8,FALSE)</f>
        <v>0.89100000000000001</v>
      </c>
      <c r="D1332" s="10">
        <f>VLOOKUP($A1332,'ตารางสรุปสภาพน้ำใน อ่างเก็บน้ำค'!$C$7:$N$1668,10,FALSE)</f>
        <v>7.0000000000000007E-2</v>
      </c>
    </row>
    <row r="1333" spans="1:4" x14ac:dyDescent="0.25">
      <c r="A1333" s="8">
        <v>44067</v>
      </c>
      <c r="B1333" s="10">
        <f>VLOOKUP($A1333,'ตารางสรุปสภาพน้ำใน อ่างเก็บน้ำค'!$C$7:$N$1668,6,FALSE)</f>
        <v>54.26</v>
      </c>
      <c r="C1333" s="10">
        <f>VLOOKUP($A1333,'ตารางสรุปสภาพน้ำใน อ่างเก็บน้ำค'!$C$7:$N$1668,8,FALSE)</f>
        <v>1.2509999999999999</v>
      </c>
      <c r="D1333" s="10">
        <f>VLOOKUP($A1333,'ตารางสรุปสภาพน้ำใน อ่างเก็บน้ำค'!$C$7:$N$1668,10,FALSE)</f>
        <v>7.0000000000000007E-2</v>
      </c>
    </row>
    <row r="1334" spans="1:4" x14ac:dyDescent="0.25">
      <c r="A1334" s="8">
        <v>44068</v>
      </c>
      <c r="B1334" s="10">
        <f>VLOOKUP($A1334,'ตารางสรุปสภาพน้ำใน อ่างเก็บน้ำค'!$C$7:$N$1668,6,FALSE)</f>
        <v>54.62</v>
      </c>
      <c r="C1334" s="10">
        <f>VLOOKUP($A1334,'ตารางสรุปสภาพน้ำใน อ่างเก็บน้ำค'!$C$7:$N$1668,8,FALSE)</f>
        <v>0.53</v>
      </c>
      <c r="D1334" s="10">
        <f>VLOOKUP($A1334,'ตารางสรุปสภาพน้ำใน อ่างเก็บน้ำค'!$C$7:$N$1668,10,FALSE)</f>
        <v>7.0000000000000007E-2</v>
      </c>
    </row>
    <row r="1335" spans="1:4" x14ac:dyDescent="0.25">
      <c r="A1335" s="8">
        <v>44069</v>
      </c>
      <c r="B1335" s="10">
        <f>VLOOKUP($A1335,'ตารางสรุปสภาพน้ำใน อ่างเก็บน้ำค'!$C$7:$N$1668,6,FALSE)</f>
        <v>54.62</v>
      </c>
      <c r="C1335" s="10">
        <f>VLOOKUP($A1335,'ตารางสรุปสภาพน้ำใน อ่างเก็บน้ำค'!$C$7:$N$1668,8,FALSE)</f>
        <v>0.17100000000000001</v>
      </c>
      <c r="D1335" s="10">
        <f>VLOOKUP($A1335,'ตารางสรุปสภาพน้ำใน อ่างเก็บน้ำค'!$C$7:$N$1668,10,FALSE)</f>
        <v>7.0000000000000007E-2</v>
      </c>
    </row>
    <row r="1336" spans="1:4" x14ac:dyDescent="0.25">
      <c r="A1336" s="8">
        <v>44070</v>
      </c>
      <c r="B1336" s="10">
        <f>VLOOKUP($A1336,'ตารางสรุปสภาพน้ำใน อ่างเก็บน้ำค'!$C$7:$N$1668,6,FALSE)</f>
        <v>54.44</v>
      </c>
      <c r="C1336" s="10">
        <f>VLOOKUP($A1336,'ตารางสรุปสภาพน้ำใน อ่างเก็บน้ำค'!$C$7:$N$1668,8,FALSE)</f>
        <v>0</v>
      </c>
      <c r="D1336" s="10">
        <f>VLOOKUP($A1336,'ตารางสรุปสภาพน้ำใน อ่างเก็บน้ำค'!$C$7:$N$1668,10,FALSE)</f>
        <v>7.0000000000000007E-2</v>
      </c>
    </row>
    <row r="1337" spans="1:4" x14ac:dyDescent="0.25">
      <c r="A1337" s="8">
        <v>44071</v>
      </c>
      <c r="B1337" s="10">
        <f>VLOOKUP($A1337,'ตารางสรุปสภาพน้ำใน อ่างเก็บน้ำค'!$C$7:$N$1668,6,FALSE)</f>
        <v>54.44</v>
      </c>
      <c r="C1337" s="10">
        <f>VLOOKUP($A1337,'ตารางสรุปสภาพน้ำใน อ่างเก็บน้ำค'!$C$7:$N$1668,8,FALSE)</f>
        <v>0.17399999999999999</v>
      </c>
      <c r="D1337" s="10">
        <f>VLOOKUP($A1337,'ตารางสรุปสภาพน้ำใน อ่างเก็บน้ำค'!$C$7:$N$1668,10,FALSE)</f>
        <v>7.0000000000000007E-2</v>
      </c>
    </row>
    <row r="1338" spans="1:4" x14ac:dyDescent="0.25">
      <c r="A1338" s="8">
        <v>44072</v>
      </c>
      <c r="B1338" s="10">
        <f>VLOOKUP($A1338,'ตารางสรุปสภาพน้ำใน อ่างเก็บน้ำค'!$C$7:$N$1668,6,FALSE)</f>
        <v>54.8</v>
      </c>
      <c r="C1338" s="10">
        <f>VLOOKUP($A1338,'ตารางสรุปสภาพน้ำใน อ่างเก็บน้ำค'!$C$7:$N$1668,8,FALSE)</f>
        <v>0.53300000000000003</v>
      </c>
      <c r="D1338" s="10">
        <f>VLOOKUP($A1338,'ตารางสรุปสภาพน้ำใน อ่างเก็บน้ำค'!$C$7:$N$1668,10,FALSE)</f>
        <v>7.0000000000000007E-2</v>
      </c>
    </row>
    <row r="1339" spans="1:4" x14ac:dyDescent="0.25">
      <c r="A1339" s="8">
        <v>44073</v>
      </c>
      <c r="B1339" s="10">
        <f>VLOOKUP($A1339,'ตารางสรุปสภาพน้ำใน อ่างเก็บน้ำค'!$C$7:$N$1668,6,FALSE)</f>
        <v>54.98</v>
      </c>
      <c r="C1339" s="10">
        <f>VLOOKUP($A1339,'ตารางสรุปสภาพน้ำใน อ่างเก็บน้ำค'!$C$7:$N$1668,8,FALSE)</f>
        <v>0.35299999999999998</v>
      </c>
      <c r="D1339" s="10">
        <f>VLOOKUP($A1339,'ตารางสรุปสภาพน้ำใน อ่างเก็บน้ำค'!$C$7:$N$1668,10,FALSE)</f>
        <v>7.0000000000000007E-2</v>
      </c>
    </row>
    <row r="1340" spans="1:4" x14ac:dyDescent="0.25">
      <c r="A1340" s="8">
        <v>44074</v>
      </c>
      <c r="B1340" s="10">
        <f>VLOOKUP($A1340,'ตารางสรุปสภาพน้ำใน อ่างเก็บน้ำค'!$C$7:$N$1668,6,FALSE)</f>
        <v>54.98</v>
      </c>
      <c r="C1340" s="10">
        <f>VLOOKUP($A1340,'ตารางสรุปสภาพน้ำใน อ่างเก็บน้ำค'!$C$7:$N$1668,8,FALSE)</f>
        <v>0.158</v>
      </c>
      <c r="D1340" s="10">
        <f>VLOOKUP($A1340,'ตารางสรุปสภาพน้ำใน อ่างเก็บน้ำค'!$C$7:$N$1668,10,FALSE)</f>
        <v>7.0000000000000007E-2</v>
      </c>
    </row>
    <row r="1341" spans="1:4" x14ac:dyDescent="0.25">
      <c r="A1341" s="8">
        <v>44075</v>
      </c>
      <c r="B1341" s="10">
        <f>VLOOKUP($A1341,'ตารางสรุปสภาพน้ำใน อ่างเก็บน้ำค'!$C$7:$N$1668,6,FALSE)</f>
        <v>54.98</v>
      </c>
      <c r="C1341" s="10">
        <f>VLOOKUP($A1341,'ตารางสรุปสภาพน้ำใน อ่างเก็บน้ำค'!$C$7:$N$1668,8,FALSE)</f>
        <v>0.161</v>
      </c>
      <c r="D1341" s="10">
        <f>VLOOKUP($A1341,'ตารางสรุปสภาพน้ำใน อ่างเก็บน้ำค'!$C$7:$N$1668,10,FALSE)</f>
        <v>7.0000000000000007E-2</v>
      </c>
    </row>
    <row r="1342" spans="1:4" x14ac:dyDescent="0.25">
      <c r="A1342" s="8">
        <v>44076</v>
      </c>
      <c r="B1342" s="10">
        <f>VLOOKUP($A1342,'ตารางสรุปสภาพน้ำใน อ่างเก็บน้ำค'!$C$7:$N$1668,6,FALSE)</f>
        <v>55.34</v>
      </c>
      <c r="C1342" s="10">
        <f>VLOOKUP($A1342,'ตารางสรุปสภาพน้ำใน อ่างเก็บน้ำค'!$C$7:$N$1668,8,FALSE)</f>
        <v>0.52700000000000002</v>
      </c>
      <c r="D1342" s="10">
        <f>VLOOKUP($A1342,'ตารางสรุปสภาพน้ำใน อ่างเก็บน้ำค'!$C$7:$N$1668,10,FALSE)</f>
        <v>7.0000000000000007E-2</v>
      </c>
    </row>
    <row r="1343" spans="1:4" x14ac:dyDescent="0.25">
      <c r="A1343" s="8">
        <v>44077</v>
      </c>
      <c r="B1343" s="10">
        <f>VLOOKUP($A1343,'ตารางสรุปสภาพน้ำใน อ่างเก็บน้ำค'!$C$7:$N$1668,6,FALSE)</f>
        <v>55.52</v>
      </c>
      <c r="C1343" s="10">
        <f>VLOOKUP($A1343,'ตารางสรุปสภาพน้ำใน อ่างเก็บน้ำค'!$C$7:$N$1668,8,FALSE)</f>
        <v>0.34399999999999997</v>
      </c>
      <c r="D1343" s="10">
        <f>VLOOKUP($A1343,'ตารางสรุปสภาพน้ำใน อ่างเก็บน้ำค'!$C$7:$N$1668,10,FALSE)</f>
        <v>7.0000000000000007E-2</v>
      </c>
    </row>
    <row r="1344" spans="1:4" x14ac:dyDescent="0.25">
      <c r="A1344" s="8">
        <v>44078</v>
      </c>
      <c r="B1344" s="10">
        <f>VLOOKUP($A1344,'ตารางสรุปสภาพน้ำใน อ่างเก็บน้ำค'!$C$7:$N$1668,6,FALSE)</f>
        <v>55.88</v>
      </c>
      <c r="C1344" s="10">
        <f>VLOOKUP($A1344,'ตารางสรุปสภาพน้ำใน อ่างเก็บน้ำค'!$C$7:$N$1668,8,FALSE)</f>
        <v>7.0000000000000007E-2</v>
      </c>
      <c r="D1344" s="10">
        <f>VLOOKUP($A1344,'ตารางสรุปสภาพน้ำใน อ่างเก็บน้ำค'!$C$7:$N$1668,10,FALSE)</f>
        <v>0.51600000000000001</v>
      </c>
    </row>
    <row r="1345" spans="1:4" x14ac:dyDescent="0.25">
      <c r="A1345" s="8">
        <v>44079</v>
      </c>
      <c r="B1345" s="10">
        <f>VLOOKUP($A1345,'ตารางสรุปสภาพน้ำใน อ่างเก็บน้ำค'!$C$7:$N$1668,6,FALSE)</f>
        <v>56.78</v>
      </c>
      <c r="C1345" s="10">
        <f>VLOOKUP($A1345,'ตารางสรุปสภาพน้ำใน อ่างเก็บน้ำค'!$C$7:$N$1668,8,FALSE)</f>
        <v>1.0580000000000001</v>
      </c>
      <c r="D1345" s="10">
        <f>VLOOKUP($A1345,'ตารางสรุปสภาพน้ำใน อ่างเก็บน้ำค'!$C$7:$N$1668,10,FALSE)</f>
        <v>7.0000000000000007E-2</v>
      </c>
    </row>
    <row r="1346" spans="1:4" x14ac:dyDescent="0.25">
      <c r="A1346" s="8">
        <v>44080</v>
      </c>
      <c r="B1346" s="10">
        <f>VLOOKUP($A1346,'ตารางสรุปสภาพน้ำใน อ่างเก็บน้ำค'!$C$7:$N$1668,6,FALSE)</f>
        <v>58.58</v>
      </c>
      <c r="C1346" s="10">
        <f>VLOOKUP($A1346,'ตารางสรุปสภาพน้ำใน อ่างเก็บน้ำค'!$C$7:$N$1668,8,FALSE)</f>
        <v>1.966</v>
      </c>
      <c r="D1346" s="10">
        <f>VLOOKUP($A1346,'ตารางสรุปสภาพน้ำใน อ่างเก็บน้ำค'!$C$7:$N$1668,10,FALSE)</f>
        <v>7.0999999999999994E-2</v>
      </c>
    </row>
    <row r="1347" spans="1:4" x14ac:dyDescent="0.25">
      <c r="A1347" s="8">
        <v>44081</v>
      </c>
      <c r="B1347" s="10">
        <f>VLOOKUP($A1347,'ตารางสรุปสภาพน้ำใน อ่างเก็บน้ำค'!$C$7:$N$1668,6,FALSE)</f>
        <v>59.12</v>
      </c>
      <c r="C1347" s="10">
        <f>VLOOKUP($A1347,'ตารางสรุปสภาพน้ำใน อ่างเก็บน้ำค'!$C$7:$N$1668,8,FALSE)</f>
        <v>0.71099999999999997</v>
      </c>
      <c r="D1347" s="10">
        <f>VLOOKUP($A1347,'ตารางสรุปสภาพน้ำใน อ่างเก็บน้ำค'!$C$7:$N$1668,10,FALSE)</f>
        <v>7.0999999999999994E-2</v>
      </c>
    </row>
    <row r="1348" spans="1:4" x14ac:dyDescent="0.25">
      <c r="A1348" s="8">
        <v>44082</v>
      </c>
      <c r="B1348" s="10">
        <f>VLOOKUP($A1348,'ตารางสรุปสภาพน้ำใน อ่างเก็บน้ำค'!$C$7:$N$1668,6,FALSE)</f>
        <v>60.38</v>
      </c>
      <c r="C1348" s="10">
        <f>VLOOKUP($A1348,'ตารางสรุปสภาพน้ำใน อ่างเก็บน้ำค'!$C$7:$N$1668,8,FALSE)</f>
        <v>1.429</v>
      </c>
      <c r="D1348" s="10">
        <f>VLOOKUP($A1348,'ตารางสรุปสภาพน้ำใน อ่างเก็บน้ำค'!$C$7:$N$1668,10,FALSE)</f>
        <v>7.0999999999999994E-2</v>
      </c>
    </row>
    <row r="1349" spans="1:4" x14ac:dyDescent="0.25">
      <c r="A1349" s="8">
        <v>44083</v>
      </c>
      <c r="B1349" s="10">
        <f>VLOOKUP($A1349,'ตารางสรุปสภาพน้ำใน อ่างเก็บน้ำค'!$C$7:$N$1668,6,FALSE)</f>
        <v>62.23</v>
      </c>
      <c r="C1349" s="10">
        <f>VLOOKUP($A1349,'ตารางสรุปสภาพน้ำใน อ่างเก็บน้ำค'!$C$7:$N$1668,8,FALSE)</f>
        <v>2.024</v>
      </c>
      <c r="D1349" s="10">
        <f>VLOOKUP($A1349,'ตารางสรุปสภาพน้ำใน อ่างเก็บน้ำค'!$C$7:$N$1668,10,FALSE)</f>
        <v>7.1999999999999995E-2</v>
      </c>
    </row>
    <row r="1350" spans="1:4" x14ac:dyDescent="0.25">
      <c r="A1350" s="8">
        <v>44084</v>
      </c>
      <c r="B1350" s="10">
        <f>VLOOKUP($A1350,'ตารางสรุปสภาพน้ำใน อ่างเก็บน้ำค'!$C$7:$N$1668,6,FALSE)</f>
        <v>64.3</v>
      </c>
      <c r="C1350" s="10">
        <f>VLOOKUP($A1350,'ตารางสรุปสภาพน้ำใน อ่างเก็บน้ำค'!$C$7:$N$1668,8,FALSE)</f>
        <v>2.242</v>
      </c>
      <c r="D1350" s="10">
        <f>VLOOKUP($A1350,'ตารางสรุปสภาพน้ำใน อ่างเก็บน้ำค'!$C$7:$N$1668,10,FALSE)</f>
        <v>7.1999999999999995E-2</v>
      </c>
    </row>
    <row r="1351" spans="1:4" x14ac:dyDescent="0.25">
      <c r="A1351" s="8">
        <v>44085</v>
      </c>
      <c r="B1351" s="10">
        <f>VLOOKUP($A1351,'ตารางสรุปสภาพน้ำใน อ่างเก็บน้ำค'!$C$7:$N$1668,6,FALSE)</f>
        <v>64.53</v>
      </c>
      <c r="C1351" s="10">
        <f>VLOOKUP($A1351,'ตารางสรุปสภาพน้ำใน อ่างเก็บน้ำค'!$C$7:$N$1668,8,FALSE)</f>
        <v>0.40300000000000002</v>
      </c>
      <c r="D1351" s="10">
        <f>VLOOKUP($A1351,'ตารางสรุปสภาพน้ำใน อ่างเก็บน้ำค'!$C$7:$N$1668,10,FALSE)</f>
        <v>7.1999999999999995E-2</v>
      </c>
    </row>
    <row r="1352" spans="1:4" x14ac:dyDescent="0.25">
      <c r="A1352" s="8">
        <v>44086</v>
      </c>
      <c r="B1352" s="10">
        <f>VLOOKUP($A1352,'ตารางสรุปสภาพน้ำใน อ่างเก็บน้ำค'!$C$7:$N$1668,6,FALSE)</f>
        <v>65.45</v>
      </c>
      <c r="C1352" s="10">
        <f>VLOOKUP($A1352,'ตารางสรุปสภาพน้ำใน อ่างเก็บน้ำค'!$C$7:$N$1668,8,FALSE)</f>
        <v>1.0940000000000001</v>
      </c>
      <c r="D1352" s="10">
        <f>VLOOKUP($A1352,'ตารางสรุปสภาพน้ำใน อ่างเก็บน้ำค'!$C$7:$N$1668,10,FALSE)</f>
        <v>7.1999999999999995E-2</v>
      </c>
    </row>
    <row r="1353" spans="1:4" x14ac:dyDescent="0.25">
      <c r="A1353" s="8">
        <v>44087</v>
      </c>
      <c r="B1353" s="10">
        <f>VLOOKUP($A1353,'ตารางสรุปสภาพน้ำใน อ่างเก็บน้ำค'!$C$7:$N$1668,6,FALSE)</f>
        <v>66.83</v>
      </c>
      <c r="C1353" s="10">
        <f>VLOOKUP($A1353,'ตารางสรุปสภาพน้ำใน อ่างเก็บน้ำค'!$C$7:$N$1668,8,FALSE)</f>
        <v>1.5549999999999999</v>
      </c>
      <c r="D1353" s="10">
        <f>VLOOKUP($A1353,'ตารางสรุปสภาพน้ำใน อ่างเก็บน้ำค'!$C$7:$N$1668,10,FALSE)</f>
        <v>7.1999999999999995E-2</v>
      </c>
    </row>
    <row r="1354" spans="1:4" x14ac:dyDescent="0.25">
      <c r="A1354" s="8">
        <v>44088</v>
      </c>
      <c r="B1354" s="10">
        <f>VLOOKUP($A1354,'ตารางสรุปสภาพน้ำใน อ่างเก็บน้ำค'!$C$7:$N$1668,6,FALSE)</f>
        <v>66.37</v>
      </c>
      <c r="C1354" s="10">
        <f>VLOOKUP($A1354,'ตารางสรุปสภาพน้ำใน อ่างเก็บน้ำค'!$C$7:$N$1668,8,FALSE)</f>
        <v>0</v>
      </c>
      <c r="D1354" s="10">
        <f>VLOOKUP($A1354,'ตารางสรุปสภาพน้ำใน อ่างเก็บน้ำค'!$C$7:$N$1668,10,FALSE)</f>
        <v>0.47699999999999998</v>
      </c>
    </row>
    <row r="1355" spans="1:4" x14ac:dyDescent="0.25">
      <c r="A1355" s="8">
        <v>44089</v>
      </c>
      <c r="B1355" s="10">
        <f>VLOOKUP($A1355,'ตารางสรุปสภาพน้ำใน อ่างเก็บน้ำค'!$C$7:$N$1668,6,FALSE)</f>
        <v>67.98</v>
      </c>
      <c r="C1355" s="10">
        <f>VLOOKUP($A1355,'ตารางสรุปสภาพน้ำใน อ่างเก็บน้ำค'!$C$7:$N$1668,8,FALSE)</f>
        <v>2.1760000000000002</v>
      </c>
      <c r="D1355" s="10">
        <f>VLOOKUP($A1355,'ตารางสรุปสภาพน้ำใน อ่างเก็บน้ำค'!$C$7:$N$1668,10,FALSE)</f>
        <v>0.47799999999999998</v>
      </c>
    </row>
    <row r="1356" spans="1:4" x14ac:dyDescent="0.25">
      <c r="A1356" s="8">
        <v>44090</v>
      </c>
      <c r="B1356" s="10">
        <f>VLOOKUP($A1356,'ตารางสรุปสภาพน้ำใน อ่างเก็บน้ำค'!$C$7:$N$1668,6,FALSE)</f>
        <v>67.290000000000006</v>
      </c>
      <c r="C1356" s="10">
        <f>VLOOKUP($A1356,'ตารางสรุปสภาพน้ำใน อ่างเก็บน้ำค'!$C$7:$N$1668,8,FALSE)</f>
        <v>0</v>
      </c>
      <c r="D1356" s="10">
        <f>VLOOKUP($A1356,'ตารางสรุปสภาพน้ำใน อ่างเก็บน้ำค'!$C$7:$N$1668,10,FALSE)</f>
        <v>0.24099999999999999</v>
      </c>
    </row>
    <row r="1357" spans="1:4" x14ac:dyDescent="0.25">
      <c r="A1357" s="8">
        <v>44091</v>
      </c>
      <c r="B1357" s="10">
        <f>VLOOKUP($A1357,'ตารางสรุปสภาพน้ำใน อ่างเก็บน้ำค'!$C$7:$N$1668,6,FALSE)</f>
        <v>67.75</v>
      </c>
      <c r="C1357" s="10">
        <f>VLOOKUP($A1357,'ตารางสรุปสภาพน้ำใน อ่างเก็บน้ำค'!$C$7:$N$1668,8,FALSE)</f>
        <v>0.80400000000000005</v>
      </c>
      <c r="D1357" s="10">
        <f>VLOOKUP($A1357,'ตารางสรุปสภาพน้ำใน อ่างเก็บน้ำค'!$C$7:$N$1668,10,FALSE)</f>
        <v>0.24099999999999999</v>
      </c>
    </row>
    <row r="1358" spans="1:4" x14ac:dyDescent="0.25">
      <c r="A1358" s="8">
        <v>44092</v>
      </c>
      <c r="B1358" s="10">
        <f>VLOOKUP($A1358,'ตารางสรุปสภาพน้ำใน อ่างเก็บน้ำค'!$C$7:$N$1668,6,FALSE)</f>
        <v>67.75</v>
      </c>
      <c r="C1358" s="10">
        <f>VLOOKUP($A1358,'ตารางสรุปสภาพน้ำใน อ่างเก็บน้ำค'!$C$7:$N$1668,8,FALSE)</f>
        <v>0.34200000000000003</v>
      </c>
      <c r="D1358" s="10">
        <f>VLOOKUP($A1358,'ตารางสรุปสภาพน้ำใน อ่างเก็บน้ำค'!$C$7:$N$1668,10,FALSE)</f>
        <v>0.24099999999999999</v>
      </c>
    </row>
    <row r="1359" spans="1:4" x14ac:dyDescent="0.25">
      <c r="A1359" s="8">
        <v>44093</v>
      </c>
      <c r="B1359" s="10">
        <f>VLOOKUP($A1359,'ตารางสรุปสภาพน้ำใน อ่างเก็บน้ำค'!$C$7:$N$1668,6,FALSE)</f>
        <v>68.67</v>
      </c>
      <c r="C1359" s="10">
        <f>VLOOKUP($A1359,'ตารางสรุปสภาพน้ำใน อ่างเก็บน้ำค'!$C$7:$N$1668,8,FALSE)</f>
        <v>1.264</v>
      </c>
      <c r="D1359" s="10">
        <f>VLOOKUP($A1359,'ตารางสรุปสภาพน้ำใน อ่างเก็บน้ำค'!$C$7:$N$1668,10,FALSE)</f>
        <v>0.121</v>
      </c>
    </row>
    <row r="1360" spans="1:4" x14ac:dyDescent="0.25">
      <c r="A1360" s="8">
        <v>44094</v>
      </c>
      <c r="B1360" s="10">
        <f>VLOOKUP($A1360,'ตารางสรุปสภาพน้ำใน อ่างเก็บน้ำค'!$C$7:$N$1668,6,FALSE)</f>
        <v>69.13</v>
      </c>
      <c r="C1360" s="10">
        <f>VLOOKUP($A1360,'ตารางสรุปสภาพน้ำใน อ่างเก็บน้ำค'!$C$7:$N$1668,8,FALSE)</f>
        <v>0.68600000000000005</v>
      </c>
      <c r="D1360" s="10">
        <f>VLOOKUP($A1360,'ตารางสรุปสภาพน้ำใน อ่างเก็บน้ำค'!$C$7:$N$1668,10,FALSE)</f>
        <v>4.9000000000000002E-2</v>
      </c>
    </row>
    <row r="1361" spans="1:4" x14ac:dyDescent="0.25">
      <c r="A1361" s="8">
        <v>44095</v>
      </c>
      <c r="B1361" s="10">
        <f>VLOOKUP($A1361,'ตารางสรุปสภาพน้ำใน อ่างเก็บน้ำค'!$C$7:$N$1668,6,FALSE)</f>
        <v>69.59</v>
      </c>
      <c r="C1361" s="10">
        <f>VLOOKUP($A1361,'ตารางสรุปสภาพน้ำใน อ่างเก็บน้ำค'!$C$7:$N$1668,8,FALSE)</f>
        <v>0.61399999999999999</v>
      </c>
      <c r="D1361" s="10">
        <f>VLOOKUP($A1361,'ตารางสรุปสภาพน้ำใน อ่างเก็บน้ำค'!$C$7:$N$1668,10,FALSE)</f>
        <v>4.9000000000000002E-2</v>
      </c>
    </row>
    <row r="1362" spans="1:4" x14ac:dyDescent="0.25">
      <c r="A1362" s="8">
        <v>44096</v>
      </c>
      <c r="B1362" s="10">
        <f>VLOOKUP($A1362,'ตารางสรุปสภาพน้ำใน อ่างเก็บน้ำค'!$C$7:$N$1668,6,FALSE)</f>
        <v>69.819999999999993</v>
      </c>
      <c r="C1362" s="10">
        <f>VLOOKUP($A1362,'ตารางสรุปสภาพน้ำใน อ่างเก็บน้ำค'!$C$7:$N$1668,8,FALSE)</f>
        <v>0.38100000000000001</v>
      </c>
      <c r="D1362" s="10">
        <f>VLOOKUP($A1362,'ตารางสรุปสภาพน้ำใน อ่างเก็บน้ำค'!$C$7:$N$1668,10,FALSE)</f>
        <v>4.9000000000000002E-2</v>
      </c>
    </row>
    <row r="1363" spans="1:4" x14ac:dyDescent="0.25">
      <c r="A1363" s="8">
        <v>44097</v>
      </c>
      <c r="B1363" s="10">
        <f>VLOOKUP($A1363,'ตารางสรุปสภาพน้ำใน อ่างเก็บน้ำค'!$C$7:$N$1668,6,FALSE)</f>
        <v>70.28</v>
      </c>
      <c r="C1363" s="10">
        <f>VLOOKUP($A1363,'ตารางสรุปสภาพน้ำใน อ่างเก็บน้ำค'!$C$7:$N$1668,8,FALSE)</f>
        <v>0.61599999999999999</v>
      </c>
      <c r="D1363" s="10">
        <f>VLOOKUP($A1363,'ตารางสรุปสภาพน้ำใน อ่างเก็บน้ำค'!$C$7:$N$1668,10,FALSE)</f>
        <v>4.9000000000000002E-2</v>
      </c>
    </row>
    <row r="1364" spans="1:4" x14ac:dyDescent="0.25">
      <c r="A1364" s="8">
        <v>44098</v>
      </c>
      <c r="B1364" s="10">
        <f>VLOOKUP($A1364,'ตารางสรุปสภาพน้ำใน อ่างเก็บน้ำค'!$C$7:$N$1668,6,FALSE)</f>
        <v>72.58</v>
      </c>
      <c r="C1364" s="10">
        <f>VLOOKUP($A1364,'ตารางสรุปสภาพน้ำใน อ่างเก็บน้ำค'!$C$7:$N$1668,8,FALSE)</f>
        <v>2.4540000000000002</v>
      </c>
      <c r="D1364" s="10">
        <f>VLOOKUP($A1364,'ตารางสรุปสภาพน้ำใน อ่างเก็บน้ำค'!$C$7:$N$1668,10,FALSE)</f>
        <v>4.9000000000000002E-2</v>
      </c>
    </row>
    <row r="1365" spans="1:4" x14ac:dyDescent="0.25">
      <c r="A1365" s="8">
        <v>44099</v>
      </c>
      <c r="B1365" s="10">
        <f>VLOOKUP($A1365,'ตารางสรุปสภาพน้ำใน อ่างเก็บน้ำค'!$C$7:$N$1668,6,FALSE)</f>
        <v>73.27</v>
      </c>
      <c r="C1365" s="10">
        <f>VLOOKUP($A1365,'ตารางสรุปสภาพน้ำใน อ่างเก็บน้ำค'!$C$7:$N$1668,8,FALSE)</f>
        <v>0.84299999999999997</v>
      </c>
      <c r="D1365" s="10">
        <f>VLOOKUP($A1365,'ตารางสรุปสภาพน้ำใน อ่างเก็บน้ำค'!$C$7:$N$1668,10,FALSE)</f>
        <v>4.9000000000000002E-2</v>
      </c>
    </row>
    <row r="1366" spans="1:4" x14ac:dyDescent="0.25">
      <c r="A1366" s="8">
        <v>44100</v>
      </c>
      <c r="B1366" s="10">
        <f>VLOOKUP($A1366,'ตารางสรุปสภาพน้ำใน อ่างเก็บน้ำค'!$C$7:$N$1668,6,FALSE)</f>
        <v>76.03</v>
      </c>
      <c r="C1366" s="10">
        <f>VLOOKUP($A1366,'ตารางสรุปสภาพน้ำใน อ่างเก็บน้ำค'!$C$7:$N$1668,8,FALSE)</f>
        <v>2.9249999999999998</v>
      </c>
      <c r="D1366" s="10">
        <f>VLOOKUP($A1366,'ตารางสรุปสภาพน้ำใน อ่างเก็บน้ำค'!$C$7:$N$1668,10,FALSE)</f>
        <v>4.9000000000000002E-2</v>
      </c>
    </row>
    <row r="1367" spans="1:4" x14ac:dyDescent="0.25">
      <c r="A1367" s="8">
        <v>44101</v>
      </c>
      <c r="B1367" s="10">
        <f>VLOOKUP($A1367,'ตารางสรุปสภาพน้ำใน อ่างเก็บน้ำค'!$C$7:$N$1668,6,FALSE)</f>
        <v>76.260000000000005</v>
      </c>
      <c r="C1367" s="10">
        <f>VLOOKUP($A1367,'ตารางสรุปสภาพน้ำใน อ่างเก็บน้ำค'!$C$7:$N$1668,8,FALSE)</f>
        <v>0.47199999999999998</v>
      </c>
      <c r="D1367" s="10">
        <f>VLOOKUP($A1367,'ตารางสรุปสภาพน้ำใน อ่างเก็บน้ำค'!$C$7:$N$1668,10,FALSE)</f>
        <v>2.5000000000000001E-2</v>
      </c>
    </row>
    <row r="1368" spans="1:4" x14ac:dyDescent="0.25">
      <c r="A1368" s="8">
        <v>44102</v>
      </c>
      <c r="B1368" s="10">
        <f>VLOOKUP($A1368,'ตารางสรุปสภาพน้ำใน อ่างเก็บน้ำค'!$C$7:$N$1668,6,FALSE)</f>
        <v>76.72</v>
      </c>
      <c r="C1368" s="10">
        <f>VLOOKUP($A1368,'ตารางสรุปสภาพน้ำใน อ่างเก็บน้ำค'!$C$7:$N$1668,8,FALSE)</f>
        <v>0.71399999999999997</v>
      </c>
      <c r="D1368" s="10">
        <f>VLOOKUP($A1368,'ตารางสรุปสภาพน้ำใน อ่างเก็บน้ำค'!$C$7:$N$1668,10,FALSE)</f>
        <v>2.5000000000000001E-2</v>
      </c>
    </row>
    <row r="1369" spans="1:4" x14ac:dyDescent="0.25">
      <c r="A1369" s="8">
        <v>44103</v>
      </c>
      <c r="B1369" s="10">
        <f>VLOOKUP($A1369,'ตารางสรุปสภาพน้ำใน อ่างเก็บน้ำค'!$C$7:$N$1668,6,FALSE)</f>
        <v>78.33</v>
      </c>
      <c r="C1369" s="10">
        <f>VLOOKUP($A1369,'ตารางสรุปสภาพน้ำใน อ่างเก็บน้ำค'!$C$7:$N$1668,8,FALSE)</f>
        <v>1.952</v>
      </c>
      <c r="D1369" s="10">
        <f>VLOOKUP($A1369,'ตารางสรุปสภาพน้ำใน อ่างเก็บน้ำค'!$C$7:$N$1668,10,FALSE)</f>
        <v>2.5000000000000001E-2</v>
      </c>
    </row>
    <row r="1370" spans="1:4" x14ac:dyDescent="0.25">
      <c r="A1370" s="8">
        <v>44104</v>
      </c>
      <c r="B1370" s="10">
        <f>VLOOKUP($A1370,'ตารางสรุปสภาพน้ำใน อ่างเก็บน้ำค'!$C$7:$N$1668,6,FALSE)</f>
        <v>79.48</v>
      </c>
      <c r="C1370" s="10">
        <f>VLOOKUP($A1370,'ตารางสรุปสภาพน้ำใน อ่างเก็บน้ำค'!$C$7:$N$1668,8,FALSE)</f>
        <v>1.504</v>
      </c>
      <c r="D1370" s="10">
        <f>VLOOKUP($A1370,'ตารางสรุปสภาพน้ำใน อ่างเก็บน้ำค'!$C$7:$N$1668,10,FALSE)</f>
        <v>2.5000000000000001E-2</v>
      </c>
    </row>
    <row r="1371" spans="1:4" x14ac:dyDescent="0.25">
      <c r="A1371" s="8">
        <v>44105</v>
      </c>
      <c r="B1371" s="10">
        <f>VLOOKUP($A1371,'ตารางสรุปสภาพน้ำใน อ่างเก็บน้ำค'!$C$7:$N$1668,6,FALSE)</f>
        <v>79.94</v>
      </c>
      <c r="C1371" s="10">
        <f>VLOOKUP($A1371,'ตารางสรุปสภาพน้ำใน อ่างเก็บน้ำค'!$C$7:$N$1668,8,FALSE)</f>
        <v>0.90400000000000003</v>
      </c>
      <c r="D1371" s="10">
        <f>VLOOKUP($A1371,'ตารางสรุปสภาพน้ำใน อ่างเก็บน้ำค'!$C$7:$N$1668,10,FALSE)</f>
        <v>2.5000000000000001E-2</v>
      </c>
    </row>
    <row r="1372" spans="1:4" x14ac:dyDescent="0.25">
      <c r="A1372" s="8">
        <v>44106</v>
      </c>
      <c r="B1372" s="10">
        <f>VLOOKUP($A1372,'ตารางสรุปสภาพน้ำใน อ่างเก็บน้ำค'!$C$7:$N$1668,6,FALSE)</f>
        <v>79.94</v>
      </c>
      <c r="C1372" s="10">
        <f>VLOOKUP($A1372,'ตารางสรุปสภาพน้ำใน อ่างเก็บน้ำค'!$C$7:$N$1668,8,FALSE)</f>
        <v>0.47399999999999998</v>
      </c>
      <c r="D1372" s="10">
        <f>VLOOKUP($A1372,'ตารางสรุปสภาพน้ำใน อ่างเก็บน้ำค'!$C$7:$N$1668,10,FALSE)</f>
        <v>2.5000000000000001E-2</v>
      </c>
    </row>
    <row r="1373" spans="1:4" x14ac:dyDescent="0.25">
      <c r="A1373" s="8">
        <v>44107</v>
      </c>
      <c r="B1373" s="10">
        <f>VLOOKUP($A1373,'ตารางสรุปสภาพน้ำใน อ่างเก็บน้ำค'!$C$7:$N$1668,6,FALSE)</f>
        <v>80.400000000000006</v>
      </c>
      <c r="C1373" s="10">
        <f>VLOOKUP($A1373,'ตารางสรุปสภาพน้ำใน อ่างเก็บน้ำค'!$C$7:$N$1668,8,FALSE)</f>
        <v>0.93500000000000005</v>
      </c>
      <c r="D1373" s="10">
        <f>VLOOKUP($A1373,'ตารางสรุปสภาพน้ำใน อ่างเก็บน้ำค'!$C$7:$N$1668,10,FALSE)</f>
        <v>2.5000000000000001E-2</v>
      </c>
    </row>
    <row r="1374" spans="1:4" x14ac:dyDescent="0.25">
      <c r="A1374" s="8">
        <v>44108</v>
      </c>
      <c r="B1374" s="10">
        <f>VLOOKUP($A1374,'ตารางสรุปสภาพน้ำใน อ่างเก็บน้ำค'!$C$7:$N$1668,6,FALSE)</f>
        <v>81.78</v>
      </c>
      <c r="C1374" s="10">
        <f>VLOOKUP($A1374,'ตารางสรุปสภาพน้ำใน อ่างเก็บน้ำค'!$C$7:$N$1668,8,FALSE)</f>
        <v>1.8859999999999999</v>
      </c>
      <c r="D1374" s="10">
        <f>VLOOKUP($A1374,'ตารางสรุปสภาพน้ำใน อ่างเก็บน้ำค'!$C$7:$N$1668,10,FALSE)</f>
        <v>2.5000000000000001E-2</v>
      </c>
    </row>
    <row r="1375" spans="1:4" x14ac:dyDescent="0.25">
      <c r="A1375" s="8">
        <v>44109</v>
      </c>
      <c r="B1375" s="10">
        <f>VLOOKUP($A1375,'ตารางสรุปสภาพน้ำใน อ่างเก็บน้ำค'!$C$7:$N$1668,6,FALSE)</f>
        <v>83.39</v>
      </c>
      <c r="C1375" s="10">
        <f>VLOOKUP($A1375,'ตารางสรุปสภาพน้ำใน อ่างเก็บน้ำค'!$C$7:$N$1668,8,FALSE)</f>
        <v>2.222</v>
      </c>
      <c r="D1375" s="10">
        <f>VLOOKUP($A1375,'ตารางสรุปสภาพน้ำใน อ่างเก็บน้ำค'!$C$7:$N$1668,10,FALSE)</f>
        <v>2.5000000000000001E-2</v>
      </c>
    </row>
    <row r="1376" spans="1:4" x14ac:dyDescent="0.25">
      <c r="A1376" s="8">
        <v>44110</v>
      </c>
      <c r="B1376" s="10">
        <f>VLOOKUP($A1376,'ตารางสรุปสภาพน้ำใน อ่างเก็บน้ำค'!$C$7:$N$1668,6,FALSE)</f>
        <v>83.85</v>
      </c>
      <c r="C1376" s="10">
        <f>VLOOKUP($A1376,'ตารางสรุปสภาพน้ำใน อ่างเก็บน้ำค'!$C$7:$N$1668,8,FALSE)</f>
        <v>1.204</v>
      </c>
      <c r="D1376" s="10">
        <f>VLOOKUP($A1376,'ตารางสรุปสภาพน้ำใน อ่างเก็บน้ำค'!$C$7:$N$1668,10,FALSE)</f>
        <v>2.5000000000000001E-2</v>
      </c>
    </row>
    <row r="1377" spans="1:4" x14ac:dyDescent="0.25">
      <c r="A1377" s="8">
        <v>44111</v>
      </c>
      <c r="B1377" s="10">
        <f>VLOOKUP($A1377,'ตารางสรุปสภาพน้ำใน อ่างเก็บน้ำค'!$C$7:$N$1668,6,FALSE)</f>
        <v>84.31</v>
      </c>
      <c r="C1377" s="10">
        <f>VLOOKUP($A1377,'ตารางสรุปสภาพน้ำใน อ่างเก็บน้ำค'!$C$7:$N$1668,8,FALSE)</f>
        <v>1.2450000000000001</v>
      </c>
      <c r="D1377" s="10">
        <f>VLOOKUP($A1377,'ตารางสรุปสภาพน้ำใน อ่างเก็บน้ำค'!$C$7:$N$1668,10,FALSE)</f>
        <v>2.5000000000000001E-2</v>
      </c>
    </row>
    <row r="1378" spans="1:4" x14ac:dyDescent="0.25">
      <c r="A1378" s="8">
        <v>44112</v>
      </c>
      <c r="B1378" s="10">
        <f>VLOOKUP($A1378,'ตารางสรุปสภาพน้ำใน อ่างเก็บน้ำค'!$C$7:$N$1668,6,FALSE)</f>
        <v>84.54</v>
      </c>
      <c r="C1378" s="10">
        <f>VLOOKUP($A1378,'ตารางสรุปสภาพน้ำใน อ่างเก็บน้ำค'!$C$7:$N$1668,8,FALSE)</f>
        <v>1.054</v>
      </c>
      <c r="D1378" s="10">
        <f>VLOOKUP($A1378,'ตารางสรุปสภาพน้ำใน อ่างเก็บน้ำค'!$C$7:$N$1668,10,FALSE)</f>
        <v>2.5000000000000001E-2</v>
      </c>
    </row>
    <row r="1379" spans="1:4" x14ac:dyDescent="0.25">
      <c r="A1379" s="8">
        <v>44113</v>
      </c>
      <c r="B1379" s="10">
        <f>VLOOKUP($A1379,'ตารางสรุปสภาพน้ำใน อ่างเก็บน้ำค'!$C$7:$N$1668,6,FALSE)</f>
        <v>86.56</v>
      </c>
      <c r="C1379" s="10">
        <f>VLOOKUP($A1379,'ตารางสรุปสภาพน้ำใน อ่างเก็บน้ำค'!$C$7:$N$1668,8,FALSE)</f>
        <v>2.863</v>
      </c>
      <c r="D1379" s="10">
        <f>VLOOKUP($A1379,'ตารางสรุปสภาพน้ำใน อ่างเก็บน้ำค'!$C$7:$N$1668,10,FALSE)</f>
        <v>2.5000000000000001E-2</v>
      </c>
    </row>
    <row r="1380" spans="1:4" x14ac:dyDescent="0.25">
      <c r="A1380" s="8">
        <v>44114</v>
      </c>
      <c r="B1380" s="10">
        <f>VLOOKUP($A1380,'ตารางสรุปสภาพน้ำใน อ่างเก็บน้ำค'!$C$7:$N$1668,6,FALSE)</f>
        <v>87.86</v>
      </c>
      <c r="C1380" s="10">
        <f>VLOOKUP($A1380,'ตารางสรุปสภาพน้ำใน อ่างเก็บน้ำค'!$C$7:$N$1668,8,FALSE)</f>
        <v>2.3159999999999998</v>
      </c>
      <c r="D1380" s="10">
        <f>VLOOKUP($A1380,'ตารางสรุปสภาพน้ำใน อ่างเก็บน้ำค'!$C$7:$N$1668,10,FALSE)</f>
        <v>2.5000000000000001E-2</v>
      </c>
    </row>
    <row r="1381" spans="1:4" x14ac:dyDescent="0.25">
      <c r="A1381" s="8">
        <v>44115</v>
      </c>
      <c r="B1381" s="10">
        <f>VLOOKUP($A1381,'ตารางสรุปสภาพน้ำใน อ่างเก็บน้ำค'!$C$7:$N$1668,6,FALSE)</f>
        <v>94.1</v>
      </c>
      <c r="C1381" s="10">
        <f>VLOOKUP($A1381,'ตารางสรุปสภาพน้ำใน อ่างเก็บน้ำค'!$C$7:$N$1668,8,FALSE)</f>
        <v>7.3710000000000004</v>
      </c>
      <c r="D1381" s="10">
        <f>VLOOKUP($A1381,'ตารางสรุปสภาพน้ำใน อ่างเก็บน้ำค'!$C$7:$N$1668,10,FALSE)</f>
        <v>2.5999999999999999E-2</v>
      </c>
    </row>
    <row r="1382" spans="1:4" x14ac:dyDescent="0.25">
      <c r="A1382" s="8">
        <v>44116</v>
      </c>
      <c r="B1382" s="10">
        <f>VLOOKUP($A1382,'ตารางสรุปสภาพน้ำใน อ่างเก็บน้ำค'!$C$7:$N$1668,6,FALSE)</f>
        <v>96.7</v>
      </c>
      <c r="C1382" s="10">
        <f>VLOOKUP($A1382,'ตารางสรุปสภาพน้ำใน อ่างเก็บน้ำค'!$C$7:$N$1668,8,FALSE)</f>
        <v>4.4729999999999999</v>
      </c>
      <c r="D1382" s="10">
        <f>VLOOKUP($A1382,'ตารางสรุปสภาพน้ำใน อ่างเก็บน้ำค'!$C$7:$N$1668,10,FALSE)</f>
        <v>2.5999999999999999E-2</v>
      </c>
    </row>
    <row r="1383" spans="1:4" x14ac:dyDescent="0.25">
      <c r="A1383" s="8">
        <v>44117</v>
      </c>
      <c r="B1383" s="10">
        <f>VLOOKUP($A1383,'ตารางสรุปสภาพน้ำใน อ่างเก็บน้ำค'!$C$7:$N$1668,6,FALSE)</f>
        <v>95.14</v>
      </c>
      <c r="C1383" s="10">
        <f>VLOOKUP($A1383,'ตารางสรุปสภาพน้ำใน อ่างเก็บน้ำค'!$C$7:$N$1668,8,FALSE)</f>
        <v>1.35</v>
      </c>
      <c r="D1383" s="10">
        <f>VLOOKUP($A1383,'ตารางสรุปสภาพน้ำใน อ่างเก็บน้ำค'!$C$7:$N$1668,10,FALSE)</f>
        <v>2.5999999999999999E-2</v>
      </c>
    </row>
    <row r="1384" spans="1:4" x14ac:dyDescent="0.25">
      <c r="A1384" s="8">
        <v>44118</v>
      </c>
      <c r="B1384" s="10">
        <f>VLOOKUP($A1384,'ตารางสรุปสภาพน้ำใน อ่างเก็บน้ำค'!$C$7:$N$1668,6,FALSE)</f>
        <v>95.14</v>
      </c>
      <c r="C1384" s="10">
        <f>VLOOKUP($A1384,'ตารางสรุปสภาพน้ำใน อ่างเก็บน้ำค'!$C$7:$N$1668,8,FALSE)</f>
        <v>1.454</v>
      </c>
      <c r="D1384" s="10">
        <f>VLOOKUP($A1384,'ตารางสรุปสภาพน้ำใน อ่างเก็บน้ำค'!$C$7:$N$1668,10,FALSE)</f>
        <v>2.5999999999999999E-2</v>
      </c>
    </row>
    <row r="1385" spans="1:4" x14ac:dyDescent="0.25">
      <c r="A1385" s="8">
        <v>44119</v>
      </c>
      <c r="B1385" s="10">
        <f>VLOOKUP($A1385,'ตารางสรุปสภาพน้ำใน อ่างเก็บน้ำค'!$C$7:$N$1668,6,FALSE)</f>
        <v>96.14</v>
      </c>
      <c r="C1385" s="10">
        <f>VLOOKUP($A1385,'ตารางสรุปสภาพน้ำใน อ่างเก็บน้ำค'!$C$7:$N$1668,8,FALSE)</f>
        <v>1.952</v>
      </c>
      <c r="D1385" s="10">
        <f>VLOOKUP($A1385,'ตารางสรุปสภาพน้ำใน อ่างเก็บน้ำค'!$C$7:$N$1668,10,FALSE)</f>
        <v>0</v>
      </c>
    </row>
    <row r="1386" spans="1:4" x14ac:dyDescent="0.25">
      <c r="A1386" s="8">
        <v>44120</v>
      </c>
      <c r="B1386" s="10">
        <f>VLOOKUP($A1386,'ตารางสรุปสภาพน้ำใน อ่างเก็บน้ำค'!$C$7:$N$1668,6,FALSE)</f>
        <v>97.14</v>
      </c>
      <c r="C1386" s="10">
        <f>VLOOKUP($A1386,'ตารางสรุปสภาพน้ำใน อ่างเก็บน้ำค'!$C$7:$N$1668,8,FALSE)</f>
        <v>0.372</v>
      </c>
      <c r="D1386" s="10">
        <f>VLOOKUP($A1386,'ตารางสรุปสภาพน้ำใน อ่างเก็บน้ำค'!$C$7:$N$1668,10,FALSE)</f>
        <v>0</v>
      </c>
    </row>
    <row r="1387" spans="1:4" x14ac:dyDescent="0.25">
      <c r="A1387" s="8">
        <v>44121</v>
      </c>
      <c r="B1387" s="10">
        <f>VLOOKUP($A1387,'ตารางสรุปสภาพน้ำใน อ่างเก็บน้ำค'!$C$7:$N$1668,6,FALSE)</f>
        <v>98.96</v>
      </c>
      <c r="C1387" s="10">
        <f>VLOOKUP($A1387,'ตารางสรุปสภาพน้ำใน อ่างเก็บน้ำค'!$C$7:$N$1668,8,FALSE)</f>
        <v>2.0880000000000001</v>
      </c>
      <c r="D1387" s="10">
        <f>VLOOKUP($A1387,'ตารางสรุปสภาพน้ำใน อ่างเก็บน้ำค'!$C$7:$N$1668,10,FALSE)</f>
        <v>0</v>
      </c>
    </row>
    <row r="1388" spans="1:4" x14ac:dyDescent="0.25">
      <c r="A1388" s="8">
        <v>44122</v>
      </c>
      <c r="B1388" s="10">
        <f>VLOOKUP($A1388,'ตารางสรุปสภาพน้ำใน อ่างเก็บน้ำค'!$C$7:$N$1668,6,FALSE)</f>
        <v>101.36</v>
      </c>
      <c r="C1388" s="10">
        <f>VLOOKUP($A1388,'ตารางสรุปสภาพน้ำใน อ่างเก็บน้ำค'!$C$7:$N$1668,8,FALSE)</f>
        <v>9.6859999999999999</v>
      </c>
      <c r="D1388" s="10">
        <f>VLOOKUP($A1388,'ตารางสรุปสภาพน้ำใน อ่างเก็บน้ำค'!$C$7:$N$1668,10,FALSE)</f>
        <v>0</v>
      </c>
    </row>
    <row r="1389" spans="1:4" x14ac:dyDescent="0.25">
      <c r="A1389" s="8">
        <v>44123</v>
      </c>
      <c r="B1389" s="10">
        <f>VLOOKUP($A1389,'ตารางสรุปสภาพน้ำใน อ่างเก็บน้ำค'!$C$7:$N$1668,6,FALSE)</f>
        <v>98.96</v>
      </c>
      <c r="C1389" s="10">
        <f>VLOOKUP($A1389,'ตารางสรุปสภาพน้ำใน อ่างเก็บน้ำค'!$C$7:$N$1668,8,FALSE)</f>
        <v>3.4119999999999999</v>
      </c>
      <c r="D1389" s="10">
        <f>VLOOKUP($A1389,'ตารางสรุปสภาพน้ำใน อ่างเก็บน้ำค'!$C$7:$N$1668,10,FALSE)</f>
        <v>0</v>
      </c>
    </row>
    <row r="1390" spans="1:4" x14ac:dyDescent="0.25">
      <c r="A1390" s="8">
        <v>44124</v>
      </c>
      <c r="B1390" s="10">
        <f>VLOOKUP($A1390,'ตารางสรุปสภาพน้ำใน อ่างเก็บน้ำค'!$C$7:$N$1668,6,FALSE)</f>
        <v>95.66</v>
      </c>
      <c r="C1390" s="10">
        <f>VLOOKUP($A1390,'ตารางสรุปสภาพน้ำใน อ่างเก็บน้ำค'!$C$7:$N$1668,8,FALSE)</f>
        <v>0.84499999999999997</v>
      </c>
      <c r="D1390" s="10">
        <f>VLOOKUP($A1390,'ตารางสรุปสภาพน้ำใน อ่างเก็บน้ำค'!$C$7:$N$1668,10,FALSE)</f>
        <v>0</v>
      </c>
    </row>
    <row r="1391" spans="1:4" x14ac:dyDescent="0.25">
      <c r="A1391" s="8">
        <v>44125</v>
      </c>
      <c r="B1391" s="10">
        <f>VLOOKUP($A1391,'ตารางสรุปสภาพน้ำใน อ่างเก็บน้ำค'!$C$7:$N$1668,6,FALSE)</f>
        <v>93.84</v>
      </c>
      <c r="C1391" s="10">
        <f>VLOOKUP($A1391,'ตารางสรุปสภาพน้ำใน อ่างเก็บน้ำค'!$C$7:$N$1668,8,FALSE)</f>
        <v>0.59699999999999998</v>
      </c>
      <c r="D1391" s="10">
        <f>VLOOKUP($A1391,'ตารางสรุปสภาพน้ำใน อ่างเก็บน้ำค'!$C$7:$N$1668,10,FALSE)</f>
        <v>0</v>
      </c>
    </row>
    <row r="1392" spans="1:4" x14ac:dyDescent="0.25">
      <c r="A1392" s="8">
        <v>44126</v>
      </c>
      <c r="B1392" s="10">
        <f>VLOOKUP($A1392,'ตารางสรุปสภาพน้ำใน อ่างเก็บน้ำค'!$C$7:$N$1668,6,FALSE)</f>
        <v>93.32</v>
      </c>
      <c r="C1392" s="10">
        <f>VLOOKUP($A1392,'ตารางสรุปสภาพน้ำใน อ่างเก็บน้ำค'!$C$7:$N$1668,8,FALSE)</f>
        <v>1.25</v>
      </c>
      <c r="D1392" s="10">
        <f>VLOOKUP($A1392,'ตารางสรุปสภาพน้ำใน อ่างเก็บน้ำค'!$C$7:$N$1668,10,FALSE)</f>
        <v>0</v>
      </c>
    </row>
    <row r="1393" spans="1:4" x14ac:dyDescent="0.25">
      <c r="A1393" s="8">
        <v>44127</v>
      </c>
      <c r="B1393" s="10">
        <f>VLOOKUP($A1393,'ตารางสรุปสภาพน้ำใน อ่างเก็บน้ำค'!$C$7:$N$1668,6,FALSE)</f>
        <v>92.54</v>
      </c>
      <c r="C1393" s="10">
        <f>VLOOKUP($A1393,'ตารางสรุปสภาพน้ำใน อ่างเก็บน้ำค'!$C$7:$N$1668,8,FALSE)</f>
        <v>0.86899999999999999</v>
      </c>
      <c r="D1393" s="10">
        <f>VLOOKUP($A1393,'ตารางสรุปสภาพน้ำใน อ่างเก็บน้ำค'!$C$7:$N$1668,10,FALSE)</f>
        <v>0</v>
      </c>
    </row>
    <row r="1394" spans="1:4" x14ac:dyDescent="0.25">
      <c r="A1394" s="8">
        <v>44128</v>
      </c>
      <c r="B1394" s="10">
        <f>VLOOKUP($A1394,'ตารางสรุปสภาพน้ำใน อ่างเก็บน้ำค'!$C$7:$N$1668,6,FALSE)</f>
        <v>91.5</v>
      </c>
      <c r="C1394" s="10">
        <f>VLOOKUP($A1394,'ตารางสรุปสภาพน้ำใน อ่างเก็บน้ำค'!$C$7:$N$1668,8,FALSE)</f>
        <v>0.50900000000000001</v>
      </c>
      <c r="D1394" s="10">
        <f>VLOOKUP($A1394,'ตารางสรุปสภาพน้ำใน อ่างเก็บน้ำค'!$C$7:$N$1668,10,FALSE)</f>
        <v>0</v>
      </c>
    </row>
    <row r="1395" spans="1:4" x14ac:dyDescent="0.25">
      <c r="A1395" s="8">
        <v>44129</v>
      </c>
      <c r="B1395" s="10">
        <f>VLOOKUP($A1395,'ตารางสรุปสภาพน้ำใน อ่างเก็บน้ำค'!$C$7:$N$1668,6,FALSE)</f>
        <v>90.98</v>
      </c>
      <c r="C1395" s="10">
        <f>VLOOKUP($A1395,'ตารางสรุปสภาพน้ำใน อ่างเก็บน้ำค'!$C$7:$N$1668,8,FALSE)</f>
        <v>0.92900000000000005</v>
      </c>
      <c r="D1395" s="10">
        <f>VLOOKUP($A1395,'ตารางสรุปสภาพน้ำใน อ่างเก็บน้ำค'!$C$7:$N$1668,10,FALSE)</f>
        <v>0</v>
      </c>
    </row>
    <row r="1396" spans="1:4" x14ac:dyDescent="0.25">
      <c r="A1396" s="8">
        <v>44130</v>
      </c>
      <c r="B1396" s="10">
        <f>VLOOKUP($A1396,'ตารางสรุปสภาพน้ำใน อ่างเก็บน้ำค'!$C$7:$N$1668,6,FALSE)</f>
        <v>90.46</v>
      </c>
      <c r="C1396" s="10">
        <f>VLOOKUP($A1396,'ตารางสรุปสภาพน้ำใน อ่างเก็บน้ำค'!$C$7:$N$1668,8,FALSE)</f>
        <v>0.876</v>
      </c>
      <c r="D1396" s="10">
        <f>VLOOKUP($A1396,'ตารางสรุปสภาพน้ำใน อ่างเก็บน้ำค'!$C$7:$N$1668,10,FALSE)</f>
        <v>0</v>
      </c>
    </row>
    <row r="1397" spans="1:4" x14ac:dyDescent="0.25">
      <c r="A1397" s="8">
        <v>44131</v>
      </c>
      <c r="B1397" s="10">
        <f>VLOOKUP($A1397,'ตารางสรุปสภาพน้ำใน อ่างเก็บน้ำค'!$C$7:$N$1668,6,FALSE)</f>
        <v>89.68</v>
      </c>
      <c r="C1397" s="10">
        <f>VLOOKUP($A1397,'ตารางสรุปสภาพน้ำใน อ่างเก็บน้ำค'!$C$7:$N$1668,8,FALSE)</f>
        <v>0.56899999999999995</v>
      </c>
      <c r="D1397" s="10">
        <f>VLOOKUP($A1397,'ตารางสรุปสภาพน้ำใน อ่างเก็บน้ำค'!$C$7:$N$1668,10,FALSE)</f>
        <v>0</v>
      </c>
    </row>
    <row r="1398" spans="1:4" x14ac:dyDescent="0.25">
      <c r="A1398" s="8">
        <v>44132</v>
      </c>
      <c r="B1398" s="10">
        <f>VLOOKUP($A1398,'ตารางสรุปสภาพน้ำใน อ่างเก็บน้ำค'!$C$7:$N$1668,6,FALSE)</f>
        <v>88.9</v>
      </c>
      <c r="C1398" s="10">
        <f>VLOOKUP($A1398,'ตารางสรุปสภาพน้ำใน อ่างเก็บน้ำค'!$C$7:$N$1668,8,FALSE)</f>
        <v>0.49299999999999999</v>
      </c>
      <c r="D1398" s="10">
        <f>VLOOKUP($A1398,'ตารางสรุปสภาพน้ำใน อ่างเก็บน้ำค'!$C$7:$N$1668,10,FALSE)</f>
        <v>0</v>
      </c>
    </row>
    <row r="1399" spans="1:4" x14ac:dyDescent="0.25">
      <c r="A1399" s="8">
        <v>44133</v>
      </c>
      <c r="B1399" s="10">
        <f>VLOOKUP($A1399,'ตารางสรุปสภาพน้ำใน อ่างเก็บน้ำค'!$C$7:$N$1668,6,FALSE)</f>
        <v>88.38</v>
      </c>
      <c r="C1399" s="10">
        <f>VLOOKUP($A1399,'ตารางสรุปสภาพน้ำใน อ่างเก็บน้ำค'!$C$7:$N$1668,8,FALSE)</f>
        <v>0.66900000000000004</v>
      </c>
      <c r="D1399" s="10">
        <f>VLOOKUP($A1399,'ตารางสรุปสภาพน้ำใน อ่างเก็บน้ำค'!$C$7:$N$1668,10,FALSE)</f>
        <v>0</v>
      </c>
    </row>
    <row r="1400" spans="1:4" x14ac:dyDescent="0.25">
      <c r="A1400" s="8">
        <v>44134</v>
      </c>
      <c r="B1400" s="10">
        <f>VLOOKUP($A1400,'ตารางสรุปสภาพน้ำใน อ่างเก็บน้ำค'!$C$7:$N$1668,6,FALSE)</f>
        <v>87.86</v>
      </c>
      <c r="C1400" s="10">
        <f>VLOOKUP($A1400,'ตารางสรุปสภาพน้ำใน อ่างเก็บน้ำค'!$C$7:$N$1668,8,FALSE)</f>
        <v>0.63400000000000001</v>
      </c>
      <c r="D1400" s="10">
        <f>VLOOKUP($A1400,'ตารางสรุปสภาพน้ำใน อ่างเก็บน้ำค'!$C$7:$N$1668,10,FALSE)</f>
        <v>0</v>
      </c>
    </row>
    <row r="1401" spans="1:4" x14ac:dyDescent="0.25">
      <c r="A1401" s="8">
        <v>44135</v>
      </c>
      <c r="B1401" s="10">
        <f>VLOOKUP($A1401,'ตารางสรุปสภาพน้ำใน อ่างเก็บน้ำค'!$C$7:$N$1668,6,FALSE)</f>
        <v>88.38</v>
      </c>
      <c r="C1401" s="10">
        <f>VLOOKUP($A1401,'ตารางสรุปสภาพน้ำใน อ่างเก็บน้ำค'!$C$7:$N$1668,8,FALSE)</f>
        <v>1.627</v>
      </c>
      <c r="D1401" s="10">
        <f>VLOOKUP($A1401,'ตารางสรุปสภาพน้ำใน อ่างเก็บน้ำค'!$C$7:$N$1668,10,FALSE)</f>
        <v>0</v>
      </c>
    </row>
    <row r="1402" spans="1:4" x14ac:dyDescent="0.25">
      <c r="A1402" s="8">
        <v>44136</v>
      </c>
      <c r="B1402" s="10">
        <f>VLOOKUP($A1402,'ตารางสรุปสภาพน้ำใน อ่างเก็บน้ำค'!$C$7:$N$1668,6,FALSE)</f>
        <v>89.16</v>
      </c>
      <c r="C1402" s="10">
        <f>VLOOKUP($A1402,'ตารางสรุปสภาพน้ำใน อ่างเก็บน้ำค'!$C$7:$N$1668,8,FALSE)</f>
        <v>1.931</v>
      </c>
      <c r="D1402" s="10">
        <f>VLOOKUP($A1402,'ตารางสรุปสภาพน้ำใน อ่างเก็บน้ำค'!$C$7:$N$1668,10,FALSE)</f>
        <v>0</v>
      </c>
    </row>
    <row r="1403" spans="1:4" x14ac:dyDescent="0.25">
      <c r="A1403" s="8">
        <v>44137</v>
      </c>
      <c r="B1403" s="10">
        <f>VLOOKUP($A1403,'ตารางสรุปสภาพน้ำใน อ่างเก็บน้ำค'!$C$7:$N$1668,6,FALSE)</f>
        <v>89.68</v>
      </c>
      <c r="C1403" s="10">
        <f>VLOOKUP($A1403,'ตารางสรุปสภาพน้ำใน อ่างเก็บน้ำค'!$C$7:$N$1668,8,FALSE)</f>
        <v>1.7509999999999999</v>
      </c>
      <c r="D1403" s="10">
        <f>VLOOKUP($A1403,'ตารางสรุปสภาพน้ำใน อ่างเก็บน้ำค'!$C$7:$N$1668,10,FALSE)</f>
        <v>0</v>
      </c>
    </row>
    <row r="1404" spans="1:4" x14ac:dyDescent="0.25">
      <c r="A1404" s="8">
        <v>44138</v>
      </c>
      <c r="B1404" s="10">
        <f>VLOOKUP($A1404,'ตารางสรุปสภาพน้ำใน อ่างเก็บน้ำค'!$C$7:$N$1668,6,FALSE)</f>
        <v>89.42</v>
      </c>
      <c r="C1404" s="10">
        <f>VLOOKUP($A1404,'ตารางสรุปสภาพน้ำใน อ่างเก็บน้ำค'!$C$7:$N$1668,8,FALSE)</f>
        <v>1.02</v>
      </c>
      <c r="D1404" s="10">
        <f>VLOOKUP($A1404,'ตารางสรุปสภาพน้ำใน อ่างเก็บน้ำค'!$C$7:$N$1668,10,FALSE)</f>
        <v>0</v>
      </c>
    </row>
    <row r="1405" spans="1:4" x14ac:dyDescent="0.25">
      <c r="A1405" s="8">
        <v>44139</v>
      </c>
      <c r="B1405" s="10">
        <f>VLOOKUP($A1405,'ตารางสรุปสภาพน้ำใน อ่างเก็บน้ำค'!$C$7:$N$1668,6,FALSE)</f>
        <v>88.9</v>
      </c>
      <c r="C1405" s="10">
        <f>VLOOKUP($A1405,'ตารางสรุปสภาพน้ำใน อ่างเก็บน้ำค'!$C$7:$N$1668,8,FALSE)</f>
        <v>0.73399999999999999</v>
      </c>
      <c r="D1405" s="10">
        <f>VLOOKUP($A1405,'ตารางสรุปสภาพน้ำใน อ่างเก็บน้ำค'!$C$7:$N$1668,10,FALSE)</f>
        <v>0</v>
      </c>
    </row>
    <row r="1406" spans="1:4" x14ac:dyDescent="0.25">
      <c r="A1406" s="8">
        <v>44140</v>
      </c>
      <c r="B1406" s="10">
        <f>VLOOKUP($A1406,'ตารางสรุปสภาพน้ำใน อ่างเก็บน้ำค'!$C$7:$N$1668,6,FALSE)</f>
        <v>88.38</v>
      </c>
      <c r="C1406" s="10">
        <f>VLOOKUP($A1406,'ตารางสรุปสภาพน้ำใน อ่างเก็บน้ำค'!$C$7:$N$1668,8,FALSE)</f>
        <v>0.68899999999999995</v>
      </c>
      <c r="D1406" s="10">
        <f>VLOOKUP($A1406,'ตารางสรุปสภาพน้ำใน อ่างเก็บน้ำค'!$C$7:$N$1668,10,FALSE)</f>
        <v>0</v>
      </c>
    </row>
    <row r="1407" spans="1:4" x14ac:dyDescent="0.25">
      <c r="A1407" s="8">
        <v>44141</v>
      </c>
      <c r="B1407" s="10">
        <f>VLOOKUP($A1407,'ตารางสรุปสภาพน้ำใน อ่างเก็บน้ำค'!$C$7:$N$1668,6,FALSE)</f>
        <v>87.86</v>
      </c>
      <c r="C1407" s="10">
        <f>VLOOKUP($A1407,'ตารางสรุปสภาพน้ำใน อ่างเก็บน้ำค'!$C$7:$N$1668,8,FALSE)</f>
        <v>0.64100000000000001</v>
      </c>
      <c r="D1407" s="10">
        <f>VLOOKUP($A1407,'ตารางสรุปสภาพน้ำใน อ่างเก็บน้ำค'!$C$7:$N$1668,10,FALSE)</f>
        <v>0</v>
      </c>
    </row>
    <row r="1408" spans="1:4" x14ac:dyDescent="0.25">
      <c r="A1408" s="8">
        <v>44142</v>
      </c>
      <c r="B1408" s="10">
        <f>VLOOKUP($A1408,'ตารางสรุปสภาพน้ำใน อ่างเก็บน้ำค'!$C$7:$N$1668,6,FALSE)</f>
        <v>87.34</v>
      </c>
      <c r="C1408" s="10">
        <f>VLOOKUP($A1408,'ตารางสรุปสภาพน้ำใน อ่างเก็บน้ำค'!$C$7:$N$1668,8,FALSE)</f>
        <v>0.59599999999999997</v>
      </c>
      <c r="D1408" s="10">
        <f>VLOOKUP($A1408,'ตารางสรุปสภาพน้ำใน อ่างเก็บน้ำค'!$C$7:$N$1668,10,FALSE)</f>
        <v>0</v>
      </c>
    </row>
    <row r="1409" spans="1:4" x14ac:dyDescent="0.25">
      <c r="A1409" s="8">
        <v>44143</v>
      </c>
      <c r="B1409" s="10">
        <f>VLOOKUP($A1409,'ตารางสรุปสภาพน้ำใน อ่างเก็บน้ำค'!$C$7:$N$1668,6,FALSE)</f>
        <v>86.82</v>
      </c>
      <c r="C1409" s="10">
        <f>VLOOKUP($A1409,'ตารางสรุปสภาพน้ำใน อ่างเก็บน้ำค'!$C$7:$N$1668,8,FALSE)</f>
        <v>0.54700000000000004</v>
      </c>
      <c r="D1409" s="10">
        <f>VLOOKUP($A1409,'ตารางสรุปสภาพน้ำใน อ่างเก็บน้ำค'!$C$7:$N$1668,10,FALSE)</f>
        <v>0</v>
      </c>
    </row>
    <row r="1410" spans="1:4" x14ac:dyDescent="0.25">
      <c r="A1410" s="8">
        <v>44144</v>
      </c>
      <c r="B1410" s="10">
        <f>VLOOKUP($A1410,'ตารางสรุปสภาพน้ำใน อ่างเก็บน้ำค'!$C$7:$N$1668,6,FALSE)</f>
        <v>86.3</v>
      </c>
      <c r="C1410" s="10">
        <f>VLOOKUP($A1410,'ตารางสรุปสภาพน้ำใน อ่างเก็บน้ำค'!$C$7:$N$1668,8,FALSE)</f>
        <v>0.504</v>
      </c>
      <c r="D1410" s="10">
        <f>VLOOKUP($A1410,'ตารางสรุปสภาพน้ำใน อ่างเก็บน้ำค'!$C$7:$N$1668,10,FALSE)</f>
        <v>0</v>
      </c>
    </row>
    <row r="1411" spans="1:4" x14ac:dyDescent="0.25">
      <c r="A1411" s="8">
        <v>44145</v>
      </c>
      <c r="B1411" s="10">
        <f>VLOOKUP($A1411,'ตารางสรุปสภาพน้ำใน อ่างเก็บน้ำค'!$C$7:$N$1668,6,FALSE)</f>
        <v>85.78</v>
      </c>
      <c r="C1411" s="10">
        <f>VLOOKUP($A1411,'ตารางสรุปสภาพน้ำใน อ่างเก็บน้ำค'!$C$7:$N$1668,8,FALSE)</f>
        <v>0.45600000000000002</v>
      </c>
      <c r="D1411" s="10">
        <f>VLOOKUP($A1411,'ตารางสรุปสภาพน้ำใน อ่างเก็บน้ำค'!$C$7:$N$1668,10,FALSE)</f>
        <v>0</v>
      </c>
    </row>
    <row r="1412" spans="1:4" x14ac:dyDescent="0.25">
      <c r="A1412" s="8">
        <v>44146</v>
      </c>
      <c r="B1412" s="10">
        <f>VLOOKUP($A1412,'ตารางสรุปสภาพน้ำใน อ่างเก็บน้ำค'!$C$7:$N$1668,6,FALSE)</f>
        <v>85.26</v>
      </c>
      <c r="C1412" s="10">
        <f>VLOOKUP($A1412,'ตารางสรุปสภาพน้ำใน อ่างเก็บน้ำค'!$C$7:$N$1668,8,FALSE)</f>
        <v>0.41299999999999998</v>
      </c>
      <c r="D1412" s="10">
        <f>VLOOKUP($A1412,'ตารางสรุปสภาพน้ำใน อ่างเก็บน้ำค'!$C$7:$N$1668,10,FALSE)</f>
        <v>0</v>
      </c>
    </row>
    <row r="1413" spans="1:4" x14ac:dyDescent="0.25">
      <c r="A1413" s="8">
        <v>44147</v>
      </c>
      <c r="B1413" s="10">
        <f>VLOOKUP($A1413,'ตารางสรุปสภาพน้ำใน อ่างเก็บน้ำค'!$C$7:$N$1668,6,FALSE)</f>
        <v>85</v>
      </c>
      <c r="C1413" s="10">
        <f>VLOOKUP($A1413,'ตารางสรุปสภาพน้ำใน อ่างเก็บน้ำค'!$C$7:$N$1668,8,FALSE)</f>
        <v>0.628</v>
      </c>
      <c r="D1413" s="10">
        <f>VLOOKUP($A1413,'ตารางสรุปสภาพน้ำใน อ่างเก็บน้ำค'!$C$7:$N$1668,10,FALSE)</f>
        <v>0</v>
      </c>
    </row>
    <row r="1414" spans="1:4" x14ac:dyDescent="0.25">
      <c r="A1414" s="8">
        <v>44148</v>
      </c>
      <c r="B1414" s="10">
        <f>VLOOKUP($A1414,'ตารางสรุปสภาพน้ำใน อ่างเก็บน้ำค'!$C$7:$N$1668,6,FALSE)</f>
        <v>84.77</v>
      </c>
      <c r="C1414" s="10">
        <f>VLOOKUP($A1414,'ตารางสรุปสภาพน้ำใน อ่างเก็บน้ำค'!$C$7:$N$1668,8,FALSE)</f>
        <v>0.64200000000000002</v>
      </c>
      <c r="D1414" s="10">
        <f>VLOOKUP($A1414,'ตารางสรุปสภาพน้ำใน อ่างเก็บน้ำค'!$C$7:$N$1668,10,FALSE)</f>
        <v>0</v>
      </c>
    </row>
    <row r="1415" spans="1:4" x14ac:dyDescent="0.25">
      <c r="A1415" s="8">
        <v>44149</v>
      </c>
      <c r="B1415" s="10">
        <f>VLOOKUP($A1415,'ตารางสรุปสภาพน้ำใน อ่างเก็บน้ำค'!$C$7:$N$1668,6,FALSE)</f>
        <v>84.54</v>
      </c>
      <c r="C1415" s="10">
        <f>VLOOKUP($A1415,'ตารางสรุปสภาพน้ำใน อ่างเก็บน้ำค'!$C$7:$N$1668,8,FALSE)</f>
        <v>0.61499999999999999</v>
      </c>
      <c r="D1415" s="10">
        <f>VLOOKUP($A1415,'ตารางสรุปสภาพน้ำใน อ่างเก็บน้ำค'!$C$7:$N$1668,10,FALSE)</f>
        <v>0</v>
      </c>
    </row>
    <row r="1416" spans="1:4" x14ac:dyDescent="0.25">
      <c r="A1416" s="8">
        <v>44150</v>
      </c>
      <c r="B1416" s="10">
        <f>VLOOKUP($A1416,'ตารางสรุปสภาพน้ำใน อ่างเก็บน้ำค'!$C$7:$N$1668,6,FALSE)</f>
        <v>84.31</v>
      </c>
      <c r="C1416" s="10">
        <f>VLOOKUP($A1416,'ตารางสรุปสภาพน้ำใน อ่างเก็บน้ำค'!$C$7:$N$1668,8,FALSE)</f>
        <v>0.59899999999999998</v>
      </c>
      <c r="D1416" s="10">
        <f>VLOOKUP($A1416,'ตารางสรุปสภาพน้ำใน อ่างเก็บน้ำค'!$C$7:$N$1668,10,FALSE)</f>
        <v>0</v>
      </c>
    </row>
    <row r="1417" spans="1:4" x14ac:dyDescent="0.25">
      <c r="A1417" s="8">
        <v>44151</v>
      </c>
      <c r="B1417" s="10">
        <f>VLOOKUP($A1417,'ตารางสรุปสภาพน้ำใน อ่างเก็บน้ำค'!$C$7:$N$1668,6,FALSE)</f>
        <v>84.08</v>
      </c>
      <c r="C1417" s="10">
        <f>VLOOKUP($A1417,'ตารางสรุปสภาพน้ำใน อ่างเก็บน้ำค'!$C$7:$N$1668,8,FALSE)</f>
        <v>0.57799999999999996</v>
      </c>
      <c r="D1417" s="10">
        <f>VLOOKUP($A1417,'ตารางสรุปสภาพน้ำใน อ่างเก็บน้ำค'!$C$7:$N$1668,10,FALSE)</f>
        <v>0</v>
      </c>
    </row>
    <row r="1418" spans="1:4" x14ac:dyDescent="0.25">
      <c r="A1418" s="8">
        <v>44152</v>
      </c>
      <c r="B1418" s="10">
        <f>VLOOKUP($A1418,'ตารางสรุปสภาพน้ำใน อ่างเก็บน้ำค'!$C$7:$N$1668,6,FALSE)</f>
        <v>83.62</v>
      </c>
      <c r="C1418" s="10">
        <f>VLOOKUP($A1418,'ตารางสรุปสภาพน้ำใน อ่างเก็บน้ำค'!$C$7:$N$1668,8,FALSE)</f>
        <v>0.33</v>
      </c>
      <c r="D1418" s="10">
        <f>VLOOKUP($A1418,'ตารางสรุปสภาพน้ำใน อ่างเก็บน้ำค'!$C$7:$N$1668,10,FALSE)</f>
        <v>0</v>
      </c>
    </row>
    <row r="1419" spans="1:4" x14ac:dyDescent="0.25">
      <c r="A1419" s="8">
        <v>44153</v>
      </c>
      <c r="B1419" s="10">
        <f>VLOOKUP($A1419,'ตารางสรุปสภาพน้ำใน อ่างเก็บน้ำค'!$C$7:$N$1668,6,FALSE)</f>
        <v>83.39</v>
      </c>
      <c r="C1419" s="10">
        <f>VLOOKUP($A1419,'ตารางสรุปสภาพน้ำใน อ่างเก็บน้ำค'!$C$7:$N$1668,8,FALSE)</f>
        <v>0.19900000000000001</v>
      </c>
      <c r="D1419" s="10">
        <f>VLOOKUP($A1419,'ตารางสรุปสภาพน้ำใน อ่างเก็บน้ำค'!$C$7:$N$1668,10,FALSE)</f>
        <v>0</v>
      </c>
    </row>
    <row r="1420" spans="1:4" x14ac:dyDescent="0.25">
      <c r="A1420" s="8">
        <v>44154</v>
      </c>
      <c r="B1420" s="10">
        <f>VLOOKUP($A1420,'ตารางสรุปสภาพน้ำใน อ่างเก็บน้ำค'!$C$7:$N$1668,6,FALSE)</f>
        <v>83.16</v>
      </c>
      <c r="C1420" s="10">
        <f>VLOOKUP($A1420,'ตารางสรุปสภาพน้ำใน อ่างเก็บน้ำค'!$C$7:$N$1668,8,FALSE)</f>
        <v>0.19</v>
      </c>
      <c r="D1420" s="10">
        <f>VLOOKUP($A1420,'ตารางสรุปสภาพน้ำใน อ่างเก็บน้ำค'!$C$7:$N$1668,10,FALSE)</f>
        <v>0</v>
      </c>
    </row>
    <row r="1421" spans="1:4" x14ac:dyDescent="0.25">
      <c r="A1421" s="8">
        <v>44155</v>
      </c>
      <c r="B1421" s="10">
        <f>VLOOKUP($A1421,'ตารางสรุปสภาพน้ำใน อ่างเก็บน้ำค'!$C$7:$N$1668,6,FALSE)</f>
        <v>82.93</v>
      </c>
      <c r="C1421" s="10">
        <f>VLOOKUP($A1421,'ตารางสรุปสภาพน้ำใน อ่างเก็บน้ำค'!$C$7:$N$1668,8,FALSE)</f>
        <v>0.18</v>
      </c>
      <c r="D1421" s="10">
        <f>VLOOKUP($A1421,'ตารางสรุปสภาพน้ำใน อ่างเก็บน้ำค'!$C$7:$N$1668,10,FALSE)</f>
        <v>0</v>
      </c>
    </row>
    <row r="1422" spans="1:4" x14ac:dyDescent="0.25">
      <c r="A1422" s="8">
        <v>44156</v>
      </c>
      <c r="B1422" s="10">
        <f>VLOOKUP($A1422,'ตารางสรุปสภาพน้ำใน อ่างเก็บน้ำค'!$C$7:$N$1668,6,FALSE)</f>
        <v>82.7</v>
      </c>
      <c r="C1422" s="10">
        <f>VLOOKUP($A1422,'ตารางสรุปสภาพน้ำใน อ่างเก็บน้ำค'!$C$7:$N$1668,8,FALSE)</f>
        <v>0.17100000000000001</v>
      </c>
      <c r="D1422" s="10">
        <f>VLOOKUP($A1422,'ตารางสรุปสภาพน้ำใน อ่างเก็บน้ำค'!$C$7:$N$1668,10,FALSE)</f>
        <v>0</v>
      </c>
    </row>
    <row r="1423" spans="1:4" x14ac:dyDescent="0.25">
      <c r="A1423" s="8">
        <v>44157</v>
      </c>
      <c r="B1423" s="10">
        <f>VLOOKUP($A1423,'ตารางสรุปสภาพน้ำใน อ่างเก็บน้ำค'!$C$7:$N$1668,6,FALSE)</f>
        <v>82.47</v>
      </c>
      <c r="C1423" s="10">
        <f>VLOOKUP($A1423,'ตารางสรุปสภาพน้ำใน อ่างเก็บน้ำค'!$C$7:$N$1668,8,FALSE)</f>
        <v>0.159</v>
      </c>
      <c r="D1423" s="10">
        <f>VLOOKUP($A1423,'ตารางสรุปสภาพน้ำใน อ่างเก็บน้ำค'!$C$7:$N$1668,10,FALSE)</f>
        <v>0</v>
      </c>
    </row>
    <row r="1424" spans="1:4" x14ac:dyDescent="0.25">
      <c r="A1424" s="8">
        <v>44158</v>
      </c>
      <c r="B1424" s="10">
        <f>VLOOKUP($A1424,'ตารางสรุปสภาพน้ำใน อ่างเก็บน้ำค'!$C$7:$N$1668,6,FALSE)</f>
        <v>82.24</v>
      </c>
      <c r="C1424" s="10">
        <f>VLOOKUP($A1424,'ตารางสรุปสภาพน้ำใน อ่างเก็บน้ำค'!$C$7:$N$1668,8,FALSE)</f>
        <v>0.13300000000000001</v>
      </c>
      <c r="D1424" s="10">
        <f>VLOOKUP($A1424,'ตารางสรุปสภาพน้ำใน อ่างเก็บน้ำค'!$C$7:$N$1668,10,FALSE)</f>
        <v>0</v>
      </c>
    </row>
    <row r="1425" spans="1:4" x14ac:dyDescent="0.25">
      <c r="A1425" s="8">
        <v>44159</v>
      </c>
      <c r="B1425" s="10">
        <f>VLOOKUP($A1425,'ตารางสรุปสภาพน้ำใน อ่างเก็บน้ำค'!$C$7:$N$1668,6,FALSE)</f>
        <v>82.01</v>
      </c>
      <c r="C1425" s="10">
        <f>VLOOKUP($A1425,'ตารางสรุปสภาพน้ำใน อ่างเก็บน้ำค'!$C$7:$N$1668,8,FALSE)</f>
        <v>0.13900000000000001</v>
      </c>
      <c r="D1425" s="10">
        <f>VLOOKUP($A1425,'ตารางสรุปสภาพน้ำใน อ่างเก็บน้ำค'!$C$7:$N$1668,10,FALSE)</f>
        <v>0</v>
      </c>
    </row>
    <row r="1426" spans="1:4" x14ac:dyDescent="0.25">
      <c r="A1426" s="8">
        <v>44160</v>
      </c>
      <c r="B1426" s="10">
        <f>VLOOKUP($A1426,'ตารางสรุปสภาพน้ำใน อ่างเก็บน้ำค'!$C$7:$N$1668,6,FALSE)</f>
        <v>81.78</v>
      </c>
      <c r="C1426" s="10">
        <f>VLOOKUP($A1426,'ตารางสรุปสภาพน้ำใน อ่างเก็บน้ำค'!$C$7:$N$1668,8,FALSE)</f>
        <v>0</v>
      </c>
      <c r="D1426" s="10">
        <f>VLOOKUP($A1426,'ตารางสรุปสภาพน้ำใน อ่างเก็บน้ำค'!$C$7:$N$1668,10,FALSE)</f>
        <v>0</v>
      </c>
    </row>
    <row r="1427" spans="1:4" x14ac:dyDescent="0.25">
      <c r="A1427" s="8">
        <v>44161</v>
      </c>
      <c r="B1427" s="10">
        <f>VLOOKUP($A1427,'ตารางสรุปสภาพน้ำใน อ่างเก็บน้ำค'!$C$7:$N$1668,6,FALSE)</f>
        <v>81.55</v>
      </c>
      <c r="C1427" s="10">
        <f>VLOOKUP($A1427,'ตารางสรุปสภาพน้ำใน อ่างเก็บน้ำค'!$C$7:$N$1668,8,FALSE)</f>
        <v>0</v>
      </c>
      <c r="D1427" s="10">
        <f>VLOOKUP($A1427,'ตารางสรุปสภาพน้ำใน อ่างเก็บน้ำค'!$C$7:$N$1668,10,FALSE)</f>
        <v>2.5000000000000001E-2</v>
      </c>
    </row>
    <row r="1428" spans="1:4" x14ac:dyDescent="0.25">
      <c r="A1428" s="8">
        <v>44162</v>
      </c>
      <c r="B1428" s="10">
        <f>VLOOKUP($A1428,'ตารางสรุปสภาพน้ำใน อ่างเก็บน้ำค'!$C$7:$N$1668,6,FALSE)</f>
        <v>81.319999999999993</v>
      </c>
      <c r="C1428" s="10">
        <f>VLOOKUP($A1428,'ตารางสรุปสภาพน้ำใน อ่างเก็บน้ำค'!$C$7:$N$1668,8,FALSE)</f>
        <v>0</v>
      </c>
      <c r="D1428" s="10">
        <f>VLOOKUP($A1428,'ตารางสรุปสภาพน้ำใน อ่างเก็บน้ำค'!$C$7:$N$1668,10,FALSE)</f>
        <v>2.5000000000000001E-2</v>
      </c>
    </row>
    <row r="1429" spans="1:4" x14ac:dyDescent="0.25">
      <c r="A1429" s="8">
        <v>44163</v>
      </c>
      <c r="B1429" s="10">
        <f>VLOOKUP($A1429,'ตารางสรุปสภาพน้ำใน อ่างเก็บน้ำค'!$C$7:$N$1668,6,FALSE)</f>
        <v>81.09</v>
      </c>
      <c r="C1429" s="10">
        <f>VLOOKUP($A1429,'ตารางสรุปสภาพน้ำใน อ่างเก็บน้ำค'!$C$7:$N$1668,8,FALSE)</f>
        <v>0</v>
      </c>
      <c r="D1429" s="10">
        <f>VLOOKUP($A1429,'ตารางสรุปสภาพน้ำใน อ่างเก็บน้ำค'!$C$7:$N$1668,10,FALSE)</f>
        <v>2.5000000000000001E-2</v>
      </c>
    </row>
    <row r="1430" spans="1:4" x14ac:dyDescent="0.25">
      <c r="A1430" s="8">
        <v>44164</v>
      </c>
      <c r="B1430" s="10">
        <f>VLOOKUP($A1430,'ตารางสรุปสภาพน้ำใน อ่างเก็บน้ำค'!$C$7:$N$1668,6,FALSE)</f>
        <v>80.86</v>
      </c>
      <c r="C1430" s="10">
        <f>VLOOKUP($A1430,'ตารางสรุปสภาพน้ำใน อ่างเก็บน้ำค'!$C$7:$N$1668,8,FALSE)</f>
        <v>0</v>
      </c>
      <c r="D1430" s="10">
        <f>VLOOKUP($A1430,'ตารางสรุปสภาพน้ำใน อ่างเก็บน้ำค'!$C$7:$N$1668,10,FALSE)</f>
        <v>2.5000000000000001E-2</v>
      </c>
    </row>
    <row r="1431" spans="1:4" x14ac:dyDescent="0.25">
      <c r="A1431" s="8">
        <v>44165</v>
      </c>
      <c r="B1431" s="10">
        <f>VLOOKUP($A1431,'ตารางสรุปสภาพน้ำใน อ่างเก็บน้ำค'!$C$7:$N$1668,6,FALSE)</f>
        <v>80.63</v>
      </c>
      <c r="C1431" s="10">
        <f>VLOOKUP($A1431,'ตารางสรุปสภาพน้ำใน อ่างเก็บน้ำค'!$C$7:$N$1668,8,FALSE)</f>
        <v>0</v>
      </c>
      <c r="D1431" s="10">
        <f>VLOOKUP($A1431,'ตารางสรุปสภาพน้ำใน อ่างเก็บน้ำค'!$C$7:$N$1668,10,FALSE)</f>
        <v>2.5000000000000001E-2</v>
      </c>
    </row>
    <row r="1432" spans="1:4" x14ac:dyDescent="0.25">
      <c r="A1432" s="8">
        <v>44166</v>
      </c>
      <c r="B1432" s="10">
        <f>VLOOKUP($A1432,'ตารางสรุปสภาพน้ำใน อ่างเก็บน้ำค'!$C$7:$N$1668,6,FALSE)</f>
        <v>80.400000000000006</v>
      </c>
      <c r="C1432" s="10">
        <f>VLOOKUP($A1432,'ตารางสรุปสภาพน้ำใน อ่างเก็บน้ำค'!$C$7:$N$1668,8,FALSE)</f>
        <v>0</v>
      </c>
      <c r="D1432" s="10">
        <f>VLOOKUP($A1432,'ตารางสรุปสภาพน้ำใน อ่างเก็บน้ำค'!$C$7:$N$1668,10,FALSE)</f>
        <v>0.124</v>
      </c>
    </row>
    <row r="1433" spans="1:4" x14ac:dyDescent="0.25">
      <c r="A1433" s="8">
        <v>44167</v>
      </c>
      <c r="B1433" s="10">
        <f>VLOOKUP($A1433,'ตารางสรุปสภาพน้ำใน อ่างเก็บน้ำค'!$C$7:$N$1668,6,FALSE)</f>
        <v>79.94</v>
      </c>
      <c r="C1433" s="10">
        <f>VLOOKUP($A1433,'ตารางสรุปสภาพน้ำใน อ่างเก็บน้ำค'!$C$7:$N$1668,8,FALSE)</f>
        <v>0</v>
      </c>
      <c r="D1433" s="10">
        <f>VLOOKUP($A1433,'ตารางสรุปสภาพน้ำใน อ่างเก็บน้ำค'!$C$7:$N$1668,10,FALSE)</f>
        <v>0.124</v>
      </c>
    </row>
    <row r="1434" spans="1:4" x14ac:dyDescent="0.25">
      <c r="A1434" s="8">
        <v>44168</v>
      </c>
      <c r="B1434" s="10">
        <f>VLOOKUP($A1434,'ตารางสรุปสภาพน้ำใน อ่างเก็บน้ำค'!$C$7:$N$1668,6,FALSE)</f>
        <v>79.25</v>
      </c>
      <c r="C1434" s="10">
        <f>VLOOKUP($A1434,'ตารางสรุปสภาพน้ำใน อ่างเก็บน้ำค'!$C$7:$N$1668,8,FALSE)</f>
        <v>0</v>
      </c>
      <c r="D1434" s="10">
        <f>VLOOKUP($A1434,'ตารางสรุปสภาพน้ำใน อ่างเก็บน้ำค'!$C$7:$N$1668,10,FALSE)</f>
        <v>0.49</v>
      </c>
    </row>
    <row r="1435" spans="1:4" x14ac:dyDescent="0.25">
      <c r="A1435" s="8">
        <v>44169</v>
      </c>
      <c r="B1435" s="10">
        <f>VLOOKUP($A1435,'ตารางสรุปสภาพน้ำใน อ่างเก็บน้ำค'!$C$7:$N$1668,6,FALSE)</f>
        <v>78.56</v>
      </c>
      <c r="C1435" s="10">
        <f>VLOOKUP($A1435,'ตารางสรุปสภาพน้ำใน อ่างเก็บน้ำค'!$C$7:$N$1668,8,FALSE)</f>
        <v>0</v>
      </c>
      <c r="D1435" s="10">
        <f>VLOOKUP($A1435,'ตารางสรุปสภาพน้ำใน อ่างเก็บน้ำค'!$C$7:$N$1668,10,FALSE)</f>
        <v>0.49</v>
      </c>
    </row>
    <row r="1436" spans="1:4" x14ac:dyDescent="0.25">
      <c r="A1436" s="8">
        <v>44170</v>
      </c>
      <c r="B1436" s="10">
        <f>VLOOKUP($A1436,'ตารางสรุปสภาพน้ำใน อ่างเก็บน้ำค'!$C$7:$N$1668,6,FALSE)</f>
        <v>77.87</v>
      </c>
      <c r="C1436" s="10">
        <f>VLOOKUP($A1436,'ตารางสรุปสภาพน้ำใน อ่างเก็บน้ำค'!$C$7:$N$1668,8,FALSE)</f>
        <v>0</v>
      </c>
      <c r="D1436" s="10">
        <f>VLOOKUP($A1436,'ตารางสรุปสภาพน้ำใน อ่างเก็บน้ำค'!$C$7:$N$1668,10,FALSE)</f>
        <v>0.48799999999999999</v>
      </c>
    </row>
    <row r="1437" spans="1:4" x14ac:dyDescent="0.25">
      <c r="A1437" s="8">
        <v>44171</v>
      </c>
      <c r="B1437" s="10">
        <f>VLOOKUP($A1437,'ตารางสรุปสภาพน้ำใน อ่างเก็บน้ำค'!$C$7:$N$1668,6,FALSE)</f>
        <v>77.180000000000007</v>
      </c>
      <c r="C1437" s="10">
        <f>VLOOKUP($A1437,'ตารางสรุปสภาพน้ำใน อ่างเก็บน้ำค'!$C$7:$N$1668,8,FALSE)</f>
        <v>0</v>
      </c>
      <c r="D1437" s="10">
        <f>VLOOKUP($A1437,'ตารางสรุปสภาพน้ำใน อ่างเก็บน้ำค'!$C$7:$N$1668,10,FALSE)</f>
        <v>0.48799999999999999</v>
      </c>
    </row>
    <row r="1438" spans="1:4" x14ac:dyDescent="0.25">
      <c r="A1438" s="8">
        <v>44172</v>
      </c>
      <c r="B1438" s="10">
        <f>VLOOKUP($A1438,'ตารางสรุปสภาพน้ำใน อ่างเก็บน้ำค'!$C$7:$N$1668,6,FALSE)</f>
        <v>76.489999999999995</v>
      </c>
      <c r="C1438" s="10">
        <f>VLOOKUP($A1438,'ตารางสรุปสภาพน้ำใน อ่างเก็บน้ำค'!$C$7:$N$1668,8,FALSE)</f>
        <v>0</v>
      </c>
      <c r="D1438" s="10">
        <f>VLOOKUP($A1438,'ตารางสรุปสภาพน้ำใน อ่างเก็บน้ำค'!$C$7:$N$1668,10,FALSE)</f>
        <v>0.48699999999999999</v>
      </c>
    </row>
    <row r="1439" spans="1:4" x14ac:dyDescent="0.25">
      <c r="A1439" s="8">
        <v>44173</v>
      </c>
      <c r="B1439" s="10">
        <f>VLOOKUP($A1439,'ตารางสรุปสภาพน้ำใน อ่างเก็บน้ำค'!$C$7:$N$1668,6,FALSE)</f>
        <v>75.8</v>
      </c>
      <c r="C1439" s="10">
        <f>VLOOKUP($A1439,'ตารางสรุปสภาพน้ำใน อ่างเก็บน้ำค'!$C$7:$N$1668,8,FALSE)</f>
        <v>0</v>
      </c>
      <c r="D1439" s="10">
        <f>VLOOKUP($A1439,'ตารางสรุปสภาพน้ำใน อ่างเก็บน้ำค'!$C$7:$N$1668,10,FALSE)</f>
        <v>0.48599999999999999</v>
      </c>
    </row>
    <row r="1440" spans="1:4" x14ac:dyDescent="0.25">
      <c r="A1440" s="8">
        <v>44174</v>
      </c>
      <c r="B1440" s="10">
        <f>VLOOKUP($A1440,'ตารางสรุปสภาพน้ำใน อ่างเก็บน้ำค'!$C$7:$N$1668,6,FALSE)</f>
        <v>75.11</v>
      </c>
      <c r="C1440" s="10">
        <f>VLOOKUP($A1440,'ตารางสรุปสภาพน้ำใน อ่างเก็บน้ำค'!$C$7:$N$1668,8,FALSE)</f>
        <v>0</v>
      </c>
      <c r="D1440" s="10">
        <f>VLOOKUP($A1440,'ตารางสรุปสภาพน้ำใน อ่างเก็บน้ำค'!$C$7:$N$1668,10,FALSE)</f>
        <v>0.48599999999999999</v>
      </c>
    </row>
    <row r="1441" spans="1:4" x14ac:dyDescent="0.25">
      <c r="A1441" s="8">
        <v>44175</v>
      </c>
      <c r="B1441" s="10">
        <f>VLOOKUP($A1441,'ตารางสรุปสภาพน้ำใน อ่างเก็บน้ำค'!$C$7:$N$1668,6,FALSE)</f>
        <v>74.42</v>
      </c>
      <c r="C1441" s="10">
        <f>VLOOKUP($A1441,'ตารางสรุปสภาพน้ำใน อ่างเก็บน้ำค'!$C$7:$N$1668,8,FALSE)</f>
        <v>0</v>
      </c>
      <c r="D1441" s="10">
        <f>VLOOKUP($A1441,'ตารางสรุปสภาพน้ำใน อ่างเก็บน้ำค'!$C$7:$N$1668,10,FALSE)</f>
        <v>0.245</v>
      </c>
    </row>
    <row r="1442" spans="1:4" x14ac:dyDescent="0.25">
      <c r="A1442" s="8">
        <v>44176</v>
      </c>
      <c r="B1442" s="10">
        <f>VLOOKUP($A1442,'ตารางสรุปสภาพน้ำใน อ่างเก็บน้ำค'!$C$7:$N$1668,6,FALSE)</f>
        <v>73.959999999999994</v>
      </c>
      <c r="C1442" s="10">
        <f>VLOOKUP($A1442,'ตารางสรุปสภาพน้ำใน อ่างเก็บน้ำค'!$C$7:$N$1668,8,FALSE)</f>
        <v>0</v>
      </c>
      <c r="D1442" s="10">
        <f>VLOOKUP($A1442,'ตารางสรุปสภาพน้ำใน อ่างเก็บน้ำค'!$C$7:$N$1668,10,FALSE)</f>
        <v>0.245</v>
      </c>
    </row>
    <row r="1443" spans="1:4" x14ac:dyDescent="0.25">
      <c r="A1443" s="8">
        <v>44177</v>
      </c>
      <c r="B1443" s="10">
        <f>VLOOKUP($A1443,'ตารางสรุปสภาพน้ำใน อ่างเก็บน้ำค'!$C$7:$N$1668,6,FALSE)</f>
        <v>73.5</v>
      </c>
      <c r="C1443" s="10">
        <f>VLOOKUP($A1443,'ตารางสรุปสภาพน้ำใน อ่างเก็บน้ำค'!$C$7:$N$1668,8,FALSE)</f>
        <v>0</v>
      </c>
      <c r="D1443" s="10">
        <f>VLOOKUP($A1443,'ตารางสรุปสภาพน้ำใน อ่างเก็บน้ำค'!$C$7:$N$1668,10,FALSE)</f>
        <v>0.24399999999999999</v>
      </c>
    </row>
    <row r="1444" spans="1:4" x14ac:dyDescent="0.25">
      <c r="A1444" s="8">
        <v>44178</v>
      </c>
      <c r="B1444" s="10">
        <f>VLOOKUP($A1444,'ตารางสรุปสภาพน้ำใน อ่างเก็บน้ำค'!$C$7:$N$1668,6,FALSE)</f>
        <v>73.040000000000006</v>
      </c>
      <c r="C1444" s="10">
        <f>VLOOKUP($A1444,'ตารางสรุปสภาพน้ำใน อ่างเก็บน้ำค'!$C$7:$N$1668,8,FALSE)</f>
        <v>0</v>
      </c>
      <c r="D1444" s="10">
        <f>VLOOKUP($A1444,'ตารางสรุปสภาพน้ำใน อ่างเก็บน้ำค'!$C$7:$N$1668,10,FALSE)</f>
        <v>0.24399999999999999</v>
      </c>
    </row>
    <row r="1445" spans="1:4" x14ac:dyDescent="0.25">
      <c r="A1445" s="8">
        <v>44179</v>
      </c>
      <c r="B1445" s="10">
        <f>VLOOKUP($A1445,'ตารางสรุปสภาพน้ำใน อ่างเก็บน้ำค'!$C$7:$N$1668,6,FALSE)</f>
        <v>72.58</v>
      </c>
      <c r="C1445" s="10">
        <f>VLOOKUP($A1445,'ตารางสรุปสภาพน้ำใน อ่างเก็บน้ำค'!$C$7:$N$1668,8,FALSE)</f>
        <v>0</v>
      </c>
      <c r="D1445" s="10">
        <f>VLOOKUP($A1445,'ตารางสรุปสภาพน้ำใน อ่างเก็บน้ำค'!$C$7:$N$1668,10,FALSE)</f>
        <v>0.24399999999999999</v>
      </c>
    </row>
    <row r="1446" spans="1:4" x14ac:dyDescent="0.25">
      <c r="A1446" s="8">
        <v>44180</v>
      </c>
      <c r="B1446" s="10">
        <f>VLOOKUP($A1446,'ตารางสรุปสภาพน้ำใน อ่างเก็บน้ำค'!$C$7:$N$1668,6,FALSE)</f>
        <v>72.12</v>
      </c>
      <c r="C1446" s="10">
        <f>VLOOKUP($A1446,'ตารางสรุปสภาพน้ำใน อ่างเก็บน้ำค'!$C$7:$N$1668,8,FALSE)</f>
        <v>0</v>
      </c>
      <c r="D1446" s="10">
        <f>VLOOKUP($A1446,'ตารางสรุปสภาพน้ำใน อ่างเก็บน้ำค'!$C$7:$N$1668,10,FALSE)</f>
        <v>0.122</v>
      </c>
    </row>
    <row r="1447" spans="1:4" x14ac:dyDescent="0.25">
      <c r="A1447" s="8">
        <v>44181</v>
      </c>
      <c r="B1447" s="10">
        <f>VLOOKUP($A1447,'ตารางสรุปสภาพน้ำใน อ่างเก็บน้ำค'!$C$7:$N$1668,6,FALSE)</f>
        <v>71.66</v>
      </c>
      <c r="C1447" s="10">
        <f>VLOOKUP($A1447,'ตารางสรุปสภาพน้ำใน อ่างเก็บน้ำค'!$C$7:$N$1668,8,FALSE)</f>
        <v>0</v>
      </c>
      <c r="D1447" s="10">
        <f>VLOOKUP($A1447,'ตารางสรุปสภาพน้ำใน อ่างเก็บน้ำค'!$C$7:$N$1668,10,FALSE)</f>
        <v>0.122</v>
      </c>
    </row>
    <row r="1448" spans="1:4" x14ac:dyDescent="0.25">
      <c r="A1448" s="8">
        <v>44182</v>
      </c>
      <c r="B1448" s="10">
        <f>VLOOKUP($A1448,'ตารางสรุปสภาพน้ำใน อ่างเก็บน้ำค'!$C$7:$N$1668,6,FALSE)</f>
        <v>71.430000000000007</v>
      </c>
      <c r="C1448" s="10">
        <f>VLOOKUP($A1448,'ตารางสรุปสภาพน้ำใน อ่างเก็บน้ำค'!$C$7:$N$1668,8,FALSE)</f>
        <v>0</v>
      </c>
      <c r="D1448" s="10">
        <f>VLOOKUP($A1448,'ตารางสรุปสภาพน้ำใน อ่างเก็บน้ำค'!$C$7:$N$1668,10,FALSE)</f>
        <v>4.9000000000000002E-2</v>
      </c>
    </row>
    <row r="1449" spans="1:4" x14ac:dyDescent="0.25">
      <c r="A1449" s="8">
        <v>44183</v>
      </c>
      <c r="B1449" s="10">
        <f>VLOOKUP($A1449,'ตารางสรุปสภาพน้ำใน อ่างเก็บน้ำค'!$C$7:$N$1668,6,FALSE)</f>
        <v>71.2</v>
      </c>
      <c r="C1449" s="10">
        <f>VLOOKUP($A1449,'ตารางสรุปสภาพน้ำใน อ่างเก็บน้ำค'!$C$7:$N$1668,8,FALSE)</f>
        <v>0</v>
      </c>
      <c r="D1449" s="10">
        <f>VLOOKUP($A1449,'ตารางสรุปสภาพน้ำใน อ่างเก็บน้ำค'!$C$7:$N$1668,10,FALSE)</f>
        <v>4.9000000000000002E-2</v>
      </c>
    </row>
    <row r="1450" spans="1:4" x14ac:dyDescent="0.25">
      <c r="A1450" s="8">
        <v>44184</v>
      </c>
      <c r="B1450" s="10">
        <f>VLOOKUP($A1450,'ตารางสรุปสภาพน้ำใน อ่างเก็บน้ำค'!$C$7:$N$1668,6,FALSE)</f>
        <v>70.97</v>
      </c>
      <c r="C1450" s="10">
        <f>VLOOKUP($A1450,'ตารางสรุปสภาพน้ำใน อ่างเก็บน้ำค'!$C$7:$N$1668,8,FALSE)</f>
        <v>0</v>
      </c>
      <c r="D1450" s="10">
        <f>VLOOKUP($A1450,'ตารางสรุปสภาพน้ำใน อ่างเก็บน้ำค'!$C$7:$N$1668,10,FALSE)</f>
        <v>4.9000000000000002E-2</v>
      </c>
    </row>
    <row r="1451" spans="1:4" x14ac:dyDescent="0.25">
      <c r="A1451" s="8">
        <v>44185</v>
      </c>
      <c r="B1451" s="10">
        <f>VLOOKUP($A1451,'ตารางสรุปสภาพน้ำใน อ่างเก็บน้ำค'!$C$7:$N$1668,6,FALSE)</f>
        <v>70.739999999999995</v>
      </c>
      <c r="C1451" s="10">
        <f>VLOOKUP($A1451,'ตารางสรุปสภาพน้ำใน อ่างเก็บน้ำค'!$C$7:$N$1668,8,FALSE)</f>
        <v>0</v>
      </c>
      <c r="D1451" s="10">
        <f>VLOOKUP($A1451,'ตารางสรุปสภาพน้ำใน อ่างเก็บน้ำค'!$C$7:$N$1668,10,FALSE)</f>
        <v>4.9000000000000002E-2</v>
      </c>
    </row>
    <row r="1452" spans="1:4" x14ac:dyDescent="0.25">
      <c r="A1452" s="8">
        <v>44186</v>
      </c>
      <c r="B1452" s="10">
        <f>VLOOKUP($A1452,'ตารางสรุปสภาพน้ำใน อ่างเก็บน้ำค'!$C$7:$N$1668,6,FALSE)</f>
        <v>70.510000000000005</v>
      </c>
      <c r="C1452" s="10">
        <f>VLOOKUP($A1452,'ตารางสรุปสภาพน้ำใน อ่างเก็บน้ำค'!$C$7:$N$1668,8,FALSE)</f>
        <v>0</v>
      </c>
      <c r="D1452" s="10">
        <f>VLOOKUP($A1452,'ตารางสรุปสภาพน้ำใน อ่างเก็บน้ำค'!$C$7:$N$1668,10,FALSE)</f>
        <v>4.9000000000000002E-2</v>
      </c>
    </row>
    <row r="1453" spans="1:4" x14ac:dyDescent="0.25">
      <c r="A1453" s="8">
        <v>44187</v>
      </c>
      <c r="B1453" s="10">
        <f>VLOOKUP($A1453,'ตารางสรุปสภาพน้ำใน อ่างเก็บน้ำค'!$C$7:$N$1668,6,FALSE)</f>
        <v>70.28</v>
      </c>
      <c r="C1453" s="10">
        <f>VLOOKUP($A1453,'ตารางสรุปสภาพน้ำใน อ่างเก็บน้ำค'!$C$7:$N$1668,8,FALSE)</f>
        <v>0</v>
      </c>
      <c r="D1453" s="10">
        <f>VLOOKUP($A1453,'ตารางสรุปสภาพน้ำใน อ่างเก็บน้ำค'!$C$7:$N$1668,10,FALSE)</f>
        <v>4.9000000000000002E-2</v>
      </c>
    </row>
    <row r="1454" spans="1:4" x14ac:dyDescent="0.25">
      <c r="A1454" s="8">
        <v>44188</v>
      </c>
      <c r="B1454" s="10">
        <f>VLOOKUP($A1454,'ตารางสรุปสภาพน้ำใน อ่างเก็บน้ำค'!$C$7:$N$1668,6,FALSE)</f>
        <v>69.819999999999993</v>
      </c>
      <c r="C1454" s="10">
        <f>VLOOKUP($A1454,'ตารางสรุปสภาพน้ำใน อ่างเก็บน้ำค'!$C$7:$N$1668,8,FALSE)</f>
        <v>0</v>
      </c>
      <c r="D1454" s="10">
        <f>VLOOKUP($A1454,'ตารางสรุปสภาพน้ำใน อ่างเก็บน้ำค'!$C$7:$N$1668,10,FALSE)</f>
        <v>0.24199999999999999</v>
      </c>
    </row>
    <row r="1455" spans="1:4" x14ac:dyDescent="0.25">
      <c r="A1455" s="8">
        <v>44189</v>
      </c>
      <c r="B1455" s="10">
        <f>VLOOKUP($A1455,'ตารางสรุปสภาพน้ำใน อ่างเก็บน้ำค'!$C$7:$N$1668,6,FALSE)</f>
        <v>69.39</v>
      </c>
      <c r="C1455" s="10">
        <f>VLOOKUP($A1455,'ตารางสรุปสภาพน้ำใน อ่างเก็บน้ำค'!$C$7:$N$1668,8,FALSE)</f>
        <v>0</v>
      </c>
      <c r="D1455" s="10">
        <f>VLOOKUP($A1455,'ตารางสรุปสภาพน้ำใน อ่างเก็บน้ำค'!$C$7:$N$1668,10,FALSE)</f>
        <v>0.24199999999999999</v>
      </c>
    </row>
    <row r="1456" spans="1:4" x14ac:dyDescent="0.25">
      <c r="A1456" s="8">
        <v>44190</v>
      </c>
      <c r="B1456" s="10">
        <f>VLOOKUP($A1456,'ตารางสรุปสภาพน้ำใน อ่างเก็บน้ำค'!$C$7:$N$1668,6,FALSE)</f>
        <v>68.900000000000006</v>
      </c>
      <c r="C1456" s="10">
        <f>VLOOKUP($A1456,'ตารางสรุปสภาพน้ำใน อ่างเก็บน้ำค'!$C$7:$N$1668,8,FALSE)</f>
        <v>0</v>
      </c>
      <c r="D1456" s="10">
        <f>VLOOKUP($A1456,'ตารางสรุปสภาพน้ำใน อ่างเก็บน้ำค'!$C$7:$N$1668,10,FALSE)</f>
        <v>0.24199999999999999</v>
      </c>
    </row>
    <row r="1457" spans="1:4" x14ac:dyDescent="0.25">
      <c r="A1457" s="8">
        <v>44191</v>
      </c>
      <c r="B1457" s="10">
        <f>VLOOKUP($A1457,'ตารางสรุปสภาพน้ำใน อ่างเก็บน้ำค'!$C$7:$N$1668,6,FALSE)</f>
        <v>68.44</v>
      </c>
      <c r="C1457" s="10">
        <f>VLOOKUP($A1457,'ตารางสรุปสภาพน้ำใน อ่างเก็บน้ำค'!$C$7:$N$1668,8,FALSE)</f>
        <v>0</v>
      </c>
      <c r="D1457" s="10">
        <f>VLOOKUP($A1457,'ตารางสรุปสภาพน้ำใน อ่างเก็บน้ำค'!$C$7:$N$1668,10,FALSE)</f>
        <v>0.47899999999999998</v>
      </c>
    </row>
    <row r="1458" spans="1:4" x14ac:dyDescent="0.25">
      <c r="A1458" s="8">
        <v>44192</v>
      </c>
      <c r="B1458" s="10">
        <f>VLOOKUP($A1458,'ตารางสรุปสภาพน้ำใน อ่างเก็บน้ำค'!$C$7:$N$1668,6,FALSE)</f>
        <v>67.75</v>
      </c>
      <c r="C1458" s="10">
        <f>VLOOKUP($A1458,'ตารางสรุปสภาพน้ำใน อ่างเก็บน้ำค'!$C$7:$N$1668,8,FALSE)</f>
        <v>0</v>
      </c>
      <c r="D1458" s="10">
        <f>VLOOKUP($A1458,'ตารางสรุปสภาพน้ำใน อ่างเก็บน้ำค'!$C$7:$N$1668,10,FALSE)</f>
        <v>0.47799999999999998</v>
      </c>
    </row>
    <row r="1459" spans="1:4" x14ac:dyDescent="0.25">
      <c r="A1459" s="8">
        <v>44193</v>
      </c>
      <c r="B1459" s="10">
        <f>VLOOKUP($A1459,'ตารางสรุปสภาพน้ำใน อ่างเก็บน้ำค'!$C$7:$N$1668,6,FALSE)</f>
        <v>67.06</v>
      </c>
      <c r="C1459" s="10">
        <f>VLOOKUP($A1459,'ตารางสรุปสภาพน้ำใน อ่างเก็บน้ำค'!$C$7:$N$1668,8,FALSE)</f>
        <v>0</v>
      </c>
      <c r="D1459" s="10">
        <f>VLOOKUP($A1459,'ตารางสรุปสภาพน้ำใน อ่างเก็บน้ำค'!$C$7:$N$1668,10,FALSE)</f>
        <v>0.47799999999999998</v>
      </c>
    </row>
    <row r="1460" spans="1:4" x14ac:dyDescent="0.25">
      <c r="A1460" s="8">
        <v>44194</v>
      </c>
      <c r="B1460" s="10">
        <f>VLOOKUP($A1460,'ตารางสรุปสภาพน้ำใน อ่างเก็บน้ำค'!$C$7:$N$1668,6,FALSE)</f>
        <v>66.37</v>
      </c>
      <c r="C1460" s="10">
        <f>VLOOKUP($A1460,'ตารางสรุปสภาพน้ำใน อ่างเก็บน้ำค'!$C$7:$N$1668,8,FALSE)</f>
        <v>0</v>
      </c>
      <c r="D1460" s="10">
        <f>VLOOKUP($A1460,'ตารางสรุปสภาพน้ำใน อ่างเก็บน้ำค'!$C$7:$N$1668,10,FALSE)</f>
        <v>1.0169999999999999</v>
      </c>
    </row>
    <row r="1461" spans="1:4" x14ac:dyDescent="0.25">
      <c r="A1461" s="8">
        <v>44195</v>
      </c>
      <c r="B1461" s="10">
        <f>VLOOKUP($A1461,'ตารางสรุปสภาพน้ำใน อ่างเก็บน้ำค'!$C$7:$N$1668,6,FALSE)</f>
        <v>65.22</v>
      </c>
      <c r="C1461" s="10">
        <f>VLOOKUP($A1461,'ตารางสรุปสภาพน้ำใน อ่างเก็บน้ำค'!$C$7:$N$1668,8,FALSE)</f>
        <v>0</v>
      </c>
      <c r="D1461" s="10">
        <f>VLOOKUP($A1461,'ตารางสรุปสภาพน้ำใน อ่างเก็บน้ำค'!$C$7:$N$1668,10,FALSE)</f>
        <v>1.0149999999999999</v>
      </c>
    </row>
    <row r="1462" spans="1:4" x14ac:dyDescent="0.25">
      <c r="A1462" s="8">
        <v>44196</v>
      </c>
      <c r="B1462" s="10">
        <f>VLOOKUP($A1462,'ตารางสรุปสภาพน้ำใน อ่างเก็บน้ำค'!$C$7:$N$1668,6,FALSE)</f>
        <v>65.22</v>
      </c>
      <c r="C1462" s="10">
        <f>VLOOKUP($A1462,'ตารางสรุปสภาพน้ำใน อ่างเก็บน้ำค'!$C$7:$N$1668,8,FALSE)</f>
        <v>0</v>
      </c>
      <c r="D1462" s="10">
        <f>VLOOKUP($A1462,'ตารางสรุปสภาพน้ำใน อ่างเก็บน้ำค'!$C$7:$N$1668,10,FALSE)</f>
        <v>1.0149999999999999</v>
      </c>
    </row>
    <row r="1463" spans="1:4" x14ac:dyDescent="0.25">
      <c r="A1463" s="8">
        <v>44197</v>
      </c>
      <c r="B1463" s="10">
        <f>VLOOKUP($A1463,'ตารางสรุปสภาพน้ำใน อ่างเก็บน้ำค'!$C$7:$N$1668,6,FALSE)</f>
        <v>62.92</v>
      </c>
      <c r="C1463" s="10">
        <f>VLOOKUP($A1463,'ตารางสรุปสภาพน้ำใน อ่างเก็บน้ำค'!$C$7:$N$1668,8,FALSE)</f>
        <v>0</v>
      </c>
      <c r="D1463" s="10">
        <f>VLOOKUP($A1463,'ตารางสรุปสภาพน้ำใน อ่างเก็บน้ำค'!$C$7:$N$1668,10,FALSE)</f>
        <v>1.0109999999999999</v>
      </c>
    </row>
    <row r="1464" spans="1:4" x14ac:dyDescent="0.25">
      <c r="A1464" s="8">
        <v>44198</v>
      </c>
      <c r="B1464" s="10">
        <f>VLOOKUP($A1464,'ตารางสรุปสภาพน้ำใน อ่างเก็บน้ำค'!$C$7:$N$1668,6,FALSE)</f>
        <v>61.64</v>
      </c>
      <c r="C1464" s="10">
        <f>VLOOKUP($A1464,'ตารางสรุปสภาพน้ำใน อ่างเก็บน้ำค'!$C$7:$N$1668,8,FALSE)</f>
        <v>0</v>
      </c>
      <c r="D1464" s="10">
        <f>VLOOKUP($A1464,'ตารางสรุปสภาพน้ำใน อ่างเก็บน้ำค'!$C$7:$N$1668,10,FALSE)</f>
        <v>1.008</v>
      </c>
    </row>
    <row r="1465" spans="1:4" x14ac:dyDescent="0.25">
      <c r="A1465" s="8">
        <v>44199</v>
      </c>
      <c r="B1465" s="10">
        <f>VLOOKUP($A1465,'ตารางสรุปสภาพน้ำใน อ่างเก็บน้ำค'!$C$7:$N$1668,6,FALSE)</f>
        <v>60.38</v>
      </c>
      <c r="C1465" s="10">
        <f>VLOOKUP($A1465,'ตารางสรุปสภาพน้ำใน อ่างเก็บน้ำค'!$C$7:$N$1668,8,FALSE)</f>
        <v>0</v>
      </c>
      <c r="D1465" s="10">
        <f>VLOOKUP($A1465,'ตารางสรุปสภาพน้ำใน อ่างเก็บน้ำค'!$C$7:$N$1668,10,FALSE)</f>
        <v>1.004</v>
      </c>
    </row>
    <row r="1466" spans="1:4" x14ac:dyDescent="0.25">
      <c r="A1466" s="8">
        <v>44200</v>
      </c>
      <c r="B1466" s="10">
        <f>VLOOKUP($A1466,'ตารางสรุปสภาพน้ำใน อ่างเก็บน้ำค'!$C$7:$N$1668,6,FALSE)</f>
        <v>59.3</v>
      </c>
      <c r="C1466" s="10">
        <f>VLOOKUP($A1466,'ตารางสรุปสภาพน้ำใน อ่างเก็บน้ำค'!$C$7:$N$1668,8,FALSE)</f>
        <v>3.5999999999999997E-2</v>
      </c>
      <c r="D1466" s="10">
        <f>VLOOKUP($A1466,'ตารางสรุปสภาพน้ำใน อ่างเก็บน้ำค'!$C$7:$N$1668,10,FALSE)</f>
        <v>1.0009999999999999</v>
      </c>
    </row>
    <row r="1467" spans="1:4" x14ac:dyDescent="0.25">
      <c r="A1467" s="8">
        <v>44201</v>
      </c>
      <c r="B1467" s="10">
        <f>VLOOKUP($A1467,'ตารางสรุปสภาพน้ำใน อ่างเก็บน้ำค'!$C$7:$N$1668,6,FALSE)</f>
        <v>58.22</v>
      </c>
      <c r="C1467" s="10">
        <f>VLOOKUP($A1467,'ตารางสรุปสภาพน้ำใน อ่างเก็บน้ำค'!$C$7:$N$1668,8,FALSE)</f>
        <v>0.03</v>
      </c>
      <c r="D1467" s="10">
        <f>VLOOKUP($A1467,'ตารางสรุปสภาพน้ำใน อ่างเก็บน้ำค'!$C$7:$N$1668,10,FALSE)</f>
        <v>0.57899999999999996</v>
      </c>
    </row>
    <row r="1468" spans="1:4" x14ac:dyDescent="0.25">
      <c r="A1468" s="8">
        <v>44202</v>
      </c>
      <c r="B1468" s="10">
        <f>VLOOKUP($A1468,'ตารางสรุปสภาพน้ำใน อ่างเก็บน้ำค'!$C$7:$N$1668,6,FALSE)</f>
        <v>57.68</v>
      </c>
      <c r="C1468" s="10">
        <f>VLOOKUP($A1468,'ตารางสรุปสภาพน้ำใน อ่างเก็บน้ำค'!$C$7:$N$1668,8,FALSE)</f>
        <v>0</v>
      </c>
      <c r="D1468" s="10">
        <f>VLOOKUP($A1468,'ตารางสรุปสภาพน้ำใน อ่างเก็บน้ำค'!$C$7:$N$1668,10,FALSE)</f>
        <v>0.57799999999999996</v>
      </c>
    </row>
    <row r="1469" spans="1:4" x14ac:dyDescent="0.25">
      <c r="A1469" s="8">
        <v>44203</v>
      </c>
      <c r="B1469" s="10">
        <f>VLOOKUP($A1469,'ตารางสรุปสภาพน้ำใน อ่างเก็บน้ำค'!$C$7:$N$1668,6,FALSE)</f>
        <v>57.14</v>
      </c>
      <c r="C1469" s="10">
        <f>VLOOKUP($A1469,'ตารางสรุปสภาพน้ำใน อ่างเก็บน้ำค'!$C$7:$N$1668,8,FALSE)</f>
        <v>0.14599999999999999</v>
      </c>
      <c r="D1469" s="10">
        <f>VLOOKUP($A1469,'ตารางสรุปสภาพน้ำใน อ่างเก็บน้ำค'!$C$7:$N$1668,10,FALSE)</f>
        <v>0.11700000000000001</v>
      </c>
    </row>
    <row r="1470" spans="1:4" x14ac:dyDescent="0.25">
      <c r="A1470" s="8">
        <v>44204</v>
      </c>
      <c r="B1470" s="10">
        <f>VLOOKUP($A1470,'ตารางสรุปสภาพน้ำใน อ่างเก็บน้ำค'!$C$7:$N$1668,6,FALSE)</f>
        <v>56.96</v>
      </c>
      <c r="C1470" s="10">
        <f>VLOOKUP($A1470,'ตารางสรุปสภาพน้ำใน อ่างเก็บน้ำค'!$C$7:$N$1668,8,FALSE)</f>
        <v>4.3999999999999997E-2</v>
      </c>
      <c r="D1470" s="10">
        <f>VLOOKUP($A1470,'ตารางสรุปสภาพน้ำใน อ่างเก็บน้ำค'!$C$7:$N$1668,10,FALSE)</f>
        <v>4.7E-2</v>
      </c>
    </row>
    <row r="1471" spans="1:4" x14ac:dyDescent="0.25">
      <c r="A1471" s="8">
        <v>44205</v>
      </c>
      <c r="B1471" s="10">
        <f>VLOOKUP($A1471,'ตารางสรุปสภาพน้ำใน อ่างเก็บน้ำค'!$C$7:$N$1668,6,FALSE)</f>
        <v>56.78</v>
      </c>
      <c r="C1471" s="10">
        <f>VLOOKUP($A1471,'ตารางสรุปสภาพน้ำใน อ่างเก็บน้ำค'!$C$7:$N$1668,8,FALSE)</f>
        <v>0</v>
      </c>
      <c r="D1471" s="10">
        <f>VLOOKUP($A1471,'ตารางสรุปสภาพน้ำใน อ่างเก็บน้ำค'!$C$7:$N$1668,10,FALSE)</f>
        <v>4.7E-2</v>
      </c>
    </row>
    <row r="1472" spans="1:4" x14ac:dyDescent="0.25">
      <c r="A1472" s="8">
        <v>44206</v>
      </c>
      <c r="B1472" s="10">
        <f>VLOOKUP($A1472,'ตารางสรุปสภาพน้ำใน อ่างเก็บน้ำค'!$C$7:$N$1668,6,FALSE)</f>
        <v>56.6</v>
      </c>
      <c r="C1472" s="10">
        <f>VLOOKUP($A1472,'ตารางสรุปสภาพน้ำใน อ่างเก็บน้ำค'!$C$7:$N$1668,8,FALSE)</f>
        <v>0</v>
      </c>
      <c r="D1472" s="10">
        <f>VLOOKUP($A1472,'ตารางสรุปสภาพน้ำใน อ่างเก็บน้ำค'!$C$7:$N$1668,10,FALSE)</f>
        <v>4.7E-2</v>
      </c>
    </row>
    <row r="1473" spans="1:4" x14ac:dyDescent="0.25">
      <c r="A1473" s="8">
        <v>44207</v>
      </c>
      <c r="B1473" s="10">
        <f>VLOOKUP($A1473,'ตารางสรุปสภาพน้ำใน อ่างเก็บน้ำค'!$C$7:$N$1668,6,FALSE)</f>
        <v>56.42</v>
      </c>
      <c r="C1473" s="10">
        <f>VLOOKUP($A1473,'ตารางสรุปสภาพน้ำใน อ่างเก็บน้ำค'!$C$7:$N$1668,8,FALSE)</f>
        <v>0</v>
      </c>
      <c r="D1473" s="10">
        <f>VLOOKUP($A1473,'ตารางสรุปสภาพน้ำใน อ่างเก็บน้ำค'!$C$7:$N$1668,10,FALSE)</f>
        <v>4.7E-2</v>
      </c>
    </row>
    <row r="1474" spans="1:4" x14ac:dyDescent="0.25">
      <c r="A1474" s="8">
        <v>44208</v>
      </c>
      <c r="B1474" s="10">
        <f>VLOOKUP($A1474,'ตารางสรุปสภาพน้ำใน อ่างเก็บน้ำค'!$C$7:$N$1668,6,FALSE)</f>
        <v>56.24</v>
      </c>
      <c r="C1474" s="10">
        <f>VLOOKUP($A1474,'ตารางสรุปสภาพน้ำใน อ่างเก็บน้ำค'!$C$7:$N$1668,8,FALSE)</f>
        <v>0</v>
      </c>
      <c r="D1474" s="10">
        <f>VLOOKUP($A1474,'ตารางสรุปสภาพน้ำใน อ่างเก็บน้ำค'!$C$7:$N$1668,10,FALSE)</f>
        <v>4.7E-2</v>
      </c>
    </row>
    <row r="1475" spans="1:4" x14ac:dyDescent="0.25">
      <c r="A1475" s="8">
        <v>44209</v>
      </c>
      <c r="B1475" s="10">
        <f>VLOOKUP($A1475,'ตารางสรุปสภาพน้ำใน อ่างเก็บน้ำค'!$C$7:$N$1668,6,FALSE)</f>
        <v>56.06</v>
      </c>
      <c r="C1475" s="10">
        <f>VLOOKUP($A1475,'ตารางสรุปสภาพน้ำใน อ่างเก็บน้ำค'!$C$7:$N$1668,8,FALSE)</f>
        <v>0</v>
      </c>
      <c r="D1475" s="10">
        <f>VLOOKUP($A1475,'ตารางสรุปสภาพน้ำใน อ่างเก็บน้ำค'!$C$7:$N$1668,10,FALSE)</f>
        <v>4.7E-2</v>
      </c>
    </row>
    <row r="1476" spans="1:4" x14ac:dyDescent="0.25">
      <c r="A1476" s="8">
        <v>44210</v>
      </c>
      <c r="B1476" s="10">
        <f>VLOOKUP($A1476,'ตารางสรุปสภาพน้ำใน อ่างเก็บน้ำค'!$C$7:$N$1668,6,FALSE)</f>
        <v>55.88</v>
      </c>
      <c r="C1476" s="10">
        <f>VLOOKUP($A1476,'ตารางสรุปสภาพน้ำใน อ่างเก็บน้ำค'!$C$7:$N$1668,8,FALSE)</f>
        <v>0</v>
      </c>
      <c r="D1476" s="10">
        <f>VLOOKUP($A1476,'ตารางสรุปสภาพน้ำใน อ่างเก็บน้ำค'!$C$7:$N$1668,10,FALSE)</f>
        <v>4.7E-2</v>
      </c>
    </row>
    <row r="1477" spans="1:4" x14ac:dyDescent="0.25">
      <c r="A1477" s="8">
        <v>44211</v>
      </c>
      <c r="B1477" s="10">
        <f>VLOOKUP($A1477,'ตารางสรุปสภาพน้ำใน อ่างเก็บน้ำค'!$C$7:$N$1668,6,FALSE)</f>
        <v>55.7</v>
      </c>
      <c r="C1477" s="10">
        <f>VLOOKUP($A1477,'ตารางสรุปสภาพน้ำใน อ่างเก็บน้ำค'!$C$7:$N$1668,8,FALSE)</f>
        <v>0</v>
      </c>
      <c r="D1477" s="10">
        <f>VLOOKUP($A1477,'ตารางสรุปสภาพน้ำใน อ่างเก็บน้ำค'!$C$7:$N$1668,10,FALSE)</f>
        <v>4.7E-2</v>
      </c>
    </row>
    <row r="1478" spans="1:4" x14ac:dyDescent="0.25">
      <c r="A1478" s="8">
        <v>44212</v>
      </c>
      <c r="B1478" s="10">
        <f>VLOOKUP($A1478,'ตารางสรุปสภาพน้ำใน อ่างเก็บน้ำค'!$C$7:$N$1668,6,FALSE)</f>
        <v>55.52</v>
      </c>
      <c r="C1478" s="10">
        <f>VLOOKUP($A1478,'ตารางสรุปสภาพน้ำใน อ่างเก็บน้ำค'!$C$7:$N$1668,8,FALSE)</f>
        <v>0</v>
      </c>
      <c r="D1478" s="10">
        <f>VLOOKUP($A1478,'ตารางสรุปสภาพน้ำใน อ่างเก็บน้ำค'!$C$7:$N$1668,10,FALSE)</f>
        <v>4.7E-2</v>
      </c>
    </row>
    <row r="1479" spans="1:4" x14ac:dyDescent="0.25">
      <c r="A1479" s="8">
        <v>44213</v>
      </c>
      <c r="B1479" s="10">
        <f>VLOOKUP($A1479,'ตารางสรุปสภาพน้ำใน อ่างเก็บน้ำค'!$C$7:$N$1668,6,FALSE)</f>
        <v>55.34</v>
      </c>
      <c r="C1479" s="10">
        <f>VLOOKUP($A1479,'ตารางสรุปสภาพน้ำใน อ่างเก็บน้ำค'!$C$7:$N$1668,8,FALSE)</f>
        <v>0</v>
      </c>
      <c r="D1479" s="10">
        <f>VLOOKUP($A1479,'ตารางสรุปสภาพน้ำใน อ่างเก็บน้ำค'!$C$7:$N$1668,10,FALSE)</f>
        <v>4.7E-2</v>
      </c>
    </row>
    <row r="1480" spans="1:4" x14ac:dyDescent="0.25">
      <c r="A1480" s="8">
        <v>44214</v>
      </c>
      <c r="B1480" s="10">
        <f>VLOOKUP($A1480,'ตารางสรุปสภาพน้ำใน อ่างเก็บน้ำค'!$C$7:$N$1668,6,FALSE)</f>
        <v>55.16</v>
      </c>
      <c r="C1480" s="10">
        <f>VLOOKUP($A1480,'ตารางสรุปสภาพน้ำใน อ่างเก็บน้ำค'!$C$7:$N$1668,8,FALSE)</f>
        <v>0</v>
      </c>
      <c r="D1480" s="10">
        <f>VLOOKUP($A1480,'ตารางสรุปสภาพน้ำใน อ่างเก็บน้ำค'!$C$7:$N$1668,10,FALSE)</f>
        <v>4.7E-2</v>
      </c>
    </row>
    <row r="1481" spans="1:4" x14ac:dyDescent="0.25">
      <c r="A1481" s="8">
        <v>44215</v>
      </c>
      <c r="B1481" s="10">
        <f>VLOOKUP($A1481,'ตารางสรุปสภาพน้ำใน อ่างเก็บน้ำค'!$C$7:$N$1668,6,FALSE)</f>
        <v>54.08</v>
      </c>
      <c r="C1481" s="10">
        <f>VLOOKUP($A1481,'ตารางสรุปสภาพน้ำใน อ่างเก็บน้ำค'!$C$7:$N$1668,8,FALSE)</f>
        <v>0.01</v>
      </c>
      <c r="D1481" s="10">
        <f>VLOOKUP($A1481,'ตารางสรุปสภาพน้ำใน อ่างเก็บน้ำค'!$C$7:$N$1668,10,FALSE)</f>
        <v>0.98699999999999999</v>
      </c>
    </row>
    <row r="1482" spans="1:4" x14ac:dyDescent="0.25">
      <c r="A1482" s="8">
        <v>44216</v>
      </c>
      <c r="B1482" s="10">
        <f>VLOOKUP($A1482,'ตารางสรุปสภาพน้ำใน อ่างเก็บน้ำค'!$C$7:$N$1668,6,FALSE)</f>
        <v>53.18</v>
      </c>
      <c r="C1482" s="10">
        <f>VLOOKUP($A1482,'ตารางสรุปสภาพน้ำใน อ่างเก็บน้ำค'!$C$7:$N$1668,8,FALSE)</f>
        <v>0.191</v>
      </c>
      <c r="D1482" s="10">
        <f>VLOOKUP($A1482,'ตารางสรุปสภาพน้ำใน อ่างเก็บน้ำค'!$C$7:$N$1668,10,FALSE)</f>
        <v>1.6040000000000001</v>
      </c>
    </row>
    <row r="1483" spans="1:4" x14ac:dyDescent="0.25">
      <c r="A1483" s="8">
        <v>44217</v>
      </c>
      <c r="B1483" s="10">
        <f>VLOOKUP($A1483,'ตารางสรุปสภาพน้ำใน อ่างเก็บน้ำค'!$C$7:$N$1668,6,FALSE)</f>
        <v>51.56</v>
      </c>
      <c r="C1483" s="10">
        <f>VLOOKUP($A1483,'ตารางสรุปสภาพน้ำใน อ่างเก็บน้ำค'!$C$7:$N$1668,8,FALSE)</f>
        <v>8.4000000000000005E-2</v>
      </c>
      <c r="D1483" s="10">
        <f>VLOOKUP($A1483,'ตารางสรุปสภาพน้ำใน อ่างเก็บน้ำค'!$C$7:$N$1668,10,FALSE)</f>
        <v>1.597</v>
      </c>
    </row>
    <row r="1484" spans="1:4" x14ac:dyDescent="0.25">
      <c r="A1484" s="8">
        <v>44218</v>
      </c>
      <c r="B1484" s="10">
        <f>VLOOKUP($A1484,'ตารางสรุปสภาพน้ำใน อ่างเก็บน้ำค'!$C$7:$N$1668,6,FALSE)</f>
        <v>49.94</v>
      </c>
      <c r="C1484" s="10">
        <f>VLOOKUP($A1484,'ตารางสรุปสภาพน้ำใน อ่างเก็บน้ำค'!$C$7:$N$1668,8,FALSE)</f>
        <v>0.08</v>
      </c>
      <c r="D1484" s="10">
        <f>VLOOKUP($A1484,'ตารางสรุปสภาพน้ำใน อ่างเก็บน้ำค'!$C$7:$N$1668,10,FALSE)</f>
        <v>1.591</v>
      </c>
    </row>
    <row r="1485" spans="1:4" x14ac:dyDescent="0.25">
      <c r="A1485" s="8">
        <v>44219</v>
      </c>
      <c r="B1485" s="10">
        <f>VLOOKUP($A1485,'ตารางสรุปสภาพน้ำใน อ่างเก็บน้ำค'!$C$7:$N$1668,6,FALSE)</f>
        <v>48.32</v>
      </c>
      <c r="C1485" s="10">
        <f>VLOOKUP($A1485,'ตารางสรุปสภาพน้ำใน อ่างเก็บน้ำค'!$C$7:$N$1668,8,FALSE)</f>
        <v>7.0999999999999994E-2</v>
      </c>
      <c r="D1485" s="10">
        <f>VLOOKUP($A1485,'ตารางสรุปสภาพน้ำใน อ่างเก็บน้ำค'!$C$7:$N$1668,10,FALSE)</f>
        <v>1.0660000000000001</v>
      </c>
    </row>
    <row r="1486" spans="1:4" x14ac:dyDescent="0.25">
      <c r="A1486" s="8">
        <v>44220</v>
      </c>
      <c r="B1486" s="10">
        <f>VLOOKUP($A1486,'ตารางสรุปสภาพน้ำใน อ่างเก็บน้ำค'!$C$7:$N$1668,6,FALSE)</f>
        <v>47.24</v>
      </c>
      <c r="C1486" s="10">
        <f>VLOOKUP($A1486,'ตารางสรุปสภาพน้ำใน อ่างเก็บน้ำค'!$C$7:$N$1668,8,FALSE)</f>
        <v>8.4000000000000005E-2</v>
      </c>
      <c r="D1486" s="10">
        <f>VLOOKUP($A1486,'ตารางสรุปสภาพน้ำใน อ่างเก็บน้ำค'!$C$7:$N$1668,10,FALSE)</f>
        <v>1.0620000000000001</v>
      </c>
    </row>
    <row r="1487" spans="1:4" x14ac:dyDescent="0.25">
      <c r="A1487" s="8">
        <v>44221</v>
      </c>
      <c r="B1487" s="10">
        <f>VLOOKUP($A1487,'ตารางสรุปสภาพน้ำใน อ่างเก็บน้ำค'!$C$7:$N$1668,6,FALSE)</f>
        <v>46.16</v>
      </c>
      <c r="C1487" s="10">
        <f>VLOOKUP($A1487,'ตารางสรุปสภาพน้ำใน อ่างเก็บน้ำค'!$C$7:$N$1668,8,FALSE)</f>
        <v>8.2000000000000003E-2</v>
      </c>
      <c r="D1487" s="10">
        <f>VLOOKUP($A1487,'ตารางสรุปสภาพน้ำใน อ่างเก็บน้ำค'!$C$7:$N$1668,10,FALSE)</f>
        <v>1.0589999999999999</v>
      </c>
    </row>
    <row r="1488" spans="1:4" x14ac:dyDescent="0.25">
      <c r="A1488" s="8">
        <v>44222</v>
      </c>
      <c r="B1488" s="10">
        <f>VLOOKUP($A1488,'ตารางสรุปสภาพน้ำใน อ่างเก็บน้ำค'!$C$7:$N$1668,6,FALSE)</f>
        <v>45.08</v>
      </c>
      <c r="C1488" s="10">
        <f>VLOOKUP($A1488,'ตารางสรุปสภาพน้ำใน อ่างเก็บน้ำค'!$C$7:$N$1668,8,FALSE)</f>
        <v>7.9000000000000001E-2</v>
      </c>
      <c r="D1488" s="10">
        <f>VLOOKUP($A1488,'ตารางสรุปสภาพน้ำใน อ่างเก็บน้ำค'!$C$7:$N$1668,10,FALSE)</f>
        <v>1.056</v>
      </c>
    </row>
    <row r="1489" spans="1:4" x14ac:dyDescent="0.25">
      <c r="A1489" s="8">
        <v>44223</v>
      </c>
      <c r="B1489" s="10">
        <f>VLOOKUP($A1489,'ตารางสรุปสภาพน้ำใน อ่างเก็บน้ำค'!$C$7:$N$1668,6,FALSE)</f>
        <v>44</v>
      </c>
      <c r="C1489" s="10">
        <f>VLOOKUP($A1489,'ตารางสรุปสภาพน้ำใน อ่างเก็บน้ำค'!$C$7:$N$1668,8,FALSE)</f>
        <v>7.4999999999999997E-2</v>
      </c>
      <c r="D1489" s="10">
        <f>VLOOKUP($A1489,'ตารางสรุปสภาพน้ำใน อ่างเก็บน้ำค'!$C$7:$N$1668,10,FALSE)</f>
        <v>1.0529999999999999</v>
      </c>
    </row>
    <row r="1490" spans="1:4" x14ac:dyDescent="0.25">
      <c r="A1490" s="8">
        <v>44224</v>
      </c>
      <c r="B1490" s="10">
        <f>VLOOKUP($A1490,'ตารางสรุปสภาพน้ำใน อ่างเก็บน้ำค'!$C$7:$N$1668,6,FALSE)</f>
        <v>43.02</v>
      </c>
      <c r="C1490" s="10">
        <f>VLOOKUP($A1490,'ตารางสรุปสภาพน้ำใน อ่างเก็บน้ำค'!$C$7:$N$1668,8,FALSE)</f>
        <v>0.16900000000000001</v>
      </c>
      <c r="D1490" s="10">
        <f>VLOOKUP($A1490,'ตารางสรุปสภาพน้ำใน อ่างเก็บน้ำค'!$C$7:$N$1668,10,FALSE)</f>
        <v>0.55100000000000005</v>
      </c>
    </row>
    <row r="1491" spans="1:4" x14ac:dyDescent="0.25">
      <c r="A1491" s="8">
        <v>44225</v>
      </c>
      <c r="B1491" s="10">
        <f>VLOOKUP($A1491,'ตารางสรุปสภาพน้ำใน อ่างเก็บน้ำค'!$C$7:$N$1668,6,FALSE)</f>
        <v>42.46</v>
      </c>
      <c r="C1491" s="10">
        <f>VLOOKUP($A1491,'ตารางสรุปสภาพน้ำใน อ่างเก็บน้ำค'!$C$7:$N$1668,8,FALSE)</f>
        <v>8.7999999999999995E-2</v>
      </c>
      <c r="D1491" s="10">
        <f>VLOOKUP($A1491,'ตารางสรุปสภาพน้ำใน อ่างเก็บน้ำค'!$C$7:$N$1668,10,FALSE)</f>
        <v>0.55000000000000004</v>
      </c>
    </row>
    <row r="1492" spans="1:4" x14ac:dyDescent="0.25">
      <c r="A1492" s="8">
        <v>44226</v>
      </c>
      <c r="B1492" s="10">
        <f>VLOOKUP($A1492,'ตารางสรุปสภาพน้ำใน อ่างเก็บน้ำค'!$C$7:$N$1668,6,FALSE)</f>
        <v>41.9</v>
      </c>
      <c r="C1492" s="10">
        <f>VLOOKUP($A1492,'ตารางสรุปสภาพน้ำใน อ่างเก็บน้ำค'!$C$7:$N$1668,8,FALSE)</f>
        <v>8.3000000000000004E-2</v>
      </c>
      <c r="D1492" s="10">
        <f>VLOOKUP($A1492,'ตารางสรุปสภาพน้ำใน อ่างเก็บน้ำค'!$C$7:$N$1668,10,FALSE)</f>
        <v>0.54900000000000004</v>
      </c>
    </row>
    <row r="1493" spans="1:4" x14ac:dyDescent="0.25">
      <c r="A1493" s="8">
        <v>44227</v>
      </c>
      <c r="B1493" s="10">
        <f>VLOOKUP($A1493,'ตารางสรุปสภาพน้ำใน อ่างเก็บน้ำค'!$C$7:$N$1668,6,FALSE)</f>
        <v>41.34</v>
      </c>
      <c r="C1493" s="10">
        <f>VLOOKUP($A1493,'ตารางสรุปสภาพน้ำใน อ่างเก็บน้ำค'!$C$7:$N$1668,8,FALSE)</f>
        <v>0</v>
      </c>
      <c r="D1493" s="10">
        <f>VLOOKUP($A1493,'ตารางสรุปสภาพน้ำใน อ่างเก็บน้ำค'!$C$7:$N$1668,10,FALSE)</f>
        <v>0.54800000000000004</v>
      </c>
    </row>
    <row r="1494" spans="1:4" x14ac:dyDescent="0.25">
      <c r="A1494" s="8">
        <v>44228</v>
      </c>
      <c r="B1494" s="10">
        <f>VLOOKUP($A1494,'ตารางสรุปสภาพน้ำใน อ่างเก็บน้ำค'!$C$7:$N$1668,6,FALSE)</f>
        <v>40.78</v>
      </c>
      <c r="C1494" s="10">
        <f>VLOOKUP($A1494,'ตารางสรุปสภาพน้ำใน อ่างเก็บน้ำค'!$C$7:$N$1668,8,FALSE)</f>
        <v>8.4000000000000005E-2</v>
      </c>
      <c r="D1494" s="10">
        <f>VLOOKUP($A1494,'ตารางสรุปสภาพน้ำใน อ่างเก็บน้ำค'!$C$7:$N$1668,10,FALSE)</f>
        <v>0.54700000000000004</v>
      </c>
    </row>
    <row r="1495" spans="1:4" x14ac:dyDescent="0.25">
      <c r="A1495" s="8">
        <v>44229</v>
      </c>
      <c r="B1495" s="10">
        <f>VLOOKUP($A1495,'ตารางสรุปสภาพน้ำใน อ่างเก็บน้ำค'!$C$7:$N$1668,6,FALSE)</f>
        <v>40.22</v>
      </c>
      <c r="C1495" s="10">
        <f>VLOOKUP($A1495,'ตารางสรุปสภาพน้ำใน อ่างเก็บน้ำค'!$C$7:$N$1668,8,FALSE)</f>
        <v>8.6999999999999994E-2</v>
      </c>
      <c r="D1495" s="10">
        <f>VLOOKUP($A1495,'ตารางสรุปสภาพน้ำใน อ่างเก็บน้ำค'!$C$7:$N$1668,10,FALSE)</f>
        <v>0.111</v>
      </c>
    </row>
    <row r="1496" spans="1:4" x14ac:dyDescent="0.25">
      <c r="A1496" s="8">
        <v>44230</v>
      </c>
      <c r="B1496" s="10">
        <f>VLOOKUP($A1496,'ตารางสรุปสภาพน้ำใน อ่างเก็บน้ำค'!$C$7:$N$1668,6,FALSE)</f>
        <v>40.08</v>
      </c>
      <c r="C1496" s="10">
        <f>VLOOKUP($A1496,'ตารางสรุปสภาพน้ำใน อ่างเก็บน้ำค'!$C$7:$N$1668,8,FALSE)</f>
        <v>6.6000000000000003E-2</v>
      </c>
      <c r="D1496" s="10">
        <f>VLOOKUP($A1496,'ตารางสรุปสภาพน้ำใน อ่างเก็บน้ำค'!$C$7:$N$1668,10,FALSE)</f>
        <v>4.3999999999999997E-2</v>
      </c>
    </row>
    <row r="1497" spans="1:4" x14ac:dyDescent="0.25">
      <c r="A1497" s="8">
        <v>44231</v>
      </c>
      <c r="B1497" s="10">
        <f>VLOOKUP($A1497,'ตารางสรุปสภาพน้ำใน อ่างเก็บน้ำค'!$C$7:$N$1668,6,FALSE)</f>
        <v>40.08</v>
      </c>
      <c r="C1497" s="10">
        <f>VLOOKUP($A1497,'ตารางสรุปสภาพน้ำใน อ่างเก็บน้ำค'!$C$7:$N$1668,8,FALSE)</f>
        <v>0.13500000000000001</v>
      </c>
      <c r="D1497" s="10">
        <f>VLOOKUP($A1497,'ตารางสรุปสภาพน้ำใน อ่างเก็บน้ำค'!$C$7:$N$1668,10,FALSE)</f>
        <v>4.3999999999999997E-2</v>
      </c>
    </row>
    <row r="1498" spans="1:4" x14ac:dyDescent="0.25">
      <c r="A1498" s="8">
        <v>44232</v>
      </c>
      <c r="B1498" s="10">
        <f>VLOOKUP($A1498,'ตารางสรุปสภาพน้ำใน อ่างเก็บน้ำค'!$C$7:$N$1668,6,FALSE)</f>
        <v>39.94</v>
      </c>
      <c r="C1498" s="10">
        <f>VLOOKUP($A1498,'ตารางสรุปสภาพน้ำใน อ่างเก็บน้ำค'!$C$7:$N$1668,8,FALSE)</f>
        <v>2E-3</v>
      </c>
      <c r="D1498" s="10">
        <f>VLOOKUP($A1498,'ตารางสรุปสภาพน้ำใน อ่างเก็บน้ำค'!$C$7:$N$1668,10,FALSE)</f>
        <v>4.3999999999999997E-2</v>
      </c>
    </row>
    <row r="1499" spans="1:4" x14ac:dyDescent="0.25">
      <c r="A1499" s="8">
        <v>44233</v>
      </c>
      <c r="B1499" s="10">
        <f>VLOOKUP($A1499,'ตารางสรุปสภาพน้ำใน อ่างเก็บน้ำค'!$C$7:$N$1668,6,FALSE)</f>
        <v>39.94</v>
      </c>
      <c r="C1499" s="10">
        <f>VLOOKUP($A1499,'ตารางสรุปสภาพน้ำใน อ่างเก็บน้ำค'!$C$7:$N$1668,8,FALSE)</f>
        <v>0.14399999999999999</v>
      </c>
      <c r="D1499" s="10">
        <f>VLOOKUP($A1499,'ตารางสรุปสภาพน้ำใน อ่างเก็บน้ำค'!$C$7:$N$1668,10,FALSE)</f>
        <v>4.3999999999999997E-2</v>
      </c>
    </row>
    <row r="1500" spans="1:4" x14ac:dyDescent="0.25">
      <c r="A1500" s="8">
        <v>44234</v>
      </c>
      <c r="B1500" s="10">
        <f>VLOOKUP($A1500,'ตารางสรุปสภาพน้ำใน อ่างเก็บน้ำค'!$C$7:$N$1668,6,FALSE)</f>
        <v>39.799999999999997</v>
      </c>
      <c r="C1500" s="10">
        <f>VLOOKUP($A1500,'ตารางสรุปสภาพน้ำใน อ่างเก็บน้ำค'!$C$7:$N$1668,8,FALSE)</f>
        <v>3.0000000000000001E-3</v>
      </c>
      <c r="D1500" s="10">
        <f>VLOOKUP($A1500,'ตารางสรุปสภาพน้ำใน อ่างเก็บน้ำค'!$C$7:$N$1668,10,FALSE)</f>
        <v>4.3999999999999997E-2</v>
      </c>
    </row>
    <row r="1501" spans="1:4" x14ac:dyDescent="0.25">
      <c r="A1501" s="8">
        <v>44235</v>
      </c>
      <c r="B1501" s="10">
        <f>VLOOKUP($A1501,'ตารางสรุปสภาพน้ำใน อ่างเก็บน้ำค'!$C$7:$N$1668,6,FALSE)</f>
        <v>39.799999999999997</v>
      </c>
      <c r="C1501" s="10">
        <f>VLOOKUP($A1501,'ตารางสรุปสภาพน้ำใน อ่างเก็บน้ำค'!$C$7:$N$1668,8,FALSE)</f>
        <v>0.14199999999999999</v>
      </c>
      <c r="D1501" s="10">
        <f>VLOOKUP($A1501,'ตารางสรุปสภาพน้ำใน อ่างเก็บน้ำค'!$C$7:$N$1668,10,FALSE)</f>
        <v>4.3999999999999997E-2</v>
      </c>
    </row>
    <row r="1502" spans="1:4" x14ac:dyDescent="0.25">
      <c r="A1502" s="8">
        <v>44236</v>
      </c>
      <c r="B1502" s="10">
        <f>VLOOKUP($A1502,'ตารางสรุปสภาพน้ำใน อ่างเก็บน้ำค'!$C$7:$N$1668,6,FALSE)</f>
        <v>40.08</v>
      </c>
      <c r="C1502" s="10">
        <f>VLOOKUP($A1502,'ตารางสรุปสภาพน้ำใน อ่างเก็บน้ำค'!$C$7:$N$1668,8,FALSE)</f>
        <v>0.42399999999999999</v>
      </c>
      <c r="D1502" s="10">
        <f>VLOOKUP($A1502,'ตารางสรุปสภาพน้ำใน อ่างเก็บน้ำค'!$C$7:$N$1668,10,FALSE)</f>
        <v>4.3999999999999997E-2</v>
      </c>
    </row>
    <row r="1503" spans="1:4" x14ac:dyDescent="0.25">
      <c r="A1503" s="8">
        <v>44237</v>
      </c>
      <c r="B1503" s="10">
        <f>VLOOKUP($A1503,'ตารางสรุปสภาพน้ำใน อ่างเก็บน้ำค'!$C$7:$N$1668,6,FALSE)</f>
        <v>40.36</v>
      </c>
      <c r="C1503" s="10">
        <f>VLOOKUP($A1503,'ตารางสรุปสภาพน้ำใน อ่างเก็บน้ำค'!$C$7:$N$1668,8,FALSE)</f>
        <v>0.42399999999999999</v>
      </c>
      <c r="D1503" s="10">
        <f>VLOOKUP($A1503,'ตารางสรุปสภาพน้ำใน อ่างเก็บน้ำค'!$C$7:$N$1668,10,FALSE)</f>
        <v>4.3999999999999997E-2</v>
      </c>
    </row>
    <row r="1504" spans="1:4" x14ac:dyDescent="0.25">
      <c r="A1504" s="8">
        <v>44238</v>
      </c>
      <c r="B1504" s="10">
        <f>VLOOKUP($A1504,'ตารางสรุปสภาพน้ำใน อ่างเก็บน้ำค'!$C$7:$N$1668,6,FALSE)</f>
        <v>40.64</v>
      </c>
      <c r="C1504" s="10">
        <f>VLOOKUP($A1504,'ตารางสรุปสภาพน้ำใน อ่างเก็บน้ำค'!$C$7:$N$1668,8,FALSE)</f>
        <v>0.42099999999999999</v>
      </c>
      <c r="D1504" s="10">
        <f>VLOOKUP($A1504,'ตารางสรุปสภาพน้ำใน อ่างเก็บน้ำค'!$C$7:$N$1668,10,FALSE)</f>
        <v>4.3999999999999997E-2</v>
      </c>
    </row>
    <row r="1505" spans="1:4" x14ac:dyDescent="0.25">
      <c r="A1505" s="8">
        <v>44239</v>
      </c>
      <c r="B1505" s="10">
        <f>VLOOKUP($A1505,'ตารางสรุปสภาพน้ำใน อ่างเก็บน้ำค'!$C$7:$N$1668,6,FALSE)</f>
        <v>40.78</v>
      </c>
      <c r="C1505" s="10">
        <f>VLOOKUP($A1505,'ตารางสรุปสภาพน้ำใน อ่างเก็บน้ำค'!$C$7:$N$1668,8,FALSE)</f>
        <v>0.28399999999999997</v>
      </c>
      <c r="D1505" s="10">
        <f>VLOOKUP($A1505,'ตารางสรุปสภาพน้ำใน อ่างเก็บน้ำค'!$C$7:$N$1668,10,FALSE)</f>
        <v>4.3999999999999997E-2</v>
      </c>
    </row>
    <row r="1506" spans="1:4" x14ac:dyDescent="0.25">
      <c r="A1506" s="8">
        <v>44240</v>
      </c>
      <c r="B1506" s="10">
        <f>VLOOKUP($A1506,'ตารางสรุปสภาพน้ำใน อ่างเก็บน้ำค'!$C$7:$N$1668,6,FALSE)</f>
        <v>40.78</v>
      </c>
      <c r="C1506" s="10">
        <f>VLOOKUP($A1506,'ตารางสรุปสภาพน้ำใน อ่างเก็บน้ำค'!$C$7:$N$1668,8,FALSE)</f>
        <v>0.14399999999999999</v>
      </c>
      <c r="D1506" s="10">
        <f>VLOOKUP($A1506,'ตารางสรุปสภาพน้ำใน อ่างเก็บน้ำค'!$C$7:$N$1668,10,FALSE)</f>
        <v>4.3999999999999997E-2</v>
      </c>
    </row>
    <row r="1507" spans="1:4" x14ac:dyDescent="0.25">
      <c r="A1507" s="8">
        <v>44241</v>
      </c>
      <c r="B1507" s="10">
        <f>VLOOKUP($A1507,'ตารางสรุปสภาพน้ำใน อ่างเก็บน้ำค'!$C$7:$N$1668,6,FALSE)</f>
        <v>40.64</v>
      </c>
      <c r="C1507" s="10">
        <f>VLOOKUP($A1507,'ตารางสรุปสภาพน้ำใน อ่างเก็บน้ำค'!$C$7:$N$1668,8,FALSE)</f>
        <v>4.0000000000000001E-3</v>
      </c>
      <c r="D1507" s="10">
        <f>VLOOKUP($A1507,'ตารางสรุปสภาพน้ำใน อ่างเก็บน้ำค'!$C$7:$N$1668,10,FALSE)</f>
        <v>4.3999999999999997E-2</v>
      </c>
    </row>
    <row r="1508" spans="1:4" x14ac:dyDescent="0.25">
      <c r="A1508" s="8">
        <v>44242</v>
      </c>
      <c r="B1508" s="10">
        <f>VLOOKUP($A1508,'ตารางสรุปสภาพน้ำใน อ่างเก็บน้ำค'!$C$7:$N$1668,6,FALSE)</f>
        <v>40.5</v>
      </c>
      <c r="C1508" s="10">
        <f>VLOOKUP($A1508,'ตารางสรุปสภาพน้ำใน อ่างเก็บน้ำค'!$C$7:$N$1668,8,FALSE)</f>
        <v>4.0000000000000001E-3</v>
      </c>
      <c r="D1508" s="10">
        <f>VLOOKUP($A1508,'ตารางสรุปสภาพน้ำใน อ่างเก็บน้ำค'!$C$7:$N$1668,10,FALSE)</f>
        <v>4.3999999999999997E-2</v>
      </c>
    </row>
    <row r="1509" spans="1:4" x14ac:dyDescent="0.25">
      <c r="A1509" s="8">
        <v>44243</v>
      </c>
      <c r="B1509" s="10">
        <f>VLOOKUP($A1509,'ตารางสรุปสภาพน้ำใน อ่างเก็บน้ำค'!$C$7:$N$1668,6,FALSE)</f>
        <v>40.5</v>
      </c>
      <c r="C1509" s="10">
        <f>VLOOKUP($A1509,'ตารางสรุปสภาพน้ำใน อ่างเก็บน้ำค'!$C$7:$N$1668,8,FALSE)</f>
        <v>0.14399999999999999</v>
      </c>
      <c r="D1509" s="10">
        <f>VLOOKUP($A1509,'ตารางสรุปสภาพน้ำใน อ่างเก็บน้ำค'!$C$7:$N$1668,10,FALSE)</f>
        <v>4.3999999999999997E-2</v>
      </c>
    </row>
    <row r="1510" spans="1:4" x14ac:dyDescent="0.25">
      <c r="A1510" s="8">
        <v>44244</v>
      </c>
      <c r="B1510" s="10">
        <f>VLOOKUP($A1510,'ตารางสรุปสภาพน้ำใน อ่างเก็บน้ำค'!$C$7:$N$1668,6,FALSE)</f>
        <v>40.78</v>
      </c>
      <c r="C1510" s="10">
        <f>VLOOKUP($A1510,'ตารางสรุปสภาพน้ำใน อ่างเก็บน้ำค'!$C$7:$N$1668,8,FALSE)</f>
        <v>0.42399999999999999</v>
      </c>
      <c r="D1510" s="10">
        <f>VLOOKUP($A1510,'ตารางสรุปสภาพน้ำใน อ่างเก็บน้ำค'!$C$7:$N$1668,10,FALSE)</f>
        <v>1.125</v>
      </c>
    </row>
    <row r="1511" spans="1:4" x14ac:dyDescent="0.25">
      <c r="A1511" s="8">
        <v>44245</v>
      </c>
      <c r="B1511" s="10">
        <f>VLOOKUP($A1511,'ตารางสรุปสภาพน้ำใน อ่างเก็บน้ำค'!$C$7:$N$1668,6,FALSE)</f>
        <v>40.36</v>
      </c>
      <c r="C1511" s="10">
        <f>VLOOKUP($A1511,'ตารางสรุปสภาพน้ำใน อ่างเก็บน้ำค'!$C$7:$N$1668,8,FALSE)</f>
        <v>0.80500000000000005</v>
      </c>
      <c r="D1511" s="10">
        <f>VLOOKUP($A1511,'ตารางสรุปสภาพน้ำใน อ่างเก็บน้ำค'!$C$7:$N$1668,10,FALSE)</f>
        <v>1.1240000000000001</v>
      </c>
    </row>
    <row r="1512" spans="1:4" x14ac:dyDescent="0.25">
      <c r="A1512" s="8">
        <v>44246</v>
      </c>
      <c r="B1512" s="10">
        <f>VLOOKUP($A1512,'ตารางสรุปสภาพน้ำใน อ่างเก็บน้ำค'!$C$7:$N$1668,6,FALSE)</f>
        <v>40.08</v>
      </c>
      <c r="C1512" s="10">
        <f>VLOOKUP($A1512,'ตารางสรุปสภาพน้ำใน อ่างเก็บน้ำค'!$C$7:$N$1668,8,FALSE)</f>
        <v>0.93799999999999994</v>
      </c>
      <c r="D1512" s="10">
        <f>VLOOKUP($A1512,'ตารางสรุปสภาพน้ำใน อ่างเก็บน้ำค'!$C$7:$N$1668,10,FALSE)</f>
        <v>1.1220000000000001</v>
      </c>
    </row>
    <row r="1513" spans="1:4" x14ac:dyDescent="0.25">
      <c r="A1513" s="8">
        <v>44247</v>
      </c>
      <c r="B1513" s="10">
        <f>VLOOKUP($A1513,'ตารางสรุปสภาพน้ำใน อ่างเก็บน้ำค'!$C$7:$N$1668,6,FALSE)</f>
        <v>39.799999999999997</v>
      </c>
      <c r="C1513" s="10">
        <f>VLOOKUP($A1513,'ตารางสรุปสภาพน้ำใน อ่างเก็บน้ำค'!$C$7:$N$1668,8,FALSE)</f>
        <v>0.94099999999999995</v>
      </c>
      <c r="D1513" s="10">
        <f>VLOOKUP($A1513,'ตารางสรุปสภาพน้ำใน อ่างเก็บน้ำค'!$C$7:$N$1668,10,FALSE)</f>
        <v>1.121</v>
      </c>
    </row>
    <row r="1514" spans="1:4" x14ac:dyDescent="0.25">
      <c r="A1514" s="8">
        <v>44248</v>
      </c>
      <c r="B1514" s="10">
        <f>VLOOKUP($A1514,'ตารางสรุปสภาพน้ำใน อ่างเก็บน้ำค'!$C$7:$N$1668,6,FALSE)</f>
        <v>39.520000000000003</v>
      </c>
      <c r="C1514" s="10">
        <f>VLOOKUP($A1514,'ตารางสรุปสภาพน้ำใน อ่างเก็บน้ำค'!$C$7:$N$1668,8,FALSE)</f>
        <v>0.94199999999999995</v>
      </c>
      <c r="D1514" s="10">
        <f>VLOOKUP($A1514,'ตารางสรุปสภาพน้ำใน อ่างเก็บน้ำค'!$C$7:$N$1668,10,FALSE)</f>
        <v>1.1200000000000001</v>
      </c>
    </row>
    <row r="1515" spans="1:4" x14ac:dyDescent="0.25">
      <c r="A1515" s="8">
        <v>44249</v>
      </c>
      <c r="B1515" s="10">
        <f>VLOOKUP($A1515,'ตารางสรุปสภาพน้ำใน อ่างเก็บน้ำค'!$C$7:$N$1668,6,FALSE)</f>
        <v>39.1</v>
      </c>
      <c r="C1515" s="10">
        <f>VLOOKUP($A1515,'ตารางสรุปสภาพน้ำใน อ่างเก็บน้ำค'!$C$7:$N$1668,8,FALSE)</f>
        <v>0.8</v>
      </c>
      <c r="D1515" s="10">
        <f>VLOOKUP($A1515,'ตารางสรุปสภาพน้ำใน อ่างเก็บน้ำค'!$C$7:$N$1668,10,FALSE)</f>
        <v>1.1180000000000001</v>
      </c>
    </row>
    <row r="1516" spans="1:4" x14ac:dyDescent="0.25">
      <c r="A1516" s="8">
        <v>44250</v>
      </c>
      <c r="B1516" s="10">
        <f>VLOOKUP($A1516,'ตารางสรุปสภาพน้ำใน อ่างเก็บน้ำค'!$C$7:$N$1668,6,FALSE)</f>
        <v>38.68</v>
      </c>
      <c r="C1516" s="10">
        <f>VLOOKUP($A1516,'ตารางสรุปสภาพน้ำใน อ่างเก็บน้ำค'!$C$7:$N$1668,8,FALSE)</f>
        <v>0.79400000000000004</v>
      </c>
      <c r="D1516" s="10">
        <f>VLOOKUP($A1516,'ตารางสรุปสภาพน้ำใน อ่างเก็บน้ำค'!$C$7:$N$1668,10,FALSE)</f>
        <v>1.117</v>
      </c>
    </row>
    <row r="1517" spans="1:4" x14ac:dyDescent="0.25">
      <c r="A1517" s="8">
        <v>44251</v>
      </c>
      <c r="B1517" s="10">
        <f>VLOOKUP($A1517,'ตารางสรุปสภาพน้ำใน อ่างเก็บน้ำค'!$C$7:$N$1668,6,FALSE)</f>
        <v>38.119999999999997</v>
      </c>
      <c r="C1517" s="10">
        <f>VLOOKUP($A1517,'ตารางสรุปสภาพน้ำใน อ่างเก็บน้ำค'!$C$7:$N$1668,8,FALSE)</f>
        <v>0.65500000000000003</v>
      </c>
      <c r="D1517" s="10">
        <f>VLOOKUP($A1517,'ตารางสรุปสภาพน้ำใน อ่างเก็บน้ำค'!$C$7:$N$1668,10,FALSE)</f>
        <v>1.1140000000000001</v>
      </c>
    </row>
    <row r="1518" spans="1:4" x14ac:dyDescent="0.25">
      <c r="A1518" s="8">
        <v>44252</v>
      </c>
      <c r="B1518" s="10">
        <f>VLOOKUP($A1518,'ตารางสรุปสภาพน้ำใน อ่างเก็บน้ำค'!$C$7:$N$1668,6,FALSE)</f>
        <v>37.42</v>
      </c>
      <c r="C1518" s="10">
        <f>VLOOKUP($A1518,'ตารางสรุปสภาพน้ำใน อ่างเก็บน้ำค'!$C$7:$N$1668,8,FALSE)</f>
        <v>0.51500000000000001</v>
      </c>
      <c r="D1518" s="10">
        <f>VLOOKUP($A1518,'ตารางสรุปสภาพน้ำใน อ่างเก็บน้ำค'!$C$7:$N$1668,10,FALSE)</f>
        <v>1.47</v>
      </c>
    </row>
    <row r="1519" spans="1:4" x14ac:dyDescent="0.25">
      <c r="A1519" s="8">
        <v>44253</v>
      </c>
      <c r="B1519" s="10">
        <f>VLOOKUP($A1519,'ตารางสรุปสภาพน้ำใน อ่างเก็บน้ำค'!$C$7:$N$1668,6,FALSE)</f>
        <v>36.299999999999997</v>
      </c>
      <c r="C1519" s="10">
        <f>VLOOKUP($A1519,'ตารางสรุปสภาพน้ำใน อ่างเก็บน้ำค'!$C$7:$N$1668,8,FALSE)</f>
        <v>0.44700000000000001</v>
      </c>
      <c r="D1519" s="10">
        <f>VLOOKUP($A1519,'ตารางสรุปสภาพน้ำใน อ่างเก็บน้ำค'!$C$7:$N$1668,10,FALSE)</f>
        <v>1.4630000000000001</v>
      </c>
    </row>
    <row r="1520" spans="1:4" x14ac:dyDescent="0.25">
      <c r="A1520" s="8">
        <v>44254</v>
      </c>
      <c r="B1520" s="10">
        <f>VLOOKUP($A1520,'ตารางสรุปสภาพน้ำใน อ่างเก็บน้ำค'!$C$7:$N$1668,6,FALSE)</f>
        <v>34.9</v>
      </c>
      <c r="C1520" s="10">
        <f>VLOOKUP($A1520,'ตารางสรุปสภาพน้ำใน อ่างเก็บน้ำค'!$C$7:$N$1668,8,FALSE)</f>
        <v>0.159</v>
      </c>
      <c r="D1520" s="10">
        <f>VLOOKUP($A1520,'ตารางสรุปสภาพน้ำใน อ่างเก็บน้ำค'!$C$7:$N$1668,10,FALSE)</f>
        <v>1.4550000000000001</v>
      </c>
    </row>
    <row r="1521" spans="1:4" x14ac:dyDescent="0.25">
      <c r="A1521" s="8">
        <v>44255</v>
      </c>
      <c r="B1521" s="10">
        <f>VLOOKUP($A1521,'ตารางสรุปสภาพน้ำใน อ่างเก็บน้ำค'!$C$7:$N$1668,6,FALSE)</f>
        <v>33.36</v>
      </c>
      <c r="C1521" s="10">
        <f>VLOOKUP($A1521,'ตารางสรุปสภาพน้ำใน อ่างเก็บน้ำค'!$C$7:$N$1668,8,FALSE)</f>
        <v>1.0999999999999999E-2</v>
      </c>
      <c r="D1521" s="10">
        <f>VLOOKUP($A1521,'ตารางสรุปสภาพน้ำใน อ่างเก็บน้ำค'!$C$7:$N$1668,10,FALSE)</f>
        <v>1.446</v>
      </c>
    </row>
    <row r="1522" spans="1:4" x14ac:dyDescent="0.25">
      <c r="A1522" s="8">
        <v>44256</v>
      </c>
      <c r="B1522" s="10">
        <f>VLOOKUP($A1522,'ตารางสรุปสภาพน้ำใน อ่างเก็บน้ำค'!$C$7:$N$1668,6,FALSE)</f>
        <v>31.82</v>
      </c>
      <c r="C1522" s="10">
        <f>VLOOKUP($A1522,'ตารางสรุปสภาพน้ำใน อ่างเก็บน้ำค'!$C$7:$N$1668,8,FALSE)</f>
        <v>2E-3</v>
      </c>
      <c r="D1522" s="10">
        <f>VLOOKUP($A1522,'ตารางสรุปสภาพน้ำใน อ่างเก็บน้ำค'!$C$7:$N$1668,10,FALSE)</f>
        <v>1.4370000000000001</v>
      </c>
    </row>
    <row r="1523" spans="1:4" x14ac:dyDescent="0.25">
      <c r="A1523" s="8">
        <v>44257</v>
      </c>
      <c r="B1523" s="10">
        <f>VLOOKUP($A1523,'ตารางสรุปสภาพน้ำใน อ่างเก็บน้ำค'!$C$7:$N$1668,6,FALSE)</f>
        <v>31.4</v>
      </c>
      <c r="C1523" s="10">
        <f>VLOOKUP($A1523,'ตารางสรุปสภาพน้ำใน อ่างเก็บน้ำค'!$C$7:$N$1668,8,FALSE)</f>
        <v>0.51</v>
      </c>
      <c r="D1523" s="10">
        <f>VLOOKUP($A1523,'ตารางสรุปสภาพน้ำใน อ่างเก็บน้ำค'!$C$7:$N$1668,10,FALSE)</f>
        <v>0.82599999999999996</v>
      </c>
    </row>
    <row r="1524" spans="1:4" x14ac:dyDescent="0.25">
      <c r="A1524" s="8">
        <v>44258</v>
      </c>
      <c r="B1524" s="10">
        <f>VLOOKUP($A1524,'ตารางสรุปสภาพน้ำใน อ่างเก็บน้ำค'!$C$7:$N$1668,6,FALSE)</f>
        <v>30.98</v>
      </c>
      <c r="C1524" s="10">
        <f>VLOOKUP($A1524,'ตารางสรุปสภาพน้ำใน อ่างเก็บน้ำค'!$C$7:$N$1668,8,FALSE)</f>
        <v>0.503</v>
      </c>
      <c r="D1524" s="10">
        <f>VLOOKUP($A1524,'ตารางสรุปสภาพน้ำใน อ่างเก็บน้ำค'!$C$7:$N$1668,10,FALSE)</f>
        <v>0.82499999999999996</v>
      </c>
    </row>
    <row r="1525" spans="1:4" x14ac:dyDescent="0.25">
      <c r="A1525" s="8">
        <v>44259</v>
      </c>
      <c r="B1525" s="10">
        <f>VLOOKUP($A1525,'ตารางสรุปสภาพน้ำใน อ่างเก็บน้ำค'!$C$7:$N$1668,6,FALSE)</f>
        <v>30.84</v>
      </c>
      <c r="C1525" s="10">
        <f>VLOOKUP($A1525,'ตารางสรุปสภาพน้ำใน อ่างเก็บน้ำค'!$C$7:$N$1668,8,FALSE)</f>
        <v>0.78500000000000003</v>
      </c>
      <c r="D1525" s="10">
        <f>VLOOKUP($A1525,'ตารางสรุปสภาพน้ำใน อ่างเก็บน้ำค'!$C$7:$N$1668,10,FALSE)</f>
        <v>0.82499999999999996</v>
      </c>
    </row>
    <row r="1526" spans="1:4" x14ac:dyDescent="0.25">
      <c r="A1526" s="8">
        <v>44260</v>
      </c>
      <c r="B1526" s="10">
        <f>VLOOKUP($A1526,'ตารางสรุปสภาพน้ำใน อ่างเก็บน้ำค'!$C$7:$N$1668,6,FALSE)</f>
        <v>30.56</v>
      </c>
      <c r="C1526" s="10">
        <f>VLOOKUP($A1526,'ตารางสรุปสภาพน้ำใน อ่างเก็บน้ำค'!$C$7:$N$1668,8,FALSE)</f>
        <v>0.34499999999999997</v>
      </c>
      <c r="D1526" s="10">
        <f>VLOOKUP($A1526,'ตารางสรุปสภาพน้ำใน อ่างเก็บน้ำค'!$C$7:$N$1668,10,FALSE)</f>
        <v>0.52900000000000003</v>
      </c>
    </row>
    <row r="1527" spans="1:4" x14ac:dyDescent="0.25">
      <c r="A1527" s="8">
        <v>44261</v>
      </c>
      <c r="B1527" s="10">
        <f>VLOOKUP($A1527,'ตารางสรุปสภาพน้ำใน อ่างเก็บน้ำค'!$C$7:$N$1668,6,FALSE)</f>
        <v>30.42</v>
      </c>
      <c r="C1527" s="10">
        <f>VLOOKUP($A1527,'ตารางสรุปสภาพน้ำใน อ่างเก็บน้ำค'!$C$7:$N$1668,8,FALSE)</f>
        <v>0.156</v>
      </c>
      <c r="D1527" s="10">
        <f>VLOOKUP($A1527,'ตารางสรุปสภาพน้ำใน อ่างเก็บน้ำค'!$C$7:$N$1668,10,FALSE)</f>
        <v>6.5000000000000002E-2</v>
      </c>
    </row>
    <row r="1528" spans="1:4" x14ac:dyDescent="0.25">
      <c r="A1528" s="8">
        <v>44262</v>
      </c>
      <c r="B1528" s="10">
        <f>VLOOKUP($A1528,'ตารางสรุปสภาพน้ำใน อ่างเก็บน้ำค'!$C$7:$N$1668,6,FALSE)</f>
        <v>30.42</v>
      </c>
      <c r="C1528" s="10">
        <f>VLOOKUP($A1528,'ตารางสรุปสภาพน้ำใน อ่างเก็บน้ำค'!$C$7:$N$1668,8,FALSE)</f>
        <v>0.16500000000000001</v>
      </c>
      <c r="D1528" s="10">
        <f>VLOOKUP($A1528,'ตารางสรุปสภาพน้ำใน อ่างเก็บน้ำค'!$C$7:$N$1668,10,FALSE)</f>
        <v>6.5000000000000002E-2</v>
      </c>
    </row>
    <row r="1529" spans="1:4" x14ac:dyDescent="0.25">
      <c r="A1529" s="8">
        <v>44263</v>
      </c>
      <c r="B1529" s="10">
        <f>VLOOKUP($A1529,'ตารางสรุปสภาพน้ำใน อ่างเก็บน้ำค'!$C$7:$N$1668,6,FALSE)</f>
        <v>30.28</v>
      </c>
      <c r="C1529" s="10">
        <f>VLOOKUP($A1529,'ตารางสรุปสภาพน้ำใน อ่างเก็บน้ำค'!$C$7:$N$1668,8,FALSE)</f>
        <v>2.1000000000000001E-2</v>
      </c>
      <c r="D1529" s="10">
        <f>VLOOKUP($A1529,'ตารางสรุปสภาพน้ำใน อ่างเก็บน้ำค'!$C$7:$N$1668,10,FALSE)</f>
        <v>6.5000000000000002E-2</v>
      </c>
    </row>
    <row r="1530" spans="1:4" x14ac:dyDescent="0.25">
      <c r="A1530" s="8">
        <v>44264</v>
      </c>
      <c r="B1530" s="10">
        <f>VLOOKUP($A1530,'ตารางสรุปสภาพน้ำใน อ่างเก็บน้ำค'!$C$7:$N$1668,6,FALSE)</f>
        <v>30.28</v>
      </c>
      <c r="C1530" s="10">
        <f>VLOOKUP($A1530,'ตารางสรุปสภาพน้ำใน อ่างเก็บน้ำค'!$C$7:$N$1668,8,FALSE)</f>
        <v>0.16400000000000001</v>
      </c>
      <c r="D1530" s="10">
        <f>VLOOKUP($A1530,'ตารางสรุปสภาพน้ำใน อ่างเก็บน้ำค'!$C$7:$N$1668,10,FALSE)</f>
        <v>6.5000000000000002E-2</v>
      </c>
    </row>
    <row r="1531" spans="1:4" x14ac:dyDescent="0.25">
      <c r="A1531" s="8">
        <v>44265</v>
      </c>
      <c r="B1531" s="10">
        <f>VLOOKUP($A1531,'ตารางสรุปสภาพน้ำใน อ่างเก็บน้ำค'!$C$7:$N$1668,6,FALSE)</f>
        <v>30.14</v>
      </c>
      <c r="C1531" s="10">
        <f>VLOOKUP($A1531,'ตารางสรุปสภาพน้ำใน อ่างเก็บน้ำค'!$C$7:$N$1668,8,FALSE)</f>
        <v>2.1999999999999999E-2</v>
      </c>
      <c r="D1531" s="10">
        <f>VLOOKUP($A1531,'ตารางสรุปสภาพน้ำใน อ่างเก็บน้ำค'!$C$7:$N$1668,10,FALSE)</f>
        <v>6.5000000000000002E-2</v>
      </c>
    </row>
    <row r="1532" spans="1:4" x14ac:dyDescent="0.25">
      <c r="A1532" s="8">
        <v>44266</v>
      </c>
      <c r="B1532" s="10">
        <f>VLOOKUP($A1532,'ตารางสรุปสภาพน้ำใน อ่างเก็บน้ำค'!$C$7:$N$1668,6,FALSE)</f>
        <v>30.28</v>
      </c>
      <c r="C1532" s="10">
        <f>VLOOKUP($A1532,'ตารางสรุปสภาพน้ำใน อ่างเก็บน้ำค'!$C$7:$N$1668,8,FALSE)</f>
        <v>0.29899999999999999</v>
      </c>
      <c r="D1532" s="10">
        <f>VLOOKUP($A1532,'ตารางสรุปสภาพน้ำใน อ่างเก็บน้ำค'!$C$7:$N$1668,10,FALSE)</f>
        <v>6.5000000000000002E-2</v>
      </c>
    </row>
    <row r="1533" spans="1:4" x14ac:dyDescent="0.25">
      <c r="A1533" s="8">
        <v>44267</v>
      </c>
      <c r="B1533" s="10">
        <f>VLOOKUP($A1533,'ตารางสรุปสภาพน้ำใน อ่างเก็บน้ำค'!$C$7:$N$1668,6,FALSE)</f>
        <v>30.28</v>
      </c>
      <c r="C1533" s="10">
        <f>VLOOKUP($A1533,'ตารางสรุปสภาพน้ำใน อ่างเก็บน้ำค'!$C$7:$N$1668,8,FALSE)</f>
        <v>0.156</v>
      </c>
      <c r="D1533" s="10">
        <f>VLOOKUP($A1533,'ตารางสรุปสภาพน้ำใน อ่างเก็บน้ำค'!$C$7:$N$1668,10,FALSE)</f>
        <v>6.5000000000000002E-2</v>
      </c>
    </row>
    <row r="1534" spans="1:4" x14ac:dyDescent="0.25">
      <c r="A1534" s="8">
        <v>44268</v>
      </c>
      <c r="B1534" s="10">
        <f>VLOOKUP($A1534,'ตารางสรุปสภาพน้ำใน อ่างเก็บน้ำค'!$C$7:$N$1668,6,FALSE)</f>
        <v>30.28</v>
      </c>
      <c r="C1534" s="10">
        <f>VLOOKUP($A1534,'ตารางสรุปสภาพน้ำใน อ่างเก็บน้ำค'!$C$7:$N$1668,8,FALSE)</f>
        <v>0.16300000000000001</v>
      </c>
      <c r="D1534" s="10">
        <f>VLOOKUP($A1534,'ตารางสรุปสภาพน้ำใน อ่างเก็บน้ำค'!$C$7:$N$1668,10,FALSE)</f>
        <v>6.5000000000000002E-2</v>
      </c>
    </row>
    <row r="1535" spans="1:4" x14ac:dyDescent="0.25">
      <c r="A1535" s="8">
        <v>44269</v>
      </c>
      <c r="B1535" s="10">
        <f>VLOOKUP($A1535,'ตารางสรุปสภาพน้ำใน อ่างเก็บน้ำค'!$C$7:$N$1668,6,FALSE)</f>
        <v>30.14</v>
      </c>
      <c r="C1535" s="10">
        <f>VLOOKUP($A1535,'ตารางสรุปสภาพน้ำใน อ่างเก็บน้ำค'!$C$7:$N$1668,8,FALSE)</f>
        <v>2.1000000000000001E-2</v>
      </c>
      <c r="D1535" s="10">
        <f>VLOOKUP($A1535,'ตารางสรุปสภาพน้ำใน อ่างเก็บน้ำค'!$C$7:$N$1668,10,FALSE)</f>
        <v>6.5000000000000002E-2</v>
      </c>
    </row>
    <row r="1536" spans="1:4" x14ac:dyDescent="0.25">
      <c r="A1536" s="8">
        <v>44270</v>
      </c>
      <c r="B1536" s="10">
        <f>VLOOKUP($A1536,'ตารางสรุปสภาพน้ำใน อ่างเก็บน้ำค'!$C$7:$N$1668,6,FALSE)</f>
        <v>30.28</v>
      </c>
      <c r="C1536" s="10">
        <f>VLOOKUP($A1536,'ตารางสรุปสภาพน้ำใน อ่างเก็บน้ำค'!$C$7:$N$1668,8,FALSE)</f>
        <v>0.30299999999999999</v>
      </c>
      <c r="D1536" s="10">
        <f>VLOOKUP($A1536,'ตารางสรุปสภาพน้ำใน อ่างเก็บน้ำค'!$C$7:$N$1668,10,FALSE)</f>
        <v>6.5000000000000002E-2</v>
      </c>
    </row>
    <row r="1537" spans="1:4" x14ac:dyDescent="0.25">
      <c r="A1537" s="8">
        <v>44271</v>
      </c>
      <c r="B1537" s="10">
        <f>VLOOKUP($A1537,'ตารางสรุปสภาพน้ำใน อ่างเก็บน้ำค'!$C$7:$N$1668,6,FALSE)</f>
        <v>30.28</v>
      </c>
      <c r="C1537" s="10">
        <f>VLOOKUP($A1537,'ตารางสรุปสภาพน้ำใน อ่างเก็บน้ำค'!$C$7:$N$1668,8,FALSE)</f>
        <v>0.16300000000000001</v>
      </c>
      <c r="D1537" s="10">
        <f>VLOOKUP($A1537,'ตารางสรุปสภาพน้ำใน อ่างเก็บน้ำค'!$C$7:$N$1668,10,FALSE)</f>
        <v>6.5000000000000002E-2</v>
      </c>
    </row>
    <row r="1538" spans="1:4" x14ac:dyDescent="0.25">
      <c r="A1538" s="8">
        <v>44272</v>
      </c>
      <c r="B1538" s="10">
        <f>VLOOKUP($A1538,'ตารางสรุปสภาพน้ำใน อ่างเก็บน้ำค'!$C$7:$N$1668,6,FALSE)</f>
        <v>30.14</v>
      </c>
      <c r="C1538" s="10">
        <f>VLOOKUP($A1538,'ตารางสรุปสภาพน้ำใน อ่างเก็บน้ำค'!$C$7:$N$1668,8,FALSE)</f>
        <v>2.3E-2</v>
      </c>
      <c r="D1538" s="10">
        <f>VLOOKUP($A1538,'ตารางสรุปสภาพน้ำใน อ่างเก็บน้ำค'!$C$7:$N$1668,10,FALSE)</f>
        <v>6.5000000000000002E-2</v>
      </c>
    </row>
    <row r="1539" spans="1:4" x14ac:dyDescent="0.25">
      <c r="A1539" s="8">
        <v>44273</v>
      </c>
      <c r="B1539" s="10">
        <f>VLOOKUP($A1539,'ตารางสรุปสภาพน้ำใน อ่างเก็บน้ำค'!$C$7:$N$1668,6,FALSE)</f>
        <v>30</v>
      </c>
      <c r="C1539" s="10">
        <f>VLOOKUP($A1539,'ตารางสรุปสภาพน้ำใน อ่างเก็บน้ำค'!$C$7:$N$1668,8,FALSE)</f>
        <v>2.3E-2</v>
      </c>
      <c r="D1539" s="10">
        <f>VLOOKUP($A1539,'ตารางสรุปสภาพน้ำใน อ่างเก็บน้ำค'!$C$7:$N$1668,10,FALSE)</f>
        <v>6.5000000000000002E-2</v>
      </c>
    </row>
    <row r="1540" spans="1:4" x14ac:dyDescent="0.25">
      <c r="A1540" s="8">
        <v>44274</v>
      </c>
      <c r="B1540" s="10">
        <f>VLOOKUP($A1540,'ตารางสรุปสภาพน้ำใน อ่างเก็บน้ำค'!$C$7:$N$1668,6,FALSE)</f>
        <v>29.9</v>
      </c>
      <c r="C1540" s="10">
        <f>VLOOKUP($A1540,'ตารางสรุปสภาพน้ำใน อ่างเก็บน้ำค'!$C$7:$N$1668,8,FALSE)</f>
        <v>6.0999999999999999E-2</v>
      </c>
      <c r="D1540" s="10">
        <f>VLOOKUP($A1540,'ตารางสรุปสภาพน้ำใน อ่างเก็บน้ำค'!$C$7:$N$1668,10,FALSE)</f>
        <v>6.5000000000000002E-2</v>
      </c>
    </row>
    <row r="1541" spans="1:4" x14ac:dyDescent="0.25">
      <c r="A1541" s="8">
        <v>44275</v>
      </c>
      <c r="B1541" s="10">
        <f>VLOOKUP($A1541,'ตารางสรุปสภาพน้ำใน อ่างเก็บน้ำค'!$C$7:$N$1668,6,FALSE)</f>
        <v>29.8</v>
      </c>
      <c r="C1541" s="10">
        <f>VLOOKUP($A1541,'ตารางสรุปสภาพน้ำใน อ่างเก็บน้ำค'!$C$7:$N$1668,8,FALSE)</f>
        <v>6.3E-2</v>
      </c>
      <c r="D1541" s="10">
        <f>VLOOKUP($A1541,'ตารางสรุปสภาพน้ำใน อ่างเก็บน้ำค'!$C$7:$N$1668,10,FALSE)</f>
        <v>6.5000000000000002E-2</v>
      </c>
    </row>
    <row r="1542" spans="1:4" x14ac:dyDescent="0.25">
      <c r="A1542" s="8">
        <v>44276</v>
      </c>
      <c r="B1542" s="10">
        <f>VLOOKUP($A1542,'ตารางสรุปสภาพน้ำใน อ่างเก็บน้ำค'!$C$7:$N$1668,6,FALSE)</f>
        <v>29.8</v>
      </c>
      <c r="C1542" s="10">
        <f>VLOOKUP($A1542,'ตารางสรุปสภาพน้ำใน อ่างเก็บน้ำค'!$C$7:$N$1668,8,FALSE)</f>
        <v>0.16</v>
      </c>
      <c r="D1542" s="10">
        <f>VLOOKUP($A1542,'ตารางสรุปสภาพน้ำใน อ่างเก็บน้ำค'!$C$7:$N$1668,10,FALSE)</f>
        <v>6.5000000000000002E-2</v>
      </c>
    </row>
    <row r="1543" spans="1:4" x14ac:dyDescent="0.25">
      <c r="A1543" s="8">
        <v>44277</v>
      </c>
      <c r="B1543" s="10">
        <f>VLOOKUP($A1543,'ตารางสรุปสภาพน้ำใน อ่างเก็บน้ำค'!$C$7:$N$1668,6,FALSE)</f>
        <v>29.9</v>
      </c>
      <c r="C1543" s="10">
        <f>VLOOKUP($A1543,'ตารางสรุปสภาพน้ำใน อ่างเก็บน้ำค'!$C$7:$N$1668,8,FALSE)</f>
        <v>0.24</v>
      </c>
      <c r="D1543" s="10">
        <f>VLOOKUP($A1543,'ตารางสรุปสภาพน้ำใน อ่างเก็บน้ำค'!$C$7:$N$1668,10,FALSE)</f>
        <v>6.5000000000000002E-2</v>
      </c>
    </row>
    <row r="1544" spans="1:4" x14ac:dyDescent="0.25">
      <c r="A1544" s="8">
        <v>44278</v>
      </c>
      <c r="B1544" s="10">
        <f>VLOOKUP($A1544,'ตารางสรุปสภาพน้ำใน อ่างเก็บน้ำค'!$C$7:$N$1668,6,FALSE)</f>
        <v>29.9</v>
      </c>
      <c r="C1544" s="10">
        <f>VLOOKUP($A1544,'ตารางสรุปสภาพน้ำใน อ่างเก็บน้ำค'!$C$7:$N$1668,8,FALSE)</f>
        <v>0.16200000000000001</v>
      </c>
      <c r="D1544" s="10">
        <f>VLOOKUP($A1544,'ตารางสรุปสภาพน้ำใน อ่างเก็บน้ำค'!$C$7:$N$1668,10,FALSE)</f>
        <v>6.5000000000000002E-2</v>
      </c>
    </row>
    <row r="1545" spans="1:4" x14ac:dyDescent="0.25">
      <c r="A1545" s="8">
        <v>44279</v>
      </c>
      <c r="B1545" s="10">
        <f>VLOOKUP($A1545,'ตารางสรุปสภาพน้ำใน อ่างเก็บน้ำค'!$C$7:$N$1668,6,FALSE)</f>
        <v>29.8</v>
      </c>
      <c r="C1545" s="10">
        <f>VLOOKUP($A1545,'ตารางสรุปสภาพน้ำใน อ่างเก็บน้ำค'!$C$7:$N$1668,8,FALSE)</f>
        <v>6.5000000000000002E-2</v>
      </c>
      <c r="D1545" s="10">
        <f>VLOOKUP($A1545,'ตารางสรุปสภาพน้ำใน อ่างเก็บน้ำค'!$C$7:$N$1668,10,FALSE)</f>
        <v>4.2999999999999997E-2</v>
      </c>
    </row>
    <row r="1546" spans="1:4" x14ac:dyDescent="0.25">
      <c r="A1546" s="8">
        <v>44280</v>
      </c>
      <c r="B1546" s="10">
        <f>VLOOKUP($A1546,'ตารางสรุปสภาพน้ำใน อ่างเก็บน้ำค'!$C$7:$N$1668,6,FALSE)</f>
        <v>29.6</v>
      </c>
      <c r="C1546" s="10">
        <f>VLOOKUP($A1546,'ตารางสรุปสภาพน้ำใน อ่างเก็บน้ำค'!$C$7:$N$1668,8,FALSE)</f>
        <v>0</v>
      </c>
      <c r="D1546" s="10">
        <f>VLOOKUP($A1546,'ตารางสรุปสภาพน้ำใน อ่างเก็บน้ำค'!$C$7:$N$1668,10,FALSE)</f>
        <v>4.2999999999999997E-2</v>
      </c>
    </row>
    <row r="1547" spans="1:4" x14ac:dyDescent="0.25">
      <c r="A1547" s="8">
        <v>44281</v>
      </c>
      <c r="B1547" s="10">
        <f>VLOOKUP($A1547,'ตารางสรุปสภาพน้ำใน อ่างเก็บน้ำค'!$C$7:$N$1668,6,FALSE)</f>
        <v>29.4</v>
      </c>
      <c r="C1547" s="10">
        <f>VLOOKUP($A1547,'ตารางสรุปสภาพน้ำใน อ่างเก็บน้ำค'!$C$7:$N$1668,8,FALSE)</f>
        <v>0</v>
      </c>
      <c r="D1547" s="10">
        <f>VLOOKUP($A1547,'ตารางสรุปสภาพน้ำใน อ่างเก็บน้ำค'!$C$7:$N$1668,10,FALSE)</f>
        <v>4.2999999999999997E-2</v>
      </c>
    </row>
    <row r="1548" spans="1:4" x14ac:dyDescent="0.25">
      <c r="A1548" s="8">
        <v>44282</v>
      </c>
      <c r="B1548" s="10">
        <f>VLOOKUP($A1548,'ตารางสรุปสภาพน้ำใน อ่างเก็บน้ำค'!$C$7:$N$1668,6,FALSE)</f>
        <v>29.3</v>
      </c>
      <c r="C1548" s="10">
        <f>VLOOKUP($A1548,'ตารางสรุปสภาพน้ำใน อ่างเก็บน้ำค'!$C$7:$N$1668,8,FALSE)</f>
        <v>0.04</v>
      </c>
      <c r="D1548" s="10">
        <f>VLOOKUP($A1548,'ตารางสรุปสภาพน้ำใน อ่างเก็บน้ำค'!$C$7:$N$1668,10,FALSE)</f>
        <v>4.2999999999999997E-2</v>
      </c>
    </row>
    <row r="1549" spans="1:4" x14ac:dyDescent="0.25">
      <c r="A1549" s="8">
        <v>44283</v>
      </c>
      <c r="B1549" s="10">
        <f>VLOOKUP($A1549,'ตารางสรุปสภาพน้ำใน อ่างเก็บน้ำค'!$C$7:$N$1668,6,FALSE)</f>
        <v>29</v>
      </c>
      <c r="C1549" s="10">
        <f>VLOOKUP($A1549,'ตารางสรุปสภาพน้ำใน อ่างเก็บน้ำค'!$C$7:$N$1668,8,FALSE)</f>
        <v>0</v>
      </c>
      <c r="D1549" s="10">
        <f>VLOOKUP($A1549,'ตารางสรุปสภาพน้ำใน อ่างเก็บน้ำค'!$C$7:$N$1668,10,FALSE)</f>
        <v>4.2999999999999997E-2</v>
      </c>
    </row>
    <row r="1550" spans="1:4" x14ac:dyDescent="0.25">
      <c r="A1550" s="8">
        <v>44284</v>
      </c>
      <c r="B1550" s="10">
        <f>VLOOKUP($A1550,'ตารางสรุปสภาพน้ำใน อ่างเก็บน้ำค'!$C$7:$N$1668,6,FALSE)</f>
        <v>28.8</v>
      </c>
      <c r="C1550" s="10">
        <f>VLOOKUP($A1550,'ตารางสรุปสภาพน้ำใน อ่างเก็บน้ำค'!$C$7:$N$1668,8,FALSE)</f>
        <v>0</v>
      </c>
      <c r="D1550" s="10">
        <f>VLOOKUP($A1550,'ตารางสรุปสภาพน้ำใน อ่างเก็บน้ำค'!$C$7:$N$1668,10,FALSE)</f>
        <v>4.2999999999999997E-2</v>
      </c>
    </row>
    <row r="1551" spans="1:4" x14ac:dyDescent="0.25">
      <c r="A1551" s="8">
        <v>44285</v>
      </c>
      <c r="B1551" s="10">
        <f>VLOOKUP($A1551,'ตารางสรุปสภาพน้ำใน อ่างเก็บน้ำค'!$C$7:$N$1668,6,FALSE)</f>
        <v>28.6</v>
      </c>
      <c r="C1551" s="10">
        <f>VLOOKUP($A1551,'ตารางสรุปสภาพน้ำใน อ่างเก็บน้ำค'!$C$7:$N$1668,8,FALSE)</f>
        <v>0</v>
      </c>
      <c r="D1551" s="10">
        <f>VLOOKUP($A1551,'ตารางสรุปสภาพน้ำใน อ่างเก็บน้ำค'!$C$7:$N$1668,10,FALSE)</f>
        <v>4.2999999999999997E-2</v>
      </c>
    </row>
    <row r="1552" spans="1:4" x14ac:dyDescent="0.25">
      <c r="A1552" s="8">
        <v>44286</v>
      </c>
      <c r="B1552" s="10">
        <f>VLOOKUP($A1552,'ตารางสรุปสภาพน้ำใน อ่างเก็บน้ำค'!$C$7:$N$1668,6,FALSE)</f>
        <v>28.4</v>
      </c>
      <c r="C1552" s="10">
        <f>VLOOKUP($A1552,'ตารางสรุปสภาพน้ำใน อ่างเก็บน้ำค'!$C$7:$N$1668,8,FALSE)</f>
        <v>0</v>
      </c>
      <c r="D1552" s="10">
        <f>VLOOKUP($A1552,'ตารางสรุปสภาพน้ำใน อ่างเก็บน้ำค'!$C$7:$N$1668,10,FALSE)</f>
        <v>4.2999999999999997E-2</v>
      </c>
    </row>
    <row r="1553" spans="1:4" x14ac:dyDescent="0.25">
      <c r="A1553" s="8">
        <v>44287</v>
      </c>
      <c r="B1553" s="10">
        <f>VLOOKUP($A1553,'ตารางสรุปสภาพน้ำใน อ่างเก็บน้ำค'!$C$7:$N$1668,6,FALSE)</f>
        <v>28.3</v>
      </c>
      <c r="C1553" s="10">
        <f>VLOOKUP($A1553,'ตารางสรุปสภาพน้ำใน อ่างเก็บน้ำค'!$C$7:$N$1668,8,FALSE)</f>
        <v>3.5999999999999997E-2</v>
      </c>
      <c r="D1553" s="10">
        <f>VLOOKUP($A1553,'ตารางสรุปสภาพน้ำใน อ่างเก็บน้ำค'!$C$7:$N$1668,10,FALSE)</f>
        <v>4.2999999999999997E-2</v>
      </c>
    </row>
    <row r="1554" spans="1:4" x14ac:dyDescent="0.25">
      <c r="A1554" s="8">
        <v>44288</v>
      </c>
      <c r="B1554" s="10">
        <f>VLOOKUP($A1554,'ตารางสรุปสภาพน้ำใน อ่างเก็บน้ำค'!$C$7:$N$1668,6,FALSE)</f>
        <v>28.1</v>
      </c>
      <c r="C1554" s="10">
        <f>VLOOKUP($A1554,'ตารางสรุปสภาพน้ำใน อ่างเก็บน้ำค'!$C$7:$N$1668,8,FALSE)</f>
        <v>0</v>
      </c>
      <c r="D1554" s="10">
        <f>VLOOKUP($A1554,'ตารางสรุปสภาพน้ำใน อ่างเก็บน้ำค'!$C$7:$N$1668,10,FALSE)</f>
        <v>4.2999999999999997E-2</v>
      </c>
    </row>
    <row r="1555" spans="1:4" x14ac:dyDescent="0.25">
      <c r="A1555" s="8">
        <v>44289</v>
      </c>
      <c r="B1555" s="10">
        <f>VLOOKUP($A1555,'ตารางสรุปสภาพน้ำใน อ่างเก็บน้ำค'!$C$7:$N$1668,6,FALSE)</f>
        <v>27.9</v>
      </c>
      <c r="C1555" s="10">
        <f>VLOOKUP($A1555,'ตารางสรุปสภาพน้ำใน อ่างเก็บน้ำค'!$C$7:$N$1668,8,FALSE)</f>
        <v>0</v>
      </c>
      <c r="D1555" s="10">
        <f>VLOOKUP($A1555,'ตารางสรุปสภาพน้ำใน อ่างเก็บน้ำค'!$C$7:$N$1668,10,FALSE)</f>
        <v>4.2999999999999997E-2</v>
      </c>
    </row>
    <row r="1556" spans="1:4" x14ac:dyDescent="0.25">
      <c r="A1556" s="8">
        <v>44290</v>
      </c>
      <c r="B1556" s="10">
        <f>VLOOKUP($A1556,'ตารางสรุปสภาพน้ำใน อ่างเก็บน้ำค'!$C$7:$N$1668,6,FALSE)</f>
        <v>27.7</v>
      </c>
      <c r="C1556" s="10">
        <f>VLOOKUP($A1556,'ตารางสรุปสภาพน้ำใน อ่างเก็บน้ำค'!$C$7:$N$1668,8,FALSE)</f>
        <v>0</v>
      </c>
      <c r="D1556" s="10">
        <f>VLOOKUP($A1556,'ตารางสรุปสภาพน้ำใน อ่างเก็บน้ำค'!$C$7:$N$1668,10,FALSE)</f>
        <v>4.2999999999999997E-2</v>
      </c>
    </row>
    <row r="1557" spans="1:4" x14ac:dyDescent="0.25">
      <c r="A1557" s="8">
        <v>44291</v>
      </c>
      <c r="B1557" s="10">
        <f>VLOOKUP($A1557,'ตารางสรุปสภาพน้ำใน อ่างเก็บน้ำค'!$C$7:$N$1668,6,FALSE)</f>
        <v>27.5</v>
      </c>
      <c r="C1557" s="10">
        <f>VLOOKUP($A1557,'ตารางสรุปสภาพน้ำใน อ่างเก็บน้ำค'!$C$7:$N$1668,8,FALSE)</f>
        <v>0</v>
      </c>
      <c r="D1557" s="10">
        <f>VLOOKUP($A1557,'ตารางสรุปสภาพน้ำใน อ่างเก็บน้ำค'!$C$7:$N$1668,10,FALSE)</f>
        <v>4.2999999999999997E-2</v>
      </c>
    </row>
    <row r="1558" spans="1:4" x14ac:dyDescent="0.25">
      <c r="A1558" s="8">
        <v>44292</v>
      </c>
      <c r="B1558" s="10">
        <f>VLOOKUP($A1558,'ตารางสรุปสภาพน้ำใน อ่างเก็บน้ำค'!$C$7:$N$1668,6,FALSE)</f>
        <v>27.5</v>
      </c>
      <c r="C1558" s="10">
        <f>VLOOKUP($A1558,'ตารางสรุปสภาพน้ำใน อ่างเก็บน้ำค'!$C$7:$N$1668,8,FALSE)</f>
        <v>0</v>
      </c>
      <c r="D1558" s="10">
        <f>VLOOKUP($A1558,'ตารางสรุปสภาพน้ำใน อ่างเก็บน้ำค'!$C$7:$N$1668,10,FALSE)</f>
        <v>4.2999999999999997E-2</v>
      </c>
    </row>
    <row r="1559" spans="1:4" x14ac:dyDescent="0.25">
      <c r="A1559" s="8">
        <v>44293</v>
      </c>
      <c r="B1559" s="10">
        <f>VLOOKUP($A1559,'ตารางสรุปสภาพน้ำใน อ่างเก็บน้ำค'!$C$7:$N$1668,6,FALSE)</f>
        <v>27.7</v>
      </c>
      <c r="C1559" s="10">
        <f>VLOOKUP($A1559,'ตารางสรุปสภาพน้ำใน อ่างเก็บน้ำค'!$C$7:$N$1668,8,FALSE)</f>
        <v>0.33500000000000002</v>
      </c>
      <c r="D1559" s="10">
        <f>VLOOKUP($A1559,'ตารางสรุปสภาพน้ำใน อ่างเก็บน้ำค'!$C$7:$N$1668,10,FALSE)</f>
        <v>4.2999999999999997E-2</v>
      </c>
    </row>
    <row r="1560" spans="1:4" x14ac:dyDescent="0.25">
      <c r="A1560" s="8">
        <v>44294</v>
      </c>
      <c r="B1560" s="10">
        <f>VLOOKUP($A1560,'ตารางสรุปสภาพน้ำใน อ่างเก็บน้ำค'!$C$7:$N$1668,6,FALSE)</f>
        <v>27.9</v>
      </c>
      <c r="C1560" s="10">
        <f>VLOOKUP($A1560,'ตารางสรุปสภาพน้ำใน อ่างเก็บน้ำค'!$C$7:$N$1668,8,FALSE)</f>
        <v>0.33500000000000002</v>
      </c>
      <c r="D1560" s="10">
        <f>VLOOKUP($A1560,'ตารางสรุปสภาพน้ำใน อ่างเก็บน้ำค'!$C$7:$N$1668,10,FALSE)</f>
        <v>4.2999999999999997E-2</v>
      </c>
    </row>
    <row r="1561" spans="1:4" x14ac:dyDescent="0.25">
      <c r="A1561" s="8">
        <v>44295</v>
      </c>
      <c r="B1561" s="10">
        <f>VLOOKUP($A1561,'ตารางสรุปสภาพน้ำใน อ่างเก็บน้ำค'!$C$7:$N$1668,6,FALSE)</f>
        <v>28</v>
      </c>
      <c r="C1561" s="10">
        <f>VLOOKUP($A1561,'ตารางสรุปสภาพน้ำใน อ่างเก็บน้ำค'!$C$7:$N$1668,8,FALSE)</f>
        <v>0.23899999999999999</v>
      </c>
      <c r="D1561" s="10">
        <f>VLOOKUP($A1561,'ตารางสรุปสภาพน้ำใน อ่างเก็บน้ำค'!$C$7:$N$1668,10,FALSE)</f>
        <v>4.2999999999999997E-2</v>
      </c>
    </row>
    <row r="1562" spans="1:4" x14ac:dyDescent="0.25">
      <c r="A1562" s="8">
        <v>44296</v>
      </c>
      <c r="B1562" s="10">
        <f>VLOOKUP($A1562,'ตารางสรุปสภาพน้ำใน อ่างเก็บน้ำค'!$C$7:$N$1668,6,FALSE)</f>
        <v>28</v>
      </c>
      <c r="C1562" s="10">
        <f>VLOOKUP($A1562,'ตารางสรุปสภาพน้ำใน อ่างเก็บน้ำค'!$C$7:$N$1668,8,FALSE)</f>
        <v>0.13100000000000001</v>
      </c>
      <c r="D1562" s="10">
        <f>VLOOKUP($A1562,'ตารางสรุปสภาพน้ำใน อ่างเก็บน้ำค'!$C$7:$N$1668,10,FALSE)</f>
        <v>4.2999999999999997E-2</v>
      </c>
    </row>
    <row r="1563" spans="1:4" x14ac:dyDescent="0.25">
      <c r="A1563" s="8">
        <v>44297</v>
      </c>
      <c r="B1563" s="10">
        <f>VLOOKUP($A1563,'ตารางสรุปสภาพน้ำใน อ่างเก็บน้ำค'!$C$7:$N$1668,6,FALSE)</f>
        <v>27.9</v>
      </c>
      <c r="C1563" s="10">
        <f>VLOOKUP($A1563,'ตารางสรุปสภาพน้ำใน อ่างเก็บน้ำค'!$C$7:$N$1668,8,FALSE)</f>
        <v>0.04</v>
      </c>
      <c r="D1563" s="10">
        <f>VLOOKUP($A1563,'ตารางสรุปสภาพน้ำใน อ่างเก็บน้ำค'!$C$7:$N$1668,10,FALSE)</f>
        <v>4.2999999999999997E-2</v>
      </c>
    </row>
    <row r="1564" spans="1:4" x14ac:dyDescent="0.25">
      <c r="A1564" s="8">
        <v>44298</v>
      </c>
      <c r="B1564" s="10">
        <f>VLOOKUP($A1564,'ตารางสรุปสภาพน้ำใน อ่างเก็บน้ำค'!$C$7:$N$1668,6,FALSE)</f>
        <v>28.1</v>
      </c>
      <c r="C1564" s="10">
        <f>VLOOKUP($A1564,'ตารางสรุปสภาพน้ำใน อ่างเก็บน้ำค'!$C$7:$N$1668,8,FALSE)</f>
        <v>0.33200000000000002</v>
      </c>
      <c r="D1564" s="10">
        <f>VLOOKUP($A1564,'ตารางสรุปสภาพน้ำใน อ่างเก็บน้ำค'!$C$7:$N$1668,10,FALSE)</f>
        <v>4.2999999999999997E-2</v>
      </c>
    </row>
    <row r="1565" spans="1:4" x14ac:dyDescent="0.25">
      <c r="A1565" s="8">
        <v>44299</v>
      </c>
      <c r="B1565" s="10">
        <f>VLOOKUP($A1565,'ตารางสรุปสภาพน้ำใน อ่างเก็บน้ำค'!$C$7:$N$1668,6,FALSE)</f>
        <v>28.3</v>
      </c>
      <c r="C1565" s="10">
        <f>VLOOKUP($A1565,'ตารางสรุปสภาพน้ำใน อ่างเก็บน้ำค'!$C$7:$N$1668,8,FALSE)</f>
        <v>0.34100000000000003</v>
      </c>
      <c r="D1565" s="10">
        <f>VLOOKUP($A1565,'ตารางสรุปสภาพน้ำใน อ่างเก็บน้ำค'!$C$7:$N$1668,10,FALSE)</f>
        <v>4.2999999999999997E-2</v>
      </c>
    </row>
    <row r="1566" spans="1:4" x14ac:dyDescent="0.25">
      <c r="A1566" s="8">
        <v>44300</v>
      </c>
      <c r="B1566" s="10">
        <f>VLOOKUP($A1566,'ตารางสรุปสภาพน้ำใน อ่างเก็บน้ำค'!$C$7:$N$1668,6,FALSE)</f>
        <v>28.5</v>
      </c>
      <c r="C1566" s="10">
        <f>VLOOKUP($A1566,'ตารางสรุปสภาพน้ำใน อ่างเก็บน้ำค'!$C$7:$N$1668,8,FALSE)</f>
        <v>0.33300000000000002</v>
      </c>
      <c r="D1566" s="10">
        <f>VLOOKUP($A1566,'ตารางสรุปสภาพน้ำใน อ่างเก็บน้ำค'!$C$7:$N$1668,10,FALSE)</f>
        <v>4.2999999999999997E-2</v>
      </c>
    </row>
    <row r="1567" spans="1:4" x14ac:dyDescent="0.25">
      <c r="A1567" s="8">
        <v>44301</v>
      </c>
      <c r="B1567" s="10">
        <f>VLOOKUP($A1567,'ตารางสรุปสภาพน้ำใน อ่างเก็บน้ำค'!$C$7:$N$1668,6,FALSE)</f>
        <v>28.7</v>
      </c>
      <c r="C1567" s="10">
        <f>VLOOKUP($A1567,'ตารางสรุปสภาพน้ำใน อ่างเก็บน้ำค'!$C$7:$N$1668,8,FALSE)</f>
        <v>0.33600000000000002</v>
      </c>
      <c r="D1567" s="10">
        <f>VLOOKUP($A1567,'ตารางสรุปสภาพน้ำใน อ่างเก็บน้ำค'!$C$7:$N$1668,10,FALSE)</f>
        <v>4.2999999999999997E-2</v>
      </c>
    </row>
    <row r="1568" spans="1:4" x14ac:dyDescent="0.25">
      <c r="A1568" s="8">
        <v>44302</v>
      </c>
      <c r="B1568" s="10">
        <f>VLOOKUP($A1568,'ตารางสรุปสภาพน้ำใน อ่างเก็บน้ำค'!$C$7:$N$1668,6,FALSE)</f>
        <v>28.7</v>
      </c>
      <c r="C1568" s="10">
        <f>VLOOKUP($A1568,'ตารางสรุปสภาพน้ำใน อ่างเก็บน้ำค'!$C$7:$N$1668,8,FALSE)</f>
        <v>0.13400000000000001</v>
      </c>
      <c r="D1568" s="10">
        <f>VLOOKUP($A1568,'ตารางสรุปสภาพน้ำใน อ่างเก็บน้ำค'!$C$7:$N$1668,10,FALSE)</f>
        <v>0</v>
      </c>
    </row>
    <row r="1569" spans="1:4" x14ac:dyDescent="0.25">
      <c r="A1569" s="8">
        <v>44303</v>
      </c>
      <c r="B1569" s="10">
        <f>VLOOKUP($A1569,'ตารางสรุปสภาพน้ำใน อ่างเก็บน้ำค'!$C$7:$N$1668,6,FALSE)</f>
        <v>28.7</v>
      </c>
      <c r="C1569" s="10">
        <f>VLOOKUP($A1569,'ตารางสรุปสภาพน้ำใน อ่างเก็บน้ำค'!$C$7:$N$1668,8,FALSE)</f>
        <v>0.14000000000000001</v>
      </c>
      <c r="D1569" s="10">
        <f>VLOOKUP($A1569,'ตารางสรุปสภาพน้ำใน อ่างเก็บน้ำค'!$C$7:$N$1668,10,FALSE)</f>
        <v>4.2999999999999997E-2</v>
      </c>
    </row>
    <row r="1570" spans="1:4" x14ac:dyDescent="0.25">
      <c r="A1570" s="8">
        <v>44304</v>
      </c>
      <c r="B1570" s="10">
        <f>VLOOKUP($A1570,'ตารางสรุปสภาพน้ำใน อ่างเก็บน้ำค'!$C$7:$N$1668,6,FALSE)</f>
        <v>28.5</v>
      </c>
      <c r="C1570" s="10">
        <f>VLOOKUP($A1570,'ตารางสรุปสภาพน้ำใน อ่างเก็บน้ำค'!$C$7:$N$1668,8,FALSE)</f>
        <v>0</v>
      </c>
      <c r="D1570" s="10">
        <f>VLOOKUP($A1570,'ตารางสรุปสภาพน้ำใน อ่างเก็บน้ำค'!$C$7:$N$1668,10,FALSE)</f>
        <v>4.2999999999999997E-2</v>
      </c>
    </row>
    <row r="1571" spans="1:4" x14ac:dyDescent="0.25">
      <c r="A1571" s="8">
        <v>44305</v>
      </c>
      <c r="B1571" s="10">
        <f>VLOOKUP($A1571,'ตารางสรุปสภาพน้ำใน อ่างเก็บน้ำค'!$C$7:$N$1668,6,FALSE)</f>
        <v>28.3</v>
      </c>
      <c r="C1571" s="10">
        <f>VLOOKUP($A1571,'ตารางสรุปสภาพน้ำใน อ่างเก็บน้ำค'!$C$7:$N$1668,8,FALSE)</f>
        <v>0</v>
      </c>
      <c r="D1571" s="10">
        <f>VLOOKUP($A1571,'ตารางสรุปสภาพน้ำใน อ่างเก็บน้ำค'!$C$7:$N$1668,10,FALSE)</f>
        <v>4.2999999999999997E-2</v>
      </c>
    </row>
    <row r="1572" spans="1:4" x14ac:dyDescent="0.25">
      <c r="A1572" s="8">
        <v>44306</v>
      </c>
      <c r="B1572" s="10">
        <f>VLOOKUP($A1572,'ตารางสรุปสภาพน้ำใน อ่างเก็บน้ำค'!$C$7:$N$1668,6,FALSE)</f>
        <v>28.1</v>
      </c>
      <c r="C1572" s="10">
        <f>VLOOKUP($A1572,'ตารางสรุปสภาพน้ำใน อ่างเก็บน้ำค'!$C$7:$N$1668,8,FALSE)</f>
        <v>0</v>
      </c>
      <c r="D1572" s="10">
        <f>VLOOKUP($A1572,'ตารางสรุปสภาพน้ำใน อ่างเก็บน้ำค'!$C$7:$N$1668,10,FALSE)</f>
        <v>4.2999999999999997E-2</v>
      </c>
    </row>
    <row r="1573" spans="1:4" x14ac:dyDescent="0.25">
      <c r="A1573" s="8">
        <v>44307</v>
      </c>
      <c r="B1573" s="10">
        <f>VLOOKUP($A1573,'ตารางสรุปสภาพน้ำใน อ่างเก็บน้ำค'!$C$7:$N$1668,6,FALSE)</f>
        <v>27.9</v>
      </c>
      <c r="C1573" s="10">
        <f>VLOOKUP($A1573,'ตารางสรุปสภาพน้ำใน อ่างเก็บน้ำค'!$C$7:$N$1668,8,FALSE)</f>
        <v>0</v>
      </c>
      <c r="D1573" s="10">
        <f>VLOOKUP($A1573,'ตารางสรุปสภาพน้ำใน อ่างเก็บน้ำค'!$C$7:$N$1668,10,FALSE)</f>
        <v>4.2999999999999997E-2</v>
      </c>
    </row>
    <row r="1574" spans="1:4" x14ac:dyDescent="0.25">
      <c r="A1574" s="8">
        <v>44308</v>
      </c>
      <c r="B1574" s="10">
        <f>VLOOKUP($A1574,'ตารางสรุปสภาพน้ำใน อ่างเก็บน้ำค'!$C$7:$N$1668,6,FALSE)</f>
        <v>27.9</v>
      </c>
      <c r="C1574" s="10">
        <f>VLOOKUP($A1574,'ตารางสรุปสภาพน้ำใน อ่างเก็บน้ำค'!$C$7:$N$1668,8,FALSE)</f>
        <v>0.13200000000000001</v>
      </c>
      <c r="D1574" s="10">
        <f>VLOOKUP($A1574,'ตารางสรุปสภาพน้ำใน อ่างเก็บน้ำค'!$C$7:$N$1668,10,FALSE)</f>
        <v>4.2999999999999997E-2</v>
      </c>
    </row>
    <row r="1575" spans="1:4" x14ac:dyDescent="0.25">
      <c r="A1575" s="8">
        <v>44309</v>
      </c>
      <c r="B1575" s="10">
        <f>VLOOKUP($A1575,'ตารางสรุปสภาพน้ำใน อ่างเก็บน้ำค'!$C$7:$N$1668,6,FALSE)</f>
        <v>27.8</v>
      </c>
      <c r="C1575" s="10">
        <f>VLOOKUP($A1575,'ตารางสรุปสภาพน้ำใน อ่างเก็บน้ำค'!$C$7:$N$1668,8,FALSE)</f>
        <v>3.4000000000000002E-2</v>
      </c>
      <c r="D1575" s="10">
        <f>VLOOKUP($A1575,'ตารางสรุปสภาพน้ำใน อ่างเก็บน้ำค'!$C$7:$N$1668,10,FALSE)</f>
        <v>4.2999999999999997E-2</v>
      </c>
    </row>
    <row r="1576" spans="1:4" x14ac:dyDescent="0.25">
      <c r="A1576" s="8">
        <v>44310</v>
      </c>
      <c r="B1576" s="10">
        <f>VLOOKUP($A1576,'ตารางสรุปสภาพน้ำใน อ่างเก็บน้ำค'!$C$7:$N$1668,6,FALSE)</f>
        <v>27.7</v>
      </c>
      <c r="C1576" s="10">
        <f>VLOOKUP($A1576,'ตารางสรุปสภาพน้ำใน อ่างเก็บน้ำค'!$C$7:$N$1668,8,FALSE)</f>
        <v>2.7E-2</v>
      </c>
      <c r="D1576" s="10">
        <f>VLOOKUP($A1576,'ตารางสรุปสภาพน้ำใน อ่างเก็บน้ำค'!$C$7:$N$1668,10,FALSE)</f>
        <v>4.2999999999999997E-2</v>
      </c>
    </row>
    <row r="1577" spans="1:4" x14ac:dyDescent="0.25">
      <c r="A1577" s="8">
        <v>44311</v>
      </c>
      <c r="B1577" s="10">
        <f>VLOOKUP($A1577,'ตารางสรุปสภาพน้ำใน อ่างเก็บน้ำค'!$C$7:$N$1668,6,FALSE)</f>
        <v>27.7</v>
      </c>
      <c r="C1577" s="10">
        <f>VLOOKUP($A1577,'ตารางสรุปสภาพน้ำใน อ่างเก็บน้ำค'!$C$7:$N$1668,8,FALSE)</f>
        <v>0.13200000000000001</v>
      </c>
      <c r="D1577" s="10">
        <f>VLOOKUP($A1577,'ตารางสรุปสภาพน้ำใน อ่างเก็บน้ำค'!$C$7:$N$1668,10,FALSE)</f>
        <v>4.2999999999999997E-2</v>
      </c>
    </row>
    <row r="1578" spans="1:4" x14ac:dyDescent="0.25">
      <c r="A1578" s="8">
        <v>44312</v>
      </c>
      <c r="B1578" s="10">
        <f>VLOOKUP($A1578,'ตารางสรุปสภาพน้ำใน อ่างเก็บน้ำค'!$C$7:$N$1668,6,FALSE)</f>
        <v>27.6</v>
      </c>
      <c r="C1578" s="10">
        <f>VLOOKUP($A1578,'ตารางสรุปสภาพน้ำใน อ่างเก็บน้ำค'!$C$7:$N$1668,8,FALSE)</f>
        <v>3.4000000000000002E-2</v>
      </c>
      <c r="D1578" s="10">
        <f>VLOOKUP($A1578,'ตารางสรุปสภาพน้ำใน อ่างเก็บน้ำค'!$C$7:$N$1668,10,FALSE)</f>
        <v>4.2999999999999997E-2</v>
      </c>
    </row>
    <row r="1579" spans="1:4" x14ac:dyDescent="0.25">
      <c r="A1579" s="8">
        <v>44313</v>
      </c>
      <c r="B1579" s="10">
        <f>VLOOKUP($A1579,'ตารางสรุปสภาพน้ำใน อ่างเก็บน้ำค'!$C$7:$N$1668,6,FALSE)</f>
        <v>27.7</v>
      </c>
      <c r="C1579" s="10">
        <f>VLOOKUP($A1579,'ตารางสรุปสภาพน้ำใน อ่างเก็บน้ำค'!$C$7:$N$1668,8,FALSE)</f>
        <v>0.23599999999999999</v>
      </c>
      <c r="D1579" s="10">
        <f>VLOOKUP($A1579,'ตารางสรุปสภาพน้ำใน อ่างเก็บน้ำค'!$C$7:$N$1668,10,FALSE)</f>
        <v>4.2999999999999997E-2</v>
      </c>
    </row>
    <row r="1580" spans="1:4" x14ac:dyDescent="0.25">
      <c r="A1580" s="8">
        <v>44314</v>
      </c>
      <c r="B1580" s="10">
        <f>VLOOKUP($A1580,'ตารางสรุปสภาพน้ำใน อ่างเก็บน้ำค'!$C$7:$N$1668,6,FALSE)</f>
        <v>27.9</v>
      </c>
      <c r="C1580" s="10">
        <f>VLOOKUP($A1580,'ตารางสรุปสภาพน้ำใน อ่างเก็บน้ำค'!$C$7:$N$1668,8,FALSE)</f>
        <v>0.33200000000000002</v>
      </c>
      <c r="D1580" s="10">
        <f>VLOOKUP($A1580,'ตารางสรุปสภาพน้ำใน อ่างเก็บน้ำค'!$C$7:$N$1668,10,FALSE)</f>
        <v>4.2999999999999997E-2</v>
      </c>
    </row>
    <row r="1581" spans="1:4" x14ac:dyDescent="0.25">
      <c r="A1581" s="8">
        <v>44315</v>
      </c>
      <c r="B1581" s="10">
        <f>VLOOKUP($A1581,'ตารางสรุปสภาพน้ำใน อ่างเก็บน้ำค'!$C$7:$N$1668,6,FALSE)</f>
        <v>28.1</v>
      </c>
      <c r="C1581" s="10">
        <f>VLOOKUP($A1581,'ตารางสรุปสภาพน้ำใน อ่างเก็บน้ำค'!$C$7:$N$1668,8,FALSE)</f>
        <v>0.33600000000000002</v>
      </c>
      <c r="D1581" s="10">
        <f>VLOOKUP($A1581,'ตารางสรุปสภาพน้ำใน อ่างเก็บน้ำค'!$C$7:$N$1668,10,FALSE)</f>
        <v>4.2999999999999997E-2</v>
      </c>
    </row>
    <row r="1582" spans="1:4" x14ac:dyDescent="0.25">
      <c r="A1582" s="8">
        <v>44316</v>
      </c>
      <c r="B1582" s="10">
        <f>VLOOKUP($A1582,'ตารางสรุปสภาพน้ำใน อ่างเก็บน้ำค'!$C$7:$N$1668,6,FALSE)</f>
        <v>28.3</v>
      </c>
      <c r="C1582" s="10">
        <f>VLOOKUP($A1582,'ตารางสรุปสภาพน้ำใน อ่างเก็บน้ำค'!$C$7:$N$1668,8,FALSE)</f>
        <v>0.33400000000000002</v>
      </c>
      <c r="D1582" s="10">
        <f>VLOOKUP($A1582,'ตารางสรุปสภาพน้ำใน อ่างเก็บน้ำค'!$C$7:$N$1668,10,FALSE)</f>
        <v>4.2999999999999997E-2</v>
      </c>
    </row>
    <row r="1583" spans="1:4" x14ac:dyDescent="0.25">
      <c r="A1583" s="8">
        <v>44317</v>
      </c>
      <c r="B1583" s="10">
        <f>VLOOKUP($A1583,'ตารางสรุปสภาพน้ำใน อ่างเก็บน้ำค'!$C$7:$N$1668,6,FALSE)</f>
        <v>30</v>
      </c>
      <c r="C1583" s="10">
        <f>VLOOKUP($A1583,'ตารางสรุปสภาพน้ำใน อ่างเก็บน้ำค'!$C$7:$N$1668,8,FALSE)</f>
        <v>1.835</v>
      </c>
      <c r="D1583" s="10">
        <f>VLOOKUP($A1583,'ตารางสรุปสภาพน้ำใน อ่างเก็บน้ำค'!$C$7:$N$1668,10,FALSE)</f>
        <v>4.2999999999999997E-2</v>
      </c>
    </row>
    <row r="1584" spans="1:4" x14ac:dyDescent="0.25">
      <c r="A1584" s="8">
        <v>44318</v>
      </c>
      <c r="B1584" s="10">
        <f>VLOOKUP($A1584,'ตารางสรุปสภาพน้ำใน อ่างเก็บน้ำค'!$C$7:$N$1668,6,FALSE)</f>
        <v>30.7</v>
      </c>
      <c r="C1584" s="10">
        <f>VLOOKUP($A1584,'ตารางสรุปสภาพน้ำใน อ่างเก็บน้ำค'!$C$7:$N$1668,8,FALSE)</f>
        <v>0.83499999999999996</v>
      </c>
      <c r="D1584" s="10">
        <f>VLOOKUP($A1584,'ตารางสรุปสภาพน้ำใน อ่างเก็บน้ำค'!$C$7:$N$1668,10,FALSE)</f>
        <v>4.2999999999999997E-2</v>
      </c>
    </row>
    <row r="1585" spans="1:4" x14ac:dyDescent="0.25">
      <c r="A1585" s="8">
        <v>44319</v>
      </c>
      <c r="B1585" s="10">
        <f>VLOOKUP($A1585,'ตารางสรุปสภาพน้ำใน อ่างเก็บน้ำค'!$C$7:$N$1668,6,FALSE)</f>
        <v>31.68</v>
      </c>
      <c r="C1585" s="10">
        <f>VLOOKUP($A1585,'ตารางสรุปสภาพน้ำใน อ่างเก็บน้ำค'!$C$7:$N$1668,8,FALSE)</f>
        <v>1.1160000000000001</v>
      </c>
      <c r="D1585" s="10">
        <f>VLOOKUP($A1585,'ตารางสรุปสภาพน้ำใน อ่างเก็บน้ำค'!$C$7:$N$1668,10,FALSE)</f>
        <v>4.2999999999999997E-2</v>
      </c>
    </row>
    <row r="1586" spans="1:4" x14ac:dyDescent="0.25">
      <c r="A1586" s="8">
        <v>44320</v>
      </c>
      <c r="B1586" s="10">
        <f>VLOOKUP($A1586,'ตารางสรุปสภาพน้ำใน อ่างเก็บน้ำค'!$C$7:$N$1668,6,FALSE)</f>
        <v>32.520000000000003</v>
      </c>
      <c r="C1586" s="10">
        <f>VLOOKUP($A1586,'ตารางสรุปสภาพน้ำใน อ่างเก็บน้ำค'!$C$7:$N$1668,8,FALSE)</f>
        <v>0.97499999999999998</v>
      </c>
      <c r="D1586" s="10">
        <f>VLOOKUP($A1586,'ตารางสรุปสภาพน้ำใน อ่างเก็บน้ำค'!$C$7:$N$1668,10,FALSE)</f>
        <v>4.2999999999999997E-2</v>
      </c>
    </row>
    <row r="1587" spans="1:4" x14ac:dyDescent="0.25">
      <c r="A1587" s="8">
        <v>44321</v>
      </c>
      <c r="B1587" s="10">
        <f>VLOOKUP($A1587,'ตารางสรุปสภาพน้ำใน อ่างเก็บน้ำค'!$C$7:$N$1668,6,FALSE)</f>
        <v>32.94</v>
      </c>
      <c r="C1587" s="10">
        <f>VLOOKUP($A1587,'ตารางสรุปสภาพน้ำใน อ่างเก็บน้ำค'!$C$7:$N$1668,8,FALSE)</f>
        <v>0.54700000000000004</v>
      </c>
      <c r="D1587" s="10">
        <f>VLOOKUP($A1587,'ตารางสรุปสภาพน้ำใน อ่างเก็บน้ำค'!$C$7:$N$1668,10,FALSE)</f>
        <v>4.2999999999999997E-2</v>
      </c>
    </row>
    <row r="1588" spans="1:4" x14ac:dyDescent="0.25">
      <c r="A1588" s="8">
        <v>44322</v>
      </c>
      <c r="B1588" s="10">
        <f>VLOOKUP($A1588,'ตารางสรุปสภาพน้ำใน อ่างเก็บน้ำค'!$C$7:$N$1668,6,FALSE)</f>
        <v>33.64</v>
      </c>
      <c r="C1588" s="10">
        <f>VLOOKUP($A1588,'ตารางสรุปสภาพน้ำใน อ่างเก็บน้ำค'!$C$7:$N$1668,8,FALSE)</f>
        <v>0.81200000000000006</v>
      </c>
      <c r="D1588" s="10">
        <f>VLOOKUP($A1588,'ตารางสรุปสภาพน้ำใน อ่างเก็บน้ำค'!$C$7:$N$1668,10,FALSE)</f>
        <v>4.3999999999999997E-2</v>
      </c>
    </row>
    <row r="1589" spans="1:4" x14ac:dyDescent="0.25">
      <c r="A1589" s="8">
        <v>44323</v>
      </c>
      <c r="B1589" s="10">
        <f>VLOOKUP($A1589,'ตารางสรุปสภาพน้ำใน อ่างเก็บน้ำค'!$C$7:$N$1668,6,FALSE)</f>
        <v>37.14</v>
      </c>
      <c r="C1589" s="10">
        <f>VLOOKUP($A1589,'ตารางสรุปสภาพน้ำใน อ่างเก็บน้ำค'!$C$7:$N$1668,8,FALSE)</f>
        <v>3.6389999999999998</v>
      </c>
      <c r="D1589" s="10">
        <f>VLOOKUP($A1589,'ตารางสรุปสภาพน้ำใน อ่างเก็บน้ำค'!$C$7:$N$1668,10,FALSE)</f>
        <v>4.3999999999999997E-2</v>
      </c>
    </row>
    <row r="1590" spans="1:4" x14ac:dyDescent="0.25">
      <c r="A1590" s="8">
        <v>44324</v>
      </c>
      <c r="B1590" s="10">
        <f>VLOOKUP($A1590,'ตารางสรุปสภาพน้ำใน อ่างเก็บน้ำค'!$C$7:$N$1668,6,FALSE)</f>
        <v>39.659999999999997</v>
      </c>
      <c r="C1590" s="10">
        <f>VLOOKUP($A1590,'ตารางสรุปสภาพน้ำใน อ่างเก็บน้ำค'!$C$7:$N$1668,8,FALSE)</f>
        <v>2.6629999999999998</v>
      </c>
      <c r="D1590" s="10">
        <f>VLOOKUP($A1590,'ตารางสรุปสภาพน้ำใน อ่างเก็บน้ำค'!$C$7:$N$1668,10,FALSE)</f>
        <v>4.3999999999999997E-2</v>
      </c>
    </row>
    <row r="1591" spans="1:4" x14ac:dyDescent="0.25">
      <c r="A1591" s="8">
        <v>44325</v>
      </c>
      <c r="B1591" s="10">
        <f>VLOOKUP($A1591,'ตารางสรุปสภาพน้ำใน อ่างเก็บน้ำค'!$C$7:$N$1668,6,FALSE)</f>
        <v>40.22</v>
      </c>
      <c r="C1591" s="10">
        <f>VLOOKUP($A1591,'ตารางสรุปสภาพน้ำใน อ่างเก็บน้ำค'!$C$7:$N$1668,8,FALSE)</f>
        <v>1.1020000000000001</v>
      </c>
      <c r="D1591" s="10">
        <f>VLOOKUP($A1591,'ตารางสรุปสภาพน้ำใน อ่างเก็บน้ำค'!$C$7:$N$1668,10,FALSE)</f>
        <v>0.441</v>
      </c>
    </row>
    <row r="1592" spans="1:4" x14ac:dyDescent="0.25">
      <c r="A1592" s="8">
        <v>44326</v>
      </c>
      <c r="B1592" s="10">
        <f>VLOOKUP($A1592,'ตารางสรุปสภาพน้ำใน อ่างเก็บน้ำค'!$C$7:$N$1668,6,FALSE)</f>
        <v>40.5</v>
      </c>
      <c r="C1592" s="10">
        <f>VLOOKUP($A1592,'ตารางสรุปสภาพน้ำใน อ่างเก็บน้ำค'!$C$7:$N$1668,8,FALSE)</f>
        <v>0.82</v>
      </c>
      <c r="D1592" s="10">
        <f>VLOOKUP($A1592,'ตารางสรุปสภาพน้ำใน อ่างเก็บน้ำค'!$C$7:$N$1668,10,FALSE)</f>
        <v>0.441</v>
      </c>
    </row>
    <row r="1593" spans="1:4" x14ac:dyDescent="0.25">
      <c r="A1593" s="8">
        <v>44327</v>
      </c>
      <c r="B1593" s="10">
        <f>VLOOKUP($A1593,'ตารางสรุปสภาพน้ำใน อ่างเก็บน้ำค'!$C$7:$N$1668,6,FALSE)</f>
        <v>40.78</v>
      </c>
      <c r="C1593" s="10">
        <f>VLOOKUP($A1593,'ตารางสรุปสภาพน้ำใน อ่างเก็บน้ำค'!$C$7:$N$1668,8,FALSE)</f>
        <v>0.60399999999999998</v>
      </c>
      <c r="D1593" s="10">
        <f>VLOOKUP($A1593,'ตารางสรุปสภาพน้ำใน อ่างเก็บน้ำค'!$C$7:$N$1668,10,FALSE)</f>
        <v>0.222</v>
      </c>
    </row>
    <row r="1594" spans="1:4" x14ac:dyDescent="0.25">
      <c r="A1594" s="8">
        <v>44328</v>
      </c>
      <c r="B1594" s="10">
        <f>VLOOKUP($A1594,'ตารางสรุปสภาพน้ำใน อ่างเก็บน้ำค'!$C$7:$N$1668,6,FALSE)</f>
        <v>41.2</v>
      </c>
      <c r="C1594" s="10">
        <f>VLOOKUP($A1594,'ตารางสรุปสภาพน้ำใน อ่างเก็บน้ำค'!$C$7:$N$1668,8,FALSE)</f>
        <v>0.745</v>
      </c>
      <c r="D1594" s="10">
        <f>VLOOKUP($A1594,'ตารางสรุปสภาพน้ำใน อ่างเก็บน้ำค'!$C$7:$N$1668,10,FALSE)</f>
        <v>0.223</v>
      </c>
    </row>
    <row r="1595" spans="1:4" x14ac:dyDescent="0.25">
      <c r="A1595" s="8">
        <v>44329</v>
      </c>
      <c r="B1595" s="10">
        <f>VLOOKUP($A1595,'ตารางสรุปสภาพน้ำใน อ่างเก็บน้ำค'!$C$7:$N$1668,6,FALSE)</f>
        <v>41.48</v>
      </c>
      <c r="C1595" s="10">
        <f>VLOOKUP($A1595,'ตารางสรุปสภาพน้ำใน อ่างเก็บน้ำค'!$C$7:$N$1668,8,FALSE)</f>
        <v>0.60899999999999999</v>
      </c>
      <c r="D1595" s="10">
        <f>VLOOKUP($A1595,'ตารางสรุปสภาพน้ำใน อ่างเก็บน้ำค'!$C$7:$N$1668,10,FALSE)</f>
        <v>0.223</v>
      </c>
    </row>
    <row r="1596" spans="1:4" x14ac:dyDescent="0.25">
      <c r="A1596" s="8">
        <v>44330</v>
      </c>
      <c r="B1596" s="10">
        <f>VLOOKUP($A1596,'ตารางสรุปสภาพน้ำใน อ่างเก็บน้ำค'!$C$7:$N$1668,6,FALSE)</f>
        <v>41.48</v>
      </c>
      <c r="C1596" s="10">
        <f>VLOOKUP($A1596,'ตารางสรุปสภาพน้ำใน อ่างเก็บน้ำค'!$C$7:$N$1668,8,FALSE)</f>
        <v>0.31900000000000001</v>
      </c>
      <c r="D1596" s="10">
        <f>VLOOKUP($A1596,'ตารางสรุปสภาพน้ำใน อ่างเก็บน้ำค'!$C$7:$N$1668,10,FALSE)</f>
        <v>0.223</v>
      </c>
    </row>
    <row r="1597" spans="1:4" x14ac:dyDescent="0.25">
      <c r="A1597" s="8">
        <v>44331</v>
      </c>
      <c r="B1597" s="10">
        <f>VLOOKUP($A1597,'ตารางสรุปสภาพน้ำใน อ่างเก็บน้ำค'!$C$7:$N$1668,6,FALSE)</f>
        <v>41.48</v>
      </c>
      <c r="C1597" s="10">
        <f>VLOOKUP($A1597,'ตารางสรุปสภาพน้ำใน อ่างเก็บน้ำค'!$C$7:$N$1668,8,FALSE)</f>
        <v>0.32700000000000001</v>
      </c>
      <c r="D1597" s="10">
        <f>VLOOKUP($A1597,'ตารางสรุปสภาพน้ำใน อ่างเก็บน้ำค'!$C$7:$N$1668,10,FALSE)</f>
        <v>0.223</v>
      </c>
    </row>
    <row r="1598" spans="1:4" x14ac:dyDescent="0.25">
      <c r="A1598" s="8">
        <v>44332</v>
      </c>
      <c r="B1598" s="10">
        <f>VLOOKUP($A1598,'ตารางสรุปสภาพน้ำใน อ่างเก็บน้ำค'!$C$7:$N$1668,6,FALSE)</f>
        <v>41.34</v>
      </c>
      <c r="C1598" s="10">
        <f>VLOOKUP($A1598,'ตารางสรุปสภาพน้ำใน อ่างเก็บน้ำค'!$C$7:$N$1668,8,FALSE)</f>
        <v>0.185</v>
      </c>
      <c r="D1598" s="10">
        <f>VLOOKUP($A1598,'ตารางสรุปสภาพน้ำใน อ่างเก็บน้ำค'!$C$7:$N$1668,10,FALSE)</f>
        <v>0.223</v>
      </c>
    </row>
    <row r="1599" spans="1:4" x14ac:dyDescent="0.25">
      <c r="A1599" s="8">
        <v>44333</v>
      </c>
      <c r="B1599" s="10">
        <f>VLOOKUP($A1599,'ตารางสรุปสภาพน้ำใน อ่างเก็บน้ำค'!$C$7:$N$1668,6,FALSE)</f>
        <v>41.06</v>
      </c>
      <c r="C1599" s="10">
        <f>VLOOKUP($A1599,'ตารางสรุปสภาพน้ำใน อ่างเก็บน้ำค'!$C$7:$N$1668,8,FALSE)</f>
        <v>4.4999999999999998E-2</v>
      </c>
      <c r="D1599" s="10">
        <f>VLOOKUP($A1599,'ตารางสรุปสภาพน้ำใน อ่างเก็บน้ำค'!$C$7:$N$1668,10,FALSE)</f>
        <v>0.223</v>
      </c>
    </row>
    <row r="1600" spans="1:4" x14ac:dyDescent="0.25">
      <c r="A1600" s="8">
        <v>44334</v>
      </c>
      <c r="B1600" s="10">
        <f>VLOOKUP($A1600,'ตารางสรุปสภาพน้ำใน อ่างเก็บน้ำค'!$C$7:$N$1668,6,FALSE)</f>
        <v>40.78</v>
      </c>
      <c r="C1600" s="10">
        <f>VLOOKUP($A1600,'ตารางสรุปสภาพน้ำใน อ่างเก็บน้ำค'!$C$7:$N$1668,8,FALSE)</f>
        <v>4.2999999999999997E-2</v>
      </c>
      <c r="D1600" s="10">
        <f>VLOOKUP($A1600,'ตารางสรุปสภาพน้ำใน อ่างเก็บน้ำค'!$C$7:$N$1668,10,FALSE)</f>
        <v>0.222</v>
      </c>
    </row>
    <row r="1601" spans="1:4" x14ac:dyDescent="0.25">
      <c r="A1601" s="8">
        <v>44335</v>
      </c>
      <c r="B1601" s="10">
        <f>VLOOKUP($A1601,'ตารางสรุปสภาพน้ำใน อ่างเก็บน้ำค'!$C$7:$N$1668,6,FALSE)</f>
        <v>40.92</v>
      </c>
      <c r="C1601" s="10">
        <f>VLOOKUP($A1601,'ตารางสรุปสภาพน้ำใน อ่างเก็บน้ำค'!$C$7:$N$1668,8,FALSE)</f>
        <v>0.46700000000000003</v>
      </c>
      <c r="D1601" s="10">
        <f>VLOOKUP($A1601,'ตารางสรุปสภาพน้ำใน อ่างเก็บน้ำค'!$C$7:$N$1668,10,FALSE)</f>
        <v>0.222</v>
      </c>
    </row>
    <row r="1602" spans="1:4" x14ac:dyDescent="0.25">
      <c r="A1602" s="8">
        <v>44336</v>
      </c>
      <c r="B1602" s="10">
        <f>VLOOKUP($A1602,'ตารางสรุปสภาพน้ำใน อ่างเก็บน้ำค'!$C$7:$N$1668,6,FALSE)</f>
        <v>40.92</v>
      </c>
      <c r="C1602" s="10">
        <f>VLOOKUP($A1602,'ตารางสรุปสภาพน้ำใน อ่างเก็บน้ำค'!$C$7:$N$1668,8,FALSE)</f>
        <v>0.30199999999999999</v>
      </c>
      <c r="D1602" s="10">
        <f>VLOOKUP($A1602,'ตารางสรุปสภาพน้ำใน อ่างเก็บน้ำค'!$C$7:$N$1668,10,FALSE)</f>
        <v>0.222</v>
      </c>
    </row>
    <row r="1603" spans="1:4" x14ac:dyDescent="0.25">
      <c r="A1603" s="8">
        <v>44337</v>
      </c>
      <c r="B1603" s="10">
        <f>VLOOKUP($A1603,'ตารางสรุปสภาพน้ำใน อ่างเก็บน้ำค'!$C$7:$N$1668,6,FALSE)</f>
        <v>41.06</v>
      </c>
      <c r="C1603" s="10">
        <f>VLOOKUP($A1603,'ตารางสรุปสภาพน้ำใน อ่างเก็บน้ำค'!$C$7:$N$1668,8,FALSE)</f>
        <v>0.46400000000000002</v>
      </c>
      <c r="D1603" s="10">
        <f>VLOOKUP($A1603,'ตารางสรุปสภาพน้ำใน อ่างเก็บน้ำค'!$C$7:$N$1668,10,FALSE)</f>
        <v>0.223</v>
      </c>
    </row>
    <row r="1604" spans="1:4" x14ac:dyDescent="0.25">
      <c r="A1604" s="8">
        <v>44338</v>
      </c>
      <c r="B1604" s="10">
        <f>VLOOKUP($A1604,'ตารางสรุปสภาพน้ำใน อ่างเก็บน้ำค'!$C$7:$N$1668,6,FALSE)</f>
        <v>40.78</v>
      </c>
      <c r="C1604" s="10">
        <f>VLOOKUP($A1604,'ตารางสรุปสภาพน้ำใน อ่างเก็บน้ำค'!$C$7:$N$1668,8,FALSE)</f>
        <v>4.3999999999999997E-2</v>
      </c>
      <c r="D1604" s="10">
        <f>VLOOKUP($A1604,'ตารางสรุปสภาพน้ำใน อ่างเก็บน้ำค'!$C$7:$N$1668,10,FALSE)</f>
        <v>0.222</v>
      </c>
    </row>
    <row r="1605" spans="1:4" x14ac:dyDescent="0.25">
      <c r="A1605" s="8">
        <v>44339</v>
      </c>
      <c r="B1605" s="10">
        <f>VLOOKUP($A1605,'ตารางสรุปสภาพน้ำใน อ่างเก็บน้ำค'!$C$7:$N$1668,6,FALSE)</f>
        <v>40.5</v>
      </c>
      <c r="C1605" s="10">
        <f>VLOOKUP($A1605,'ตารางสรุปสภาพน้ำใน อ่างเก็บน้ำค'!$C$7:$N$1668,8,FALSE)</f>
        <v>4.4999999999999998E-2</v>
      </c>
      <c r="D1605" s="10">
        <f>VLOOKUP($A1605,'ตารางสรุปสภาพน้ำใน อ่างเก็บน้ำค'!$C$7:$N$1668,10,FALSE)</f>
        <v>0.222</v>
      </c>
    </row>
    <row r="1606" spans="1:4" x14ac:dyDescent="0.25">
      <c r="A1606" s="8">
        <v>44340</v>
      </c>
      <c r="B1606" s="10">
        <f>VLOOKUP($A1606,'ตารางสรุปสภาพน้ำใน อ่างเก็บน้ำค'!$C$7:$N$1668,6,FALSE)</f>
        <v>40.22</v>
      </c>
      <c r="C1606" s="10">
        <f>VLOOKUP($A1606,'ตารางสรุปสภาพน้ำใน อ่างเก็บน้ำค'!$C$7:$N$1668,8,FALSE)</f>
        <v>4.2000000000000003E-2</v>
      </c>
      <c r="D1606" s="10">
        <f>VLOOKUP($A1606,'ตารางสรุปสภาพน้ำใน อ่างเก็บน้ำค'!$C$7:$N$1668,10,FALSE)</f>
        <v>0.222</v>
      </c>
    </row>
    <row r="1607" spans="1:4" x14ac:dyDescent="0.25">
      <c r="A1607" s="8">
        <v>44341</v>
      </c>
      <c r="B1607" s="10">
        <f>VLOOKUP($A1607,'ตารางสรุปสภาพน้ำใน อ่างเก็บน้ำค'!$C$7:$N$1668,6,FALSE)</f>
        <v>39.94</v>
      </c>
      <c r="C1607" s="10">
        <f>VLOOKUP($A1607,'ตารางสรุปสภาพน้ำใน อ่างเก็บน้ำค'!$C$7:$N$1668,8,FALSE)</f>
        <v>4.2999999999999997E-2</v>
      </c>
      <c r="D1607" s="10">
        <f>VLOOKUP($A1607,'ตารางสรุปสภาพน้ำใน อ่างเก็บน้ำค'!$C$7:$N$1668,10,FALSE)</f>
        <v>0.222</v>
      </c>
    </row>
    <row r="1608" spans="1:4" x14ac:dyDescent="0.25">
      <c r="A1608" s="8">
        <v>44342</v>
      </c>
      <c r="B1608" s="10">
        <f>VLOOKUP($A1608,'ตารางสรุปสภาพน้ำใน อ่างเก็บน้ำค'!$C$7:$N$1668,6,FALSE)</f>
        <v>39.659999999999997</v>
      </c>
      <c r="C1608" s="10">
        <f>VLOOKUP($A1608,'ตารางสรุปสภาพน้ำใน อ่างเก็บน้ำค'!$C$7:$N$1668,8,FALSE)</f>
        <v>4.4999999999999998E-2</v>
      </c>
      <c r="D1608" s="10">
        <f>VLOOKUP($A1608,'ตารางสรุปสภาพน้ำใน อ่างเก็บน้ำค'!$C$7:$N$1668,10,FALSE)</f>
        <v>0.222</v>
      </c>
    </row>
    <row r="1609" spans="1:4" x14ac:dyDescent="0.25">
      <c r="A1609" s="8">
        <v>44343</v>
      </c>
      <c r="B1609" s="10">
        <f>VLOOKUP($A1609,'ตารางสรุปสภาพน้ำใน อ่างเก็บน้ำค'!$C$7:$N$1668,6,FALSE)</f>
        <v>39.380000000000003</v>
      </c>
      <c r="C1609" s="10">
        <f>VLOOKUP($A1609,'ตารางสรุปสภาพน้ำใน อ่างเก็บน้ำค'!$C$7:$N$1668,8,FALSE)</f>
        <v>4.3999999999999997E-2</v>
      </c>
      <c r="D1609" s="10">
        <f>VLOOKUP($A1609,'ตารางสรุปสภาพน้ำใน อ่างเก็บน้ำค'!$C$7:$N$1668,10,FALSE)</f>
        <v>0.221</v>
      </c>
    </row>
    <row r="1610" spans="1:4" x14ac:dyDescent="0.25">
      <c r="A1610" s="8">
        <v>44344</v>
      </c>
      <c r="B1610" s="10">
        <f>VLOOKUP($A1610,'ตารางสรุปสภาพน้ำใน อ่างเก็บน้ำค'!$C$7:$N$1668,6,FALSE)</f>
        <v>39.1</v>
      </c>
      <c r="C1610" s="10">
        <f>VLOOKUP($A1610,'ตารางสรุปสภาพน้ำใน อ่างเก็บน้ำค'!$C$7:$N$1668,8,FALSE)</f>
        <v>0.04</v>
      </c>
      <c r="D1610" s="10">
        <f>VLOOKUP($A1610,'ตารางสรุปสภาพน้ำใน อ่างเก็บน้ำค'!$C$7:$N$1668,10,FALSE)</f>
        <v>0.221</v>
      </c>
    </row>
    <row r="1611" spans="1:4" x14ac:dyDescent="0.25">
      <c r="A1611" s="8">
        <v>44345</v>
      </c>
      <c r="B1611" s="10">
        <f>VLOOKUP($A1611,'ตารางสรุปสภาพน้ำใน อ่างเก็บน้ำค'!$C$7:$N$1668,6,FALSE)</f>
        <v>39.1</v>
      </c>
      <c r="C1611" s="10">
        <f>VLOOKUP($A1611,'ตารางสรุปสภาพน้ำใน อ่างเก็บน้ำค'!$C$7:$N$1668,8,FALSE)</f>
        <v>0.32100000000000001</v>
      </c>
      <c r="D1611" s="10">
        <f>VLOOKUP($A1611,'ตารางสรุปสภาพน้ำใน อ่างเก็บน้ำค'!$C$7:$N$1668,10,FALSE)</f>
        <v>0.221</v>
      </c>
    </row>
    <row r="1612" spans="1:4" x14ac:dyDescent="0.25">
      <c r="A1612" s="8">
        <v>44346</v>
      </c>
      <c r="B1612" s="10">
        <f>VLOOKUP($A1612,'ตารางสรุปสภาพน้ำใน อ่างเก็บน้ำค'!$C$7:$N$1668,6,FALSE)</f>
        <v>38.82</v>
      </c>
      <c r="C1612" s="10">
        <f>VLOOKUP($A1612,'ตารางสรุปสภาพน้ำใน อ่างเก็บน้ำค'!$C$7:$N$1668,8,FALSE)</f>
        <v>4.1000000000000002E-2</v>
      </c>
      <c r="D1612" s="10">
        <f>VLOOKUP($A1612,'ตารางสรุปสภาพน้ำใน อ่างเก็บน้ำค'!$C$7:$N$1668,10,FALSE)</f>
        <v>0.221</v>
      </c>
    </row>
    <row r="1613" spans="1:4" x14ac:dyDescent="0.25">
      <c r="A1613" s="8">
        <v>44347</v>
      </c>
      <c r="B1613" s="10">
        <f>VLOOKUP($A1613,'ตารางสรุปสภาพน้ำใน อ่างเก็บน้ำค'!$C$7:$N$1668,6,FALSE)</f>
        <v>38.54</v>
      </c>
      <c r="C1613" s="10">
        <f>VLOOKUP($A1613,'ตารางสรุปสภาพน้ำใน อ่างเก็บน้ำค'!$C$7:$N$1668,8,FALSE)</f>
        <v>4.1000000000000002E-2</v>
      </c>
      <c r="D1613" s="10">
        <f>VLOOKUP($A1613,'ตารางสรุปสภาพน้ำใน อ่างเก็บน้ำค'!$C$7:$N$1668,10,FALSE)</f>
        <v>0.221</v>
      </c>
    </row>
    <row r="1614" spans="1:4" x14ac:dyDescent="0.25">
      <c r="A1614" s="8">
        <v>44348</v>
      </c>
      <c r="B1614" s="10">
        <f>VLOOKUP($A1614,'ตารางสรุปสภาพน้ำใน อ่างเก็บน้ำค'!$C$7:$N$1668,6,FALSE)</f>
        <v>37.979999999999997</v>
      </c>
      <c r="C1614" s="10">
        <f>VLOOKUP($A1614,'ตารางสรุปสภาพน้ำใน อ่างเก็บน้ำค'!$C$7:$N$1668,8,FALSE)</f>
        <v>7.8E-2</v>
      </c>
      <c r="D1614" s="10">
        <f>VLOOKUP($A1614,'ตารางสรุปสภาพน้ำใน อ่างเก็บน้ำค'!$C$7:$N$1668,10,FALSE)</f>
        <v>0.54200000000000004</v>
      </c>
    </row>
    <row r="1615" spans="1:4" x14ac:dyDescent="0.25">
      <c r="A1615" s="8">
        <v>44349</v>
      </c>
      <c r="B1615" s="10">
        <f>VLOOKUP($A1615,'ตารางสรุปสภาพน้ำใน อ่างเก็บน้ำค'!$C$7:$N$1668,6,FALSE)</f>
        <v>36.86</v>
      </c>
      <c r="C1615" s="10">
        <f>VLOOKUP($A1615,'ตารางสรุปสภาพน้ำใน อ่างเก็บน้ำค'!$C$7:$N$1668,8,FALSE)</f>
        <v>7.0000000000000001E-3</v>
      </c>
      <c r="D1615" s="10">
        <f>VLOOKUP($A1615,'ตารางสรุปสภาพน้ำใน อ่างเก็บน้ำค'!$C$7:$N$1668,10,FALSE)</f>
        <v>1.026</v>
      </c>
    </row>
    <row r="1616" spans="1:4" x14ac:dyDescent="0.25">
      <c r="A1616" s="8">
        <v>44350</v>
      </c>
      <c r="B1616" s="10">
        <f>VLOOKUP($A1616,'ตารางสรุปสภาพน้ำใน อ่างเก็บน้ำค'!$C$7:$N$1668,6,FALSE)</f>
        <v>36.020000000000003</v>
      </c>
      <c r="C1616" s="10">
        <f>VLOOKUP($A1616,'ตารางสรุปสภาพน้ำใน อ่างเก็บน้ำค'!$C$7:$N$1668,8,FALSE)</f>
        <v>0.28199999999999997</v>
      </c>
      <c r="D1616" s="10">
        <f>VLOOKUP($A1616,'ตารางสรุปสภาพน้ำใน อ่างเก็บน้ำค'!$C$7:$N$1668,10,FALSE)</f>
        <v>1.0229999999999999</v>
      </c>
    </row>
    <row r="1617" spans="1:4" x14ac:dyDescent="0.25">
      <c r="A1617" s="8">
        <v>44351</v>
      </c>
      <c r="B1617" s="10">
        <f>VLOOKUP($A1617,'ตารางสรุปสภาพน้ำใน อ่างเก็บน้ำค'!$C$7:$N$1668,6,FALSE)</f>
        <v>35.18</v>
      </c>
      <c r="C1617" s="10">
        <f>VLOOKUP($A1617,'ตารางสรุปสภาพน้ำใน อ่างเก็บน้ำค'!$C$7:$N$1668,8,FALSE)</f>
        <v>0.27800000000000002</v>
      </c>
      <c r="D1617" s="10">
        <f>VLOOKUP($A1617,'ตารางสรุปสภาพน้ำใน อ่างเก็บน้ำค'!$C$7:$N$1668,10,FALSE)</f>
        <v>1.0189999999999999</v>
      </c>
    </row>
    <row r="1618" spans="1:4" x14ac:dyDescent="0.25">
      <c r="A1618" s="8">
        <v>44352</v>
      </c>
      <c r="B1618" s="10">
        <f>VLOOKUP($A1618,'ตารางสรุปสภาพน้ำใน อ่างเก็บน้ำค'!$C$7:$N$1668,6,FALSE)</f>
        <v>34.340000000000003</v>
      </c>
      <c r="C1618" s="10">
        <f>VLOOKUP($A1618,'ตารางสรุปสภาพน้ำใน อ่างเก็บน้ำค'!$C$7:$N$1668,8,FALSE)</f>
        <v>0.26500000000000001</v>
      </c>
      <c r="D1618" s="10">
        <f>VLOOKUP($A1618,'ตารางสรุปสภาพน้ำใน อ่างเก็บน้ำค'!$C$7:$N$1668,10,FALSE)</f>
        <v>1.016</v>
      </c>
    </row>
    <row r="1619" spans="1:4" x14ac:dyDescent="0.25">
      <c r="A1619" s="8">
        <v>44353</v>
      </c>
      <c r="B1619" s="10">
        <f>VLOOKUP($A1619,'ตารางสรุปสภาพน้ำใน อ่างเก็บน้ำค'!$C$7:$N$1668,6,FALSE)</f>
        <v>33.5</v>
      </c>
      <c r="C1619" s="10">
        <f>VLOOKUP($A1619,'ตารางสรุปสภาพน้ำใน อ่างเก็บน้ำค'!$C$7:$N$1668,8,FALSE)</f>
        <v>0.27100000000000002</v>
      </c>
      <c r="D1619" s="10">
        <f>VLOOKUP($A1619,'ตารางสรุปสภาพน้ำใน อ่างเก็บน้ำค'!$C$7:$N$1668,10,FALSE)</f>
        <v>1.0129999999999999</v>
      </c>
    </row>
    <row r="1620" spans="1:4" x14ac:dyDescent="0.25">
      <c r="A1620" s="8">
        <v>44354</v>
      </c>
      <c r="B1620" s="10">
        <f>VLOOKUP($A1620,'ตารางสรุปสภาพน้ำใน อ่างเก็บน้ำค'!$C$7:$N$1668,6,FALSE)</f>
        <v>32.659999999999997</v>
      </c>
      <c r="C1620" s="10">
        <f>VLOOKUP($A1620,'ตารางสรุปสภาพน้ำใน อ่างเก็บน้ำค'!$C$7:$N$1668,8,FALSE)</f>
        <v>0.26300000000000001</v>
      </c>
      <c r="D1620" s="10">
        <f>VLOOKUP($A1620,'ตารางสรุปสภาพน้ำใน อ่างเก็บน้ำค'!$C$7:$N$1668,10,FALSE)</f>
        <v>1.01</v>
      </c>
    </row>
    <row r="1621" spans="1:4" x14ac:dyDescent="0.25">
      <c r="A1621" s="8">
        <v>44355</v>
      </c>
      <c r="B1621" s="10">
        <f>VLOOKUP($A1621,'ตารางสรุปสภาพน้ำใน อ่างเก็บน้ำค'!$C$7:$N$1668,6,FALSE)</f>
        <v>31.68</v>
      </c>
      <c r="C1621" s="10">
        <f>VLOOKUP($A1621,'ตารางสรุปสภาพน้ำใน อ่างเก็บน้ำค'!$C$7:$N$1668,8,FALSE)</f>
        <v>0.122</v>
      </c>
      <c r="D1621" s="10">
        <f>VLOOKUP($A1621,'ตารางสรุปสภาพน้ำใน อ่างเก็บน้ำค'!$C$7:$N$1668,10,FALSE)</f>
        <v>1.006</v>
      </c>
    </row>
    <row r="1622" spans="1:4" x14ac:dyDescent="0.25">
      <c r="A1622" s="8">
        <v>44356</v>
      </c>
      <c r="B1622" s="10">
        <f>VLOOKUP($A1622,'ตารางสรุปสภาพน้ำใน อ่างเก็บน้ำค'!$C$7:$N$1668,6,FALSE)</f>
        <v>30.98</v>
      </c>
      <c r="C1622" s="10">
        <f>VLOOKUP($A1622,'ตารางสรุปสภาพน้ำใน อ่างเก็บน้ำค'!$C$7:$N$1668,8,FALSE)</f>
        <v>0.39700000000000002</v>
      </c>
      <c r="D1622" s="10">
        <f>VLOOKUP($A1622,'ตารางสรุปสภาพน้ำใน อ่างเก็บน้ำค'!$C$7:$N$1668,10,FALSE)</f>
        <v>1.004</v>
      </c>
    </row>
    <row r="1623" spans="1:4" x14ac:dyDescent="0.25">
      <c r="A1623" s="8">
        <v>44357</v>
      </c>
      <c r="B1623" s="10">
        <f>VLOOKUP($A1623,'ตารางสรุปสภาพน้ำใน อ่างเก็บน้ำค'!$C$7:$N$1668,6,FALSE)</f>
        <v>30.28</v>
      </c>
      <c r="C1623" s="10">
        <f>VLOOKUP($A1623,'ตารางสรุปสภาพน้ำใน อ่างเก็บน้ำค'!$C$7:$N$1668,8,FALSE)</f>
        <v>0.20799999999999999</v>
      </c>
      <c r="D1623" s="10">
        <f>VLOOKUP($A1623,'ตารางสรุปสภาพน้ำใน อ่างเก็บน้ำค'!$C$7:$N$1668,10,FALSE)</f>
        <v>0.82299999999999995</v>
      </c>
    </row>
    <row r="1624" spans="1:4" x14ac:dyDescent="0.25">
      <c r="A1624" s="8">
        <v>44358</v>
      </c>
      <c r="B1624" s="10">
        <f>VLOOKUP($A1624,'ตารางสรุปสภาพน้ำใน อ่างเก็บน้ำค'!$C$7:$N$1668,6,FALSE)</f>
        <v>29.6</v>
      </c>
      <c r="C1624" s="10">
        <f>VLOOKUP($A1624,'ตารางสรุปสภาพน้ำใน อ่างเก็บน้ำค'!$C$7:$N$1668,8,FALSE)</f>
        <v>0.22800000000000001</v>
      </c>
      <c r="D1624" s="10">
        <f>VLOOKUP($A1624,'ตารางสรุปสภาพน้ำใน อ่างเก็บน้ำค'!$C$7:$N$1668,10,FALSE)</f>
        <v>0.82</v>
      </c>
    </row>
    <row r="1625" spans="1:4" x14ac:dyDescent="0.25">
      <c r="A1625" s="8">
        <v>44359</v>
      </c>
      <c r="B1625" s="10">
        <f>VLOOKUP($A1625,'ตารางสรุปสภาพน้ำใน อ่างเก็บน้ำค'!$C$7:$N$1668,6,FALSE)</f>
        <v>29.2</v>
      </c>
      <c r="C1625" s="10">
        <f>VLOOKUP($A1625,'ตารางสรุปสภาพน้ำใน อ่างเก็บน้ำค'!$C$7:$N$1668,8,FALSE)</f>
        <v>0.214</v>
      </c>
      <c r="D1625" s="10">
        <f>VLOOKUP($A1625,'ตารางสรุปสภาพน้ำใน อ่างเก็บน้ำค'!$C$7:$N$1668,10,FALSE)</f>
        <v>0.52600000000000002</v>
      </c>
    </row>
    <row r="1626" spans="1:4" x14ac:dyDescent="0.25">
      <c r="A1626" s="8">
        <v>44360</v>
      </c>
      <c r="B1626" s="10">
        <f>VLOOKUP($A1626,'ตารางสรุปสภาพน้ำใน อ่างเก็บน้ำค'!$C$7:$N$1668,6,FALSE)</f>
        <v>28.7</v>
      </c>
      <c r="C1626" s="10">
        <f>VLOOKUP($A1626,'ตารางสรุปสภาพน้ำใน อ่างเก็บน้ำค'!$C$7:$N$1668,8,FALSE)</f>
        <v>0.114</v>
      </c>
      <c r="D1626" s="10">
        <f>VLOOKUP($A1626,'ตารางสรุปสภาพน้ำใน อ่างเก็บน้ำค'!$C$7:$N$1668,10,FALSE)</f>
        <v>0.52500000000000002</v>
      </c>
    </row>
    <row r="1627" spans="1:4" x14ac:dyDescent="0.25">
      <c r="A1627" s="8">
        <v>44361</v>
      </c>
      <c r="B1627" s="10">
        <f>VLOOKUP($A1627,'ตารางสรุปสภาพน้ำใน อ่างเก็บน้ำค'!$C$7:$N$1668,6,FALSE)</f>
        <v>28.3</v>
      </c>
      <c r="C1627" s="10">
        <f>VLOOKUP($A1627,'ตารางสรุปสภาพน้ำใน อ่างเก็บน้ำค'!$C$7:$N$1668,8,FALSE)</f>
        <v>0.21</v>
      </c>
      <c r="D1627" s="10">
        <f>VLOOKUP($A1627,'ตารางสรุปสภาพน้ำใน อ่างเก็บน้ำค'!$C$7:$N$1668,10,FALSE)</f>
        <v>0.52400000000000002</v>
      </c>
    </row>
    <row r="1628" spans="1:4" x14ac:dyDescent="0.25">
      <c r="A1628" s="8">
        <v>44362</v>
      </c>
      <c r="B1628" s="10">
        <f>VLOOKUP($A1628,'ตารางสรุปสภาพน้ำใน อ่างเก็บน้ำค'!$C$7:$N$1668,6,FALSE)</f>
        <v>27.8</v>
      </c>
      <c r="C1628" s="10">
        <f>VLOOKUP($A1628,'ตารางสรุปสภาพน้ำใน อ่างเก็บน้ำค'!$C$7:$N$1668,8,FALSE)</f>
        <v>0.108</v>
      </c>
      <c r="D1628" s="10">
        <f>VLOOKUP($A1628,'ตารางสรุปสภาพน้ำใน อ่างเก็บน้ำค'!$C$7:$N$1668,10,FALSE)</f>
        <v>0.52200000000000002</v>
      </c>
    </row>
    <row r="1629" spans="1:4" x14ac:dyDescent="0.25">
      <c r="A1629" s="8">
        <v>44363</v>
      </c>
      <c r="B1629" s="10">
        <f>VLOOKUP($A1629,'ตารางสรุปสภาพน้ำใน อ่างเก็บน้ำค'!$C$7:$N$1668,6,FALSE)</f>
        <v>27.4</v>
      </c>
      <c r="C1629" s="10">
        <f>VLOOKUP($A1629,'ตารางสรุปสภาพน้ำใน อ่างเก็บน้ำค'!$C$7:$N$1668,8,FALSE)</f>
        <v>0.20699999999999999</v>
      </c>
      <c r="D1629" s="10">
        <f>VLOOKUP($A1629,'ตารางสรุปสภาพน้ำใน อ่างเก็บน้ำค'!$C$7:$N$1668,10,FALSE)</f>
        <v>0.52100000000000002</v>
      </c>
    </row>
    <row r="1630" spans="1:4" x14ac:dyDescent="0.25">
      <c r="A1630" s="8">
        <v>44364</v>
      </c>
      <c r="B1630" s="10">
        <f>VLOOKUP($A1630,'ตารางสรุปสภาพน้ำใน อ่างเก็บน้ำค'!$C$7:$N$1668,6,FALSE)</f>
        <v>27.1</v>
      </c>
      <c r="C1630" s="10">
        <f>VLOOKUP($A1630,'ตารางสรุปสภาพน้ำใน อ่างเก็บน้ำค'!$C$7:$N$1668,8,FALSE)</f>
        <v>0.104</v>
      </c>
      <c r="D1630" s="10">
        <f>VLOOKUP($A1630,'ตารางสรุปสภาพน้ำใน อ่างเก็บน้ำค'!$C$7:$N$1668,10,FALSE)</f>
        <v>0.316</v>
      </c>
    </row>
    <row r="1631" spans="1:4" x14ac:dyDescent="0.25">
      <c r="A1631" s="8">
        <v>44365</v>
      </c>
      <c r="B1631" s="10">
        <f>VLOOKUP($A1631,'ตารางสรุปสภาพน้ำใน อ่างเก็บน้ำค'!$C$7:$N$1668,6,FALSE)</f>
        <v>26.8</v>
      </c>
      <c r="C1631" s="10">
        <f>VLOOKUP($A1631,'ตารางสรุปสภาพน้ำใน อ่างเก็บน้ำค'!$C$7:$N$1668,8,FALSE)</f>
        <v>9.9000000000000005E-2</v>
      </c>
      <c r="D1631" s="10">
        <f>VLOOKUP($A1631,'ตารางสรุปสภาพน้ำใน อ่างเก็บน้ำค'!$C$7:$N$1668,10,FALSE)</f>
        <v>0.316</v>
      </c>
    </row>
    <row r="1632" spans="1:4" x14ac:dyDescent="0.25">
      <c r="A1632" s="8">
        <v>44366</v>
      </c>
      <c r="B1632" s="10">
        <f>VLOOKUP($A1632,'ตารางสรุปสภาพน้ำใน อ่างเก็บน้ำค'!$C$7:$N$1668,6,FALSE)</f>
        <v>26.6</v>
      </c>
      <c r="C1632" s="10">
        <f>VLOOKUP($A1632,'ตารางสรุปสภาพน้ำใน อ่างเก็บน้ำค'!$C$7:$N$1668,8,FALSE)</f>
        <v>0.19400000000000001</v>
      </c>
      <c r="D1632" s="10">
        <f>VLOOKUP($A1632,'ตารางสรุปสภาพน้ำใน อ่างเก็บน้ำค'!$C$7:$N$1668,10,FALSE)</f>
        <v>0.315</v>
      </c>
    </row>
    <row r="1633" spans="1:4" x14ac:dyDescent="0.25">
      <c r="A1633" s="8">
        <v>44367</v>
      </c>
      <c r="B1633" s="10">
        <f>VLOOKUP($A1633,'ตารางสรุปสภาพน้ำใน อ่างเก็บน้ำค'!$C$7:$N$1668,6,FALSE)</f>
        <v>26.4</v>
      </c>
      <c r="C1633" s="10">
        <f>VLOOKUP($A1633,'ตารางสรุปสภาพน้ำใน อ่างเก็บน้ำค'!$C$7:$N$1668,8,FALSE)</f>
        <v>0.19</v>
      </c>
      <c r="D1633" s="10">
        <f>VLOOKUP($A1633,'ตารางสรุปสภาพน้ำใน อ่างเก็บน้ำค'!$C$7:$N$1668,10,FALSE)</f>
        <v>0.315</v>
      </c>
    </row>
    <row r="1634" spans="1:4" x14ac:dyDescent="0.25">
      <c r="A1634" s="8">
        <v>44368</v>
      </c>
      <c r="B1634" s="10">
        <f>VLOOKUP($A1634,'ตารางสรุปสภาพน้ำใน อ่างเก็บน้ำค'!$C$7:$N$1668,6,FALSE)</f>
        <v>26.1</v>
      </c>
      <c r="C1634" s="10">
        <f>VLOOKUP($A1634,'ตารางสรุปสภาพน้ำใน อ่างเก็บน้ำค'!$C$7:$N$1668,8,FALSE)</f>
        <v>8.7999999999999995E-2</v>
      </c>
      <c r="D1634" s="10">
        <f>VLOOKUP($A1634,'ตารางสรุปสภาพน้ำใน อ่างเก็บน้ำค'!$C$7:$N$1668,10,FALSE)</f>
        <v>0.315</v>
      </c>
    </row>
    <row r="1635" spans="1:4" x14ac:dyDescent="0.25">
      <c r="A1635" s="8">
        <v>44369</v>
      </c>
      <c r="B1635" s="10">
        <f>VLOOKUP($A1635,'ตารางสรุปสภาพน้ำใน อ่างเก็บน้ำค'!$C$7:$N$1668,6,FALSE)</f>
        <v>25.9</v>
      </c>
      <c r="C1635" s="10">
        <f>VLOOKUP($A1635,'ตารางสรุปสภาพน้ำใน อ่างเก็บน้ำค'!$C$7:$N$1668,8,FALSE)</f>
        <v>0</v>
      </c>
      <c r="D1635" s="10">
        <f>VLOOKUP($A1635,'ตารางสรุปสภาพน้ำใน อ่างเก็บน้ำค'!$C$7:$N$1668,10,FALSE)</f>
        <v>0.105</v>
      </c>
    </row>
    <row r="1636" spans="1:4" x14ac:dyDescent="0.25">
      <c r="A1636" s="8">
        <v>44370</v>
      </c>
      <c r="B1636" s="10">
        <f>VLOOKUP($A1636,'ตารางสรุปสภาพน้ำใน อ่างเก็บน้ำค'!$C$7:$N$1668,6,FALSE)</f>
        <v>25.7</v>
      </c>
      <c r="C1636" s="10">
        <f>VLOOKUP($A1636,'ตารางสรุปสภาพน้ำใน อ่างเก็บน้ำค'!$C$7:$N$1668,8,FALSE)</f>
        <v>0</v>
      </c>
      <c r="D1636" s="10">
        <f>VLOOKUP($A1636,'ตารางสรุปสภาพน้ำใน อ่างเก็บน้ำค'!$C$7:$N$1668,10,FALSE)</f>
        <v>0.105</v>
      </c>
    </row>
    <row r="1637" spans="1:4" x14ac:dyDescent="0.25">
      <c r="A1637" s="8">
        <v>44371</v>
      </c>
      <c r="B1637" s="10">
        <f>VLOOKUP($A1637,'ตารางสรุปสภาพน้ำใน อ่างเก็บน้ำค'!$C$7:$N$1668,6,FALSE)</f>
        <v>25.6</v>
      </c>
      <c r="C1637" s="10">
        <f>VLOOKUP($A1637,'ตารางสรุปสภาพน้ำใน อ่างเก็บน้ำค'!$C$7:$N$1668,8,FALSE)</f>
        <v>8.1000000000000003E-2</v>
      </c>
      <c r="D1637" s="10">
        <f>VLOOKUP($A1637,'ตารางสรุปสภาพน้ำใน อ่างเก็บน้ำค'!$C$7:$N$1668,10,FALSE)</f>
        <v>0.105</v>
      </c>
    </row>
    <row r="1638" spans="1:4" x14ac:dyDescent="0.25">
      <c r="A1638" s="8">
        <v>44372</v>
      </c>
      <c r="B1638" s="10">
        <f>VLOOKUP($A1638,'ตารางสรุปสภาพน้ำใน อ่างเก็บน้ำค'!$C$7:$N$1668,6,FALSE)</f>
        <v>25.5</v>
      </c>
      <c r="C1638" s="10">
        <f>VLOOKUP($A1638,'ตารางสรุปสภาพน้ำใน อ่างเก็บน้ำค'!$C$7:$N$1668,8,FALSE)</f>
        <v>8.7999999999999995E-2</v>
      </c>
      <c r="D1638" s="10">
        <f>VLOOKUP($A1638,'ตารางสรุปสภาพน้ำใน อ่างเก็บน้ำค'!$C$7:$N$1668,10,FALSE)</f>
        <v>0.105</v>
      </c>
    </row>
    <row r="1639" spans="1:4" x14ac:dyDescent="0.25">
      <c r="A1639" s="8">
        <v>44373</v>
      </c>
      <c r="B1639" s="10">
        <f>VLOOKUP($A1639,'ตารางสรุปสภาพน้ำใน อ่างเก็บน้ำค'!$C$7:$N$1668,6,FALSE)</f>
        <v>25.7</v>
      </c>
      <c r="C1639" s="10">
        <f>VLOOKUP($A1639,'ตารางสรุปสภาพน้ำใน อ่างเก็บน้ำค'!$C$7:$N$1668,8,FALSE)</f>
        <v>1.083</v>
      </c>
      <c r="D1639" s="10">
        <f>VLOOKUP($A1639,'ตารางสรุปสภาพน้ำใน อ่างเก็บน้ำค'!$C$7:$N$1668,10,FALSE)</f>
        <v>0.80200000000000005</v>
      </c>
    </row>
    <row r="1640" spans="1:4" x14ac:dyDescent="0.25">
      <c r="A1640" s="8">
        <v>44374</v>
      </c>
      <c r="B1640" s="10">
        <f>VLOOKUP($A1640,'ตารางสรุปสภาพน้ำใน อ่างเก็บน้ำค'!$C$7:$N$1668,6,FALSE)</f>
        <v>25.1</v>
      </c>
      <c r="C1640" s="10">
        <f>VLOOKUP($A1640,'ตารางสรุปสภาพน้ำใน อ่างเก็บน้ำค'!$C$7:$N$1668,8,FALSE)</f>
        <v>0.28699999999999998</v>
      </c>
      <c r="D1640" s="10">
        <f>VLOOKUP($A1640,'ตารางสรุปสภาพน้ำใน อ่างเก็บน้ำค'!$C$7:$N$1668,10,FALSE)</f>
        <v>0.8</v>
      </c>
    </row>
    <row r="1641" spans="1:4" x14ac:dyDescent="0.25">
      <c r="A1641" s="8">
        <v>44375</v>
      </c>
      <c r="B1641" s="10">
        <f>VLOOKUP($A1641,'ตารางสรุปสภาพน้ำใน อ่างเก็บน้ำค'!$C$7:$N$1668,6,FALSE)</f>
        <v>24.4</v>
      </c>
      <c r="C1641" s="10">
        <f>VLOOKUP($A1641,'ตารางสรุปสภาพน้ำใน อ่างเก็บน้ำค'!$C$7:$N$1668,8,FALSE)</f>
        <v>0.16</v>
      </c>
      <c r="D1641" s="10">
        <f>VLOOKUP($A1641,'ตารางสรุปสภาพน้ำใน อ่างเก็บน้ำค'!$C$7:$N$1668,10,FALSE)</f>
        <v>0.79600000000000004</v>
      </c>
    </row>
    <row r="1642" spans="1:4" x14ac:dyDescent="0.25">
      <c r="A1642" s="8">
        <v>44376</v>
      </c>
      <c r="B1642" s="10">
        <f>VLOOKUP($A1642,'ตารางสรุปสภาพน้ำใน อ่างเก็บน้ำค'!$C$7:$N$1668,6,FALSE)</f>
        <v>23.3</v>
      </c>
      <c r="C1642" s="10">
        <f>VLOOKUP($A1642,'ตารางสรุปสภาพน้ำใน อ่างเก็บน้ำค'!$C$7:$N$1668,8,FALSE)</f>
        <v>2.7E-2</v>
      </c>
      <c r="D1642" s="10">
        <f>VLOOKUP($A1642,'ตารางสรุปสภาพน้ำใน อ่างเก็บน้ำค'!$C$7:$N$1668,10,FALSE)</f>
        <v>1.038</v>
      </c>
    </row>
    <row r="1643" spans="1:4" x14ac:dyDescent="0.25">
      <c r="A1643" s="8">
        <v>44377</v>
      </c>
      <c r="B1643" s="10">
        <f>VLOOKUP($A1643,'ตารางสรุปสภาพน้ำใน อ่างเก็บน้ำค'!$C$7:$N$1668,6,FALSE)</f>
        <v>22.2</v>
      </c>
      <c r="C1643" s="10">
        <f>VLOOKUP($A1643,'ตารางสรุปสภาพน้ำใน อ่างเก็บน้ำค'!$C$7:$N$1668,8,FALSE)</f>
        <v>1.6E-2</v>
      </c>
      <c r="D1643" s="10">
        <f>VLOOKUP($A1643,'ตารางสรุปสภาพน้ำใน อ่างเก็บน้ำค'!$C$7:$N$1668,10,FALSE)</f>
        <v>1.0309999999999999</v>
      </c>
    </row>
    <row r="1644" spans="1:4" x14ac:dyDescent="0.25">
      <c r="A1644" s="8">
        <v>44378</v>
      </c>
      <c r="B1644" s="10">
        <f>VLOOKUP($A1644,'ตารางสรุปสภาพน้ำใน อ่างเก็บน้ำค'!$C$7:$N$1668,6,FALSE)</f>
        <v>21.1</v>
      </c>
      <c r="C1644" s="10">
        <f>VLOOKUP($A1644,'ตารางสรุปสภาพน้ำใน อ่างเก็บน้ำค'!$C$7:$N$1668,8,FALSE)</f>
        <v>7.0000000000000001E-3</v>
      </c>
      <c r="D1644" s="10">
        <f>VLOOKUP($A1644,'ตารางสรุปสภาพน้ำใน อ่างเก็บน้ำค'!$C$7:$N$1668,10,FALSE)</f>
        <v>1.024</v>
      </c>
    </row>
    <row r="1645" spans="1:4" x14ac:dyDescent="0.25">
      <c r="A1645" s="8">
        <v>44379</v>
      </c>
      <c r="B1645" s="10">
        <f>VLOOKUP($A1645,'ตารางสรุปสภาพน้ำใน อ่างเก็บน้ำค'!$C$7:$N$1668,6,FALSE)</f>
        <v>20.100000000000001</v>
      </c>
      <c r="C1645" s="10">
        <f>VLOOKUP($A1645,'ตารางสรุปสภาพน้ำใน อ่างเก็บน้ำค'!$C$7:$N$1668,8,FALSE)</f>
        <v>9.6000000000000002E-2</v>
      </c>
      <c r="D1645" s="10">
        <f>VLOOKUP($A1645,'ตารางสรุปสภาพน้ำใน อ่างเก็บน้ำค'!$C$7:$N$1668,10,FALSE)</f>
        <v>1.0169999999999999</v>
      </c>
    </row>
    <row r="1646" spans="1:4" x14ac:dyDescent="0.25">
      <c r="A1646" s="8">
        <v>44380</v>
      </c>
      <c r="B1646" s="10">
        <f>VLOOKUP($A1646,'ตารางสรุปสภาพน้ำใน อ่างเก็บน้ำค'!$C$7:$N$1668,6,FALSE)</f>
        <v>19.28</v>
      </c>
      <c r="C1646" s="10">
        <f>VLOOKUP($A1646,'ตารางสรุปสภาพน้ำใน อ่างเก็บน้ำค'!$C$7:$N$1668,8,FALSE)</f>
        <v>0.27300000000000002</v>
      </c>
      <c r="D1646" s="10">
        <f>VLOOKUP($A1646,'ตารางสรุปสภาพน้ำใน อ่างเก็บน้ำค'!$C$7:$N$1668,10,FALSE)</f>
        <v>1.0109999999999999</v>
      </c>
    </row>
    <row r="1647" spans="1:4" x14ac:dyDescent="0.25">
      <c r="A1647" s="8">
        <v>44381</v>
      </c>
      <c r="B1647" s="10">
        <f>VLOOKUP($A1647,'ตารางสรุปสภาพน้ำใน อ่างเก็บน้ำค'!$C$7:$N$1668,6,FALSE)</f>
        <v>18.64</v>
      </c>
      <c r="C1647" s="10">
        <f>VLOOKUP($A1647,'ตารางสรุปสภาพน้ำใน อ่างเก็บน้ำค'!$C$7:$N$1668,8,FALSE)</f>
        <v>2.5000000000000001E-2</v>
      </c>
      <c r="D1647" s="10">
        <f>VLOOKUP($A1647,'ตารางสรุปสภาพน้ำใน อ่างเก็บน้ำค'!$C$7:$N$1668,10,FALSE)</f>
        <v>0.59</v>
      </c>
    </row>
    <row r="1648" spans="1:4" x14ac:dyDescent="0.25">
      <c r="A1648" s="8">
        <v>44382</v>
      </c>
      <c r="B1648" s="10">
        <f>VLOOKUP($A1648,'ตารางสรุปสภาพน้ำใน อ่างเก็บน้ำค'!$C$7:$N$1668,6,FALSE)</f>
        <v>18.64</v>
      </c>
      <c r="C1648" s="10">
        <f>VLOOKUP($A1648,'ตารางสรุปสภาพน้ำใน อ่างเก็บน้ำค'!$C$7:$N$1668,8,FALSE)</f>
        <v>0.17399999999999999</v>
      </c>
      <c r="D1648" s="10">
        <f>VLOOKUP($A1648,'ตารางสรุปสภาพน้ำใน อ่างเก็บน้ำค'!$C$7:$N$1668,10,FALSE)</f>
        <v>0.10100000000000001</v>
      </c>
    </row>
    <row r="1649" spans="1:4" x14ac:dyDescent="0.25">
      <c r="A1649" s="8">
        <v>44383</v>
      </c>
      <c r="B1649" s="10">
        <f>VLOOKUP($A1649,'ตารางสรุปสภาพน้ำใน อ่างเก็บน้ำค'!$C$7:$N$1668,6,FALSE)</f>
        <v>18.64</v>
      </c>
      <c r="C1649" s="10">
        <f>VLOOKUP($A1649,'ตารางสรุปสภาพน้ำใน อ่างเก็บน้ำค'!$C$7:$N$1668,8,FALSE)</f>
        <v>0.17699999999999999</v>
      </c>
      <c r="D1649" s="10">
        <f>VLOOKUP($A1649,'ตารางสรุปสภาพน้ำใน อ่างเก็บน้ำค'!$C$7:$N$1668,10,FALSE)</f>
        <v>0.10100000000000001</v>
      </c>
    </row>
    <row r="1650" spans="1:4" x14ac:dyDescent="0.25">
      <c r="A1650" s="8">
        <v>44384</v>
      </c>
      <c r="B1650" s="10">
        <f>VLOOKUP($A1650,'ตารางสรุปสภาพน้ำใน อ่างเก็บน้ำค'!$C$7:$N$1668,6,FALSE)</f>
        <v>19.36</v>
      </c>
      <c r="C1650" s="10">
        <f>VLOOKUP($A1650,'ตารางสรุปสภาพน้ำใน อ่างเก็บน้ำค'!$C$7:$N$1668,8,FALSE)</f>
        <v>0.89200000000000002</v>
      </c>
      <c r="D1650" s="10">
        <f>VLOOKUP($A1650,'ตารางสรุปสภาพน้ำใน อ่างเก็บน้ำค'!$C$7:$N$1668,10,FALSE)</f>
        <v>0.10199999999999999</v>
      </c>
    </row>
    <row r="1651" spans="1:4" x14ac:dyDescent="0.25">
      <c r="A1651" s="8">
        <v>44385</v>
      </c>
      <c r="B1651" s="10">
        <f>VLOOKUP($A1651,'ตารางสรุปสภาพน้ำใน อ่างเก็บน้ำค'!$C$7:$N$1668,6,FALSE)</f>
        <v>19.920000000000002</v>
      </c>
      <c r="C1651" s="10">
        <f>VLOOKUP($A1651,'ตารางสรุปสภาพน้ำใน อ่างเก็บน้ำค'!$C$7:$N$1668,8,FALSE)</f>
        <v>0.69399999999999995</v>
      </c>
      <c r="D1651" s="10">
        <f>VLOOKUP($A1651,'ตารางสรุปสภาพน้ำใน อ่างเก็บน้ำค'!$C$7:$N$1668,10,FALSE)</f>
        <v>6.0999999999999999E-2</v>
      </c>
    </row>
    <row r="1652" spans="1:4" x14ac:dyDescent="0.25">
      <c r="A1652" s="8">
        <v>44386</v>
      </c>
      <c r="B1652" s="10">
        <f>VLOOKUP($A1652,'ตารางสรุปสภาพน้ำใน อ่างเก็บน้ำค'!$C$7:$N$1668,6,FALSE)</f>
        <v>20.2</v>
      </c>
      <c r="C1652" s="10">
        <f>VLOOKUP($A1652,'ตารางสรุปสภาพน้ำใน อ่างเก็บน้ำค'!$C$7:$N$1668,8,FALSE)</f>
        <v>0.41699999999999998</v>
      </c>
      <c r="D1652" s="10">
        <f>VLOOKUP($A1652,'ตารางสรุปสภาพน้ำใน อ่างเก็บน้ำค'!$C$7:$N$1668,10,FALSE)</f>
        <v>6.0999999999999999E-2</v>
      </c>
    </row>
    <row r="1653" spans="1:4" x14ac:dyDescent="0.25">
      <c r="A1653" s="8">
        <v>44387</v>
      </c>
      <c r="B1653" s="10">
        <f>VLOOKUP($A1653,'ตารางสรุปสภาพน้ำใน อ่างเก็บน้ำค'!$C$7:$N$1668,6,FALSE)</f>
        <v>20.5</v>
      </c>
      <c r="C1653" s="10">
        <f>VLOOKUP($A1653,'ตารางสรุปสภาพน้ำใน อ่างเก็บน้ำค'!$C$7:$N$1668,8,FALSE)</f>
        <v>0.439</v>
      </c>
      <c r="D1653" s="10">
        <f>VLOOKUP($A1653,'ตารางสรุปสภาพน้ำใน อ่างเก็บน้ำค'!$C$7:$N$1668,10,FALSE)</f>
        <v>6.2E-2</v>
      </c>
    </row>
    <row r="1654" spans="1:4" x14ac:dyDescent="0.25">
      <c r="A1654" s="8">
        <v>44388</v>
      </c>
      <c r="B1654" s="10">
        <f>VLOOKUP($A1654,'ตารางสรุปสภาพน้ำใน อ่างเก็บน้ำค'!$C$7:$N$1668,6,FALSE)</f>
        <v>20.9</v>
      </c>
      <c r="C1654" s="10">
        <f>VLOOKUP($A1654,'ตารางสรุปสภาพน้ำใน อ่างเก็บน้ำค'!$C$7:$N$1668,8,FALSE)</f>
        <v>0.53500000000000003</v>
      </c>
      <c r="D1654" s="10">
        <f>VLOOKUP($A1654,'ตารางสรุปสภาพน้ำใน อ่างเก็บน้ำค'!$C$7:$N$1668,10,FALSE)</f>
        <v>6.2E-2</v>
      </c>
    </row>
    <row r="1655" spans="1:4" x14ac:dyDescent="0.25">
      <c r="A1655" s="8">
        <v>44389</v>
      </c>
      <c r="B1655" s="10">
        <f>VLOOKUP($A1655,'ตารางสรุปสภาพน้ำใน อ่างเก็บน้ำค'!$C$7:$N$1668,6,FALSE)</f>
        <v>21</v>
      </c>
      <c r="C1655" s="10">
        <f>VLOOKUP($A1655,'ตารางสรุปสภาพน้ำใน อ่างเก็บน้ำค'!$C$7:$N$1668,8,FALSE)</f>
        <v>0.23599999999999999</v>
      </c>
      <c r="D1655" s="10">
        <f>VLOOKUP($A1655,'ตารางสรุปสภาพน้ำใน อ่างเก็บน้ำค'!$C$7:$N$1668,10,FALSE)</f>
        <v>6.2E-2</v>
      </c>
    </row>
    <row r="1656" spans="1:4" x14ac:dyDescent="0.25">
      <c r="A1656" s="8">
        <v>44390</v>
      </c>
      <c r="B1656" s="10">
        <f>VLOOKUP($A1656,'ตารางสรุปสภาพน้ำใน อ่างเก็บน้ำค'!$C$7:$N$1668,6,FALSE)</f>
        <v>21</v>
      </c>
      <c r="C1656" s="10">
        <f>VLOOKUP($A1656,'ตารางสรุปสภาพน้ำใน อ่างเก็บน้ำค'!$C$7:$N$1668,8,FALSE)</f>
        <v>0.13700000000000001</v>
      </c>
      <c r="D1656" s="10">
        <f>VLOOKUP($A1656,'ตารางสรุปสภาพน้ำใน อ่างเก็บน้ำค'!$C$7:$N$1668,10,FALSE)</f>
        <v>6.2E-2</v>
      </c>
    </row>
    <row r="1657" spans="1:4" x14ac:dyDescent="0.25">
      <c r="A1657" s="8">
        <v>44391</v>
      </c>
      <c r="B1657" s="10">
        <f>VLOOKUP($A1657,'ตารางสรุปสภาพน้ำใน อ่างเก็บน้ำค'!$C$7:$N$1668,6,FALSE)</f>
        <v>20.9</v>
      </c>
      <c r="C1657" s="10">
        <f>VLOOKUP($A1657,'ตารางสรุปสภาพน้ำใน อ่างเก็บน้ำค'!$C$7:$N$1668,8,FALSE)</f>
        <v>3.9E-2</v>
      </c>
      <c r="D1657" s="10">
        <f>VLOOKUP($A1657,'ตารางสรุปสภาพน้ำใน อ่างเก็บน้ำค'!$C$7:$N$1668,10,FALSE)</f>
        <v>6.2E-2</v>
      </c>
    </row>
    <row r="1658" spans="1:4" x14ac:dyDescent="0.25">
      <c r="A1658" s="8">
        <v>44392</v>
      </c>
      <c r="B1658" s="10">
        <f>VLOOKUP($A1658,'ตารางสรุปสภาพน้ำใน อ่างเก็บน้ำค'!$C$7:$N$1668,6,FALSE)</f>
        <v>20.9</v>
      </c>
      <c r="C1658" s="10">
        <f>VLOOKUP($A1658,'ตารางสรุปสภาพน้ำใน อ่างเก็บน้ำค'!$C$7:$N$1668,8,FALSE)</f>
        <v>0.13400000000000001</v>
      </c>
      <c r="D1658" s="10">
        <f>VLOOKUP($A1658,'ตารางสรุปสภาพน้ำใน อ่างเก็บน้ำค'!$C$7:$N$1668,10,FALSE)</f>
        <v>6.2E-2</v>
      </c>
    </row>
    <row r="1659" spans="1:4" x14ac:dyDescent="0.25">
      <c r="A1659" s="8">
        <v>44393</v>
      </c>
      <c r="B1659" s="10">
        <f>VLOOKUP($A1659,'ตารางสรุปสภาพน้ำใน อ่างเก็บน้ำค'!$C$7:$N$1668,6,FALSE)</f>
        <v>22.4</v>
      </c>
      <c r="C1659" s="10">
        <f>VLOOKUP($A1659,'ตารางสรุปสภาพน้ำใน อ่างเก็บน้ำค'!$C$7:$N$1668,8,FALSE)</f>
        <v>1.645</v>
      </c>
      <c r="D1659" s="10">
        <f>VLOOKUP($A1659,'ตารางสรุปสภาพน้ำใน อ่างเก็บน้ำค'!$C$7:$N$1668,10,FALSE)</f>
        <v>6.2E-2</v>
      </c>
    </row>
    <row r="1660" spans="1:4" x14ac:dyDescent="0.25">
      <c r="A1660" s="8">
        <v>44394</v>
      </c>
      <c r="B1660" s="10">
        <f>VLOOKUP($A1660,'ตารางสรุปสภาพน้ำใน อ่างเก็บน้ำค'!$C$7:$N$1668,6,FALSE)</f>
        <v>23.4</v>
      </c>
      <c r="C1660" s="10">
        <f>VLOOKUP($A1660,'ตารางสรุปสภาพน้ำใน อ่างเก็บน้ำค'!$C$7:$N$1668,8,FALSE)</f>
        <v>1.1359999999999999</v>
      </c>
      <c r="D1660" s="10">
        <f>VLOOKUP($A1660,'ตารางสรุปสภาพน้ำใน อ่างเก็บน้ำค'!$C$7:$N$1668,10,FALSE)</f>
        <v>6.2E-2</v>
      </c>
    </row>
    <row r="1661" spans="1:4" x14ac:dyDescent="0.25">
      <c r="A1661" s="8">
        <v>44395</v>
      </c>
      <c r="B1661" s="10">
        <f>VLOOKUP($A1661,'ตารางสรุปสภาพน้ำใน อ่างเก็บน้ำค'!$C$7:$N$1668,6,FALSE)</f>
        <v>24.1</v>
      </c>
      <c r="C1661" s="10">
        <f>VLOOKUP($A1661,'ตารางสรุปสภาพน้ำใน อ่างเก็บน้ำค'!$C$7:$N$1668,8,FALSE)</f>
        <v>0.84399999999999997</v>
      </c>
      <c r="D1661" s="10">
        <f>VLOOKUP($A1661,'ตารางสรุปสภาพน้ำใน อ่างเก็บน้ำค'!$C$7:$N$1668,10,FALSE)</f>
        <v>6.3E-2</v>
      </c>
    </row>
    <row r="1662" spans="1:4" x14ac:dyDescent="0.25">
      <c r="A1662" s="8">
        <v>44396</v>
      </c>
      <c r="B1662" s="10">
        <f>VLOOKUP($A1662,'ตารางสรุปสภาพน้ำใน อ่างเก็บน้ำค'!$C$7:$N$1668,6,FALSE)</f>
        <v>24.1</v>
      </c>
      <c r="C1662" s="10">
        <f>VLOOKUP($A1662,'ตารางสรุปสภาพน้ำใน อ่างเก็บน้ำค'!$C$7:$N$1668,8,FALSE)</f>
        <v>0.14199999999999999</v>
      </c>
      <c r="D1662" s="10">
        <f>VLOOKUP($A1662,'ตารางสรุปสภาพน้ำใน อ่างเก็บน้ำค'!$C$7:$N$1668,10,FALSE)</f>
        <v>6.3E-2</v>
      </c>
    </row>
    <row r="1663" spans="1:4" x14ac:dyDescent="0.25">
      <c r="A1663" s="8">
        <v>44397</v>
      </c>
      <c r="B1663" s="10">
        <f>VLOOKUP($A1663,'ตารางสรุปสภาพน้ำใน อ่างเก็บน้ำค'!$C$7:$N$1668,6,FALSE)</f>
        <v>24.1</v>
      </c>
      <c r="C1663" s="10">
        <f>VLOOKUP($A1663,'ตารางสรุปสภาพน้ำใน อ่างเก็บน้ำค'!$C$7:$N$1668,8,FALSE)</f>
        <v>0.14099999999999999</v>
      </c>
      <c r="D1663" s="10">
        <f>VLOOKUP($A1663,'ตารางสรุปสภาพน้ำใน อ่างเก็บน้ำค'!$C$7:$N$1668,10,FALSE)</f>
        <v>6.3E-2</v>
      </c>
    </row>
    <row r="1664" spans="1:4" x14ac:dyDescent="0.25">
      <c r="A1664" s="8">
        <v>44398</v>
      </c>
      <c r="B1664" s="10">
        <f>VLOOKUP($A1664,'ตารางสรุปสภาพน้ำใน อ่างเก็บน้ำค'!$C$7:$N$1668,6,FALSE)</f>
        <v>24.1</v>
      </c>
      <c r="C1664" s="10">
        <f>VLOOKUP($A1664,'ตารางสรุปสภาพน้ำใน อ่างเก็บน้ำค'!$C$7:$N$1668,8,FALSE)</f>
        <v>0.14199999999999999</v>
      </c>
      <c r="D1664" s="10">
        <f>VLOOKUP($A1664,'ตารางสรุปสภาพน้ำใน อ่างเก็บน้ำค'!$C$7:$N$1668,10,FALSE)</f>
        <v>6.3E-2</v>
      </c>
    </row>
    <row r="1665" spans="1:4" x14ac:dyDescent="0.25">
      <c r="A1665" s="8">
        <v>44399</v>
      </c>
      <c r="B1665" s="10">
        <f>VLOOKUP($A1665,'ตารางสรุปสภาพน้ำใน อ่างเก็บน้ำค'!$C$7:$N$1668,6,FALSE)</f>
        <v>24</v>
      </c>
      <c r="C1665" s="10">
        <f>VLOOKUP($A1665,'ตารางสรุปสภาพน้ำใน อ่างเก็บน้ำค'!$C$7:$N$1668,8,FALSE)</f>
        <v>5.6000000000000001E-2</v>
      </c>
      <c r="D1665" s="10">
        <f>VLOOKUP($A1665,'ตารางสรุปสภาพน้ำใน อ่างเก็บน้ำค'!$C$7:$N$1668,10,FALSE)</f>
        <v>6.3E-2</v>
      </c>
    </row>
    <row r="1666" spans="1:4" x14ac:dyDescent="0.25">
      <c r="A1666" s="8">
        <v>44400</v>
      </c>
      <c r="B1666" s="10">
        <f>VLOOKUP($A1666,'ตารางสรุปสภาพน้ำใน อ่างเก็บน้ำค'!$C$7:$N$1668,6,FALSE)</f>
        <v>23.9</v>
      </c>
      <c r="C1666" s="10">
        <f>VLOOKUP($A1666,'ตารางสรุปสภาพน้ำใน อ่างเก็บน้ำค'!$C$7:$N$1668,8,FALSE)</f>
        <v>3.9E-2</v>
      </c>
      <c r="D1666" s="10">
        <f>VLOOKUP($A1666,'ตารางสรุปสภาพน้ำใน อ่างเก็บน้ำค'!$C$7:$N$1668,10,FALSE)</f>
        <v>6.3E-2</v>
      </c>
    </row>
    <row r="1667" spans="1:4" x14ac:dyDescent="0.25">
      <c r="A1667" s="8">
        <v>44401</v>
      </c>
      <c r="B1667" s="10">
        <f>VLOOKUP($A1667,'ตารางสรุปสภาพน้ำใน อ่างเก็บน้ำค'!$C$7:$N$1668,6,FALSE)</f>
        <v>23.8</v>
      </c>
      <c r="C1667" s="10">
        <f>VLOOKUP($A1667,'ตารางสรุปสภาพน้ำใน อ่างเก็บน้ำค'!$C$7:$N$1668,8,FALSE)</f>
        <v>4.2000000000000003E-2</v>
      </c>
      <c r="D1667" s="10">
        <f>VLOOKUP($A1667,'ตารางสรุปสภาพน้ำใน อ่างเก็บน้ำค'!$C$7:$N$1668,10,FALSE)</f>
        <v>6.3E-2</v>
      </c>
    </row>
    <row r="1668" spans="1:4" x14ac:dyDescent="0.25">
      <c r="A1668" s="8">
        <v>44402</v>
      </c>
      <c r="B1668" s="10">
        <f>VLOOKUP($A1668,'ตารางสรุปสภาพน้ำใน อ่างเก็บน้ำค'!$C$7:$N$1668,6,FALSE)</f>
        <v>23.8</v>
      </c>
      <c r="C1668" s="10">
        <f>VLOOKUP($A1668,'ตารางสรุปสภาพน้ำใน อ่างเก็บน้ำค'!$C$7:$N$1668,8,FALSE)</f>
        <v>0.14199999999999999</v>
      </c>
      <c r="D1668" s="10">
        <f>VLOOKUP($A1668,'ตารางสรุปสภาพน้ำใน อ่างเก็บน้ำค'!$C$7:$N$1668,10,FALSE)</f>
        <v>6.3E-2</v>
      </c>
    </row>
    <row r="1669" spans="1:4" x14ac:dyDescent="0.25">
      <c r="A1669" s="8">
        <v>44403</v>
      </c>
      <c r="B1669" s="10">
        <f>VLOOKUP($A1669,'ตารางสรุปสภาพน้ำใน อ่างเก็บน้ำค'!$C$7:$N$1668,6,FALSE)</f>
        <v>24</v>
      </c>
      <c r="C1669" s="10">
        <f>VLOOKUP($A1669,'ตารางสรุปสภาพน้ำใน อ่างเก็บน้ำค'!$C$7:$N$1668,8,FALSE)</f>
        <v>0.33800000000000002</v>
      </c>
      <c r="D1669" s="10">
        <f>VLOOKUP($A1669,'ตารางสรุปสภาพน้ำใน อ่างเก็บน้ำค'!$C$7:$N$1668,10,FALSE)</f>
        <v>6.3E-2</v>
      </c>
    </row>
    <row r="1670" spans="1:4" x14ac:dyDescent="0.25">
      <c r="A1670" s="8">
        <v>44404</v>
      </c>
      <c r="B1670" s="10">
        <f>VLOOKUP($A1670,'ตารางสรุปสภาพน้ำใน อ่างเก็บน้ำค'!$C$7:$N$1668,6,FALSE)</f>
        <v>24.2</v>
      </c>
      <c r="C1670" s="10">
        <f>VLOOKUP($A1670,'ตารางสรุปสภาพน้ำใน อ่างเก็บน้ำค'!$C$7:$N$1668,8,FALSE)</f>
        <v>0.32600000000000001</v>
      </c>
      <c r="D1670" s="10">
        <f>VLOOKUP($A1670,'ตารางสรุปสภาพน้ำใน อ่างเก็บน้ำค'!$C$7:$N$1668,10,FALSE)</f>
        <v>6.3E-2</v>
      </c>
    </row>
    <row r="1671" spans="1:4" x14ac:dyDescent="0.25">
      <c r="A1671" s="8">
        <v>44405</v>
      </c>
      <c r="B1671" s="10">
        <f>VLOOKUP($A1671,'ตารางสรุปสภาพน้ำใน อ่างเก็บน้ำค'!$C$7:$N$1668,6,FALSE)</f>
        <v>24.3</v>
      </c>
      <c r="C1671" s="10">
        <f>VLOOKUP($A1671,'ตารางสรุปสภาพน้ำใน อ่างเก็บน้ำค'!$C$7:$N$1668,8,FALSE)</f>
        <v>0.23599999999999999</v>
      </c>
      <c r="D1671" s="10">
        <f>VLOOKUP($A1671,'ตารางสรุปสภาพน้ำใน อ่างเก็บน้ำค'!$C$7:$N$1668,10,FALSE)</f>
        <v>6.3E-2</v>
      </c>
    </row>
    <row r="1672" spans="1:4" x14ac:dyDescent="0.25">
      <c r="A1672" s="8">
        <v>44406</v>
      </c>
      <c r="B1672" s="10">
        <f>VLOOKUP($A1672,'ตารางสรุปสภาพน้ำใน อ่างเก็บน้ำค'!$C$7:$N$1668,6,FALSE)</f>
        <v>24.4</v>
      </c>
      <c r="C1672" s="10">
        <f>VLOOKUP($A1672,'ตารางสรุปสภาพน้ำใน อ่างเก็บน้ำค'!$C$7:$N$1668,8,FALSE)</f>
        <v>0.24099999999999999</v>
      </c>
      <c r="D1672" s="10">
        <f>VLOOKUP($A1672,'ตารางสรุปสภาพน้ำใน อ่างเก็บน้ำค'!$C$7:$N$1668,10,FALSE)</f>
        <v>6.3E-2</v>
      </c>
    </row>
    <row r="1673" spans="1:4" x14ac:dyDescent="0.25">
      <c r="A1673" s="8">
        <v>44407</v>
      </c>
      <c r="B1673" s="10">
        <f>VLOOKUP($A1673,'ตารางสรุปสภาพน้ำใน อ่างเก็บน้ำค'!$C$7:$N$1668,6,FALSE)</f>
        <v>24.4</v>
      </c>
      <c r="C1673" s="10">
        <f>VLOOKUP($A1673,'ตารางสรุปสภาพน้ำใน อ่างเก็บน้ำค'!$C$7:$N$1668,8,FALSE)</f>
        <v>0.14199999999999999</v>
      </c>
      <c r="D1673" s="10">
        <f>VLOOKUP($A1673,'ตารางสรุปสภาพน้ำใน อ่างเก็บน้ำค'!$C$7:$N$1668,10,FALSE)</f>
        <v>6.3E-2</v>
      </c>
    </row>
    <row r="1674" spans="1:4" x14ac:dyDescent="0.25">
      <c r="A1674" s="8">
        <v>44408</v>
      </c>
      <c r="B1674" s="10">
        <f>VLOOKUP($A1674,'ตารางสรุปสภาพน้ำใน อ่างเก็บน้ำค'!$C$7:$N$1668,6,FALSE)</f>
        <v>24.6</v>
      </c>
      <c r="C1674" s="10">
        <f>VLOOKUP($A1674,'ตารางสรุปสภาพน้ำใน อ่างเก็บน้ำค'!$C$7:$N$1668,8,FALSE)</f>
        <v>0.34100000000000003</v>
      </c>
      <c r="D1674" s="10">
        <f>VLOOKUP($A1674,'ตารางสรุปสภาพน้ำใน อ่างเก็บน้ำค'!$C$7:$N$1668,10,FALSE)</f>
        <v>6.3E-2</v>
      </c>
    </row>
    <row r="1675" spans="1:4" x14ac:dyDescent="0.25">
      <c r="A1675" s="8">
        <v>44409</v>
      </c>
      <c r="B1675" s="10">
        <f>VLOOKUP($A1675,'ตารางสรุปสภาพน้ำใน อ่างเก็บน้ำค'!$C$7:$N$1668,6,FALSE)</f>
        <v>24.5</v>
      </c>
      <c r="C1675" s="10">
        <f>VLOOKUP($A1675,'ตารางสรุปสภาพน้ำใน อ่างเก็บน้ำค'!$C$7:$N$1668,8,FALSE)</f>
        <v>4.2999999999999997E-2</v>
      </c>
      <c r="D1675" s="10">
        <f>VLOOKUP($A1675,'ตารางสรุปสภาพน้ำใน อ่างเก็บน้ำค'!$C$7:$N$1668,10,FALSE)</f>
        <v>6.3E-2</v>
      </c>
    </row>
    <row r="1676" spans="1:4" x14ac:dyDescent="0.25">
      <c r="A1676" s="8">
        <v>44410</v>
      </c>
      <c r="B1676" s="10">
        <f>VLOOKUP($A1676,'ตารางสรุปสภาพน้ำใน อ่างเก็บน้ำค'!$C$7:$N$1668,6,FALSE)</f>
        <v>24.4</v>
      </c>
      <c r="C1676" s="10">
        <f>VLOOKUP($A1676,'ตารางสรุปสภาพน้ำใน อ่างเก็บน้ำค'!$C$7:$N$1668,8,FALSE)</f>
        <v>3.7999999999999999E-2</v>
      </c>
      <c r="D1676" s="10">
        <f>VLOOKUP($A1676,'ตารางสรุปสภาพน้ำใน อ่างเก็บน้ำค'!$C$7:$N$1668,10,FALSE)</f>
        <v>6.3E-2</v>
      </c>
    </row>
    <row r="1677" spans="1:4" x14ac:dyDescent="0.25">
      <c r="A1677" s="8">
        <v>44411</v>
      </c>
      <c r="B1677" s="10">
        <f>VLOOKUP($A1677,'ตารางสรุปสภาพน้ำใน อ่างเก็บน้ำค'!$C$7:$N$1668,6,FALSE)</f>
        <v>24.3</v>
      </c>
      <c r="C1677" s="10">
        <f>VLOOKUP($A1677,'ตารางสรุปสภาพน้ำใน อ่างเก็บน้ำค'!$C$7:$N$1668,8,FALSE)</f>
        <v>2.5000000000000001E-2</v>
      </c>
      <c r="D1677" s="10">
        <f>VLOOKUP($A1677,'ตารางสรุปสภาพน้ำใน อ่างเก็บน้ำค'!$C$7:$N$1668,10,FALSE)</f>
        <v>4.2000000000000003E-2</v>
      </c>
    </row>
    <row r="1678" spans="1:4" x14ac:dyDescent="0.25">
      <c r="A1678" s="8">
        <v>44412</v>
      </c>
      <c r="B1678" s="10">
        <f>VLOOKUP($A1678,'ตารางสรุปสภาพน้ำใน อ่างเก็บน้ำค'!$C$7:$N$1668,6,FALSE)</f>
        <v>24.2</v>
      </c>
      <c r="C1678" s="10">
        <f>VLOOKUP($A1678,'ตารางสรุปสภาพน้ำใน อ่างเก็บน้ำค'!$C$7:$N$1668,8,FALSE)</f>
        <v>0.48499999999999999</v>
      </c>
      <c r="D1678" s="10">
        <f>VLOOKUP($A1678,'ตารางสรุปสภาพน้ำใน อ่างเก็บน้ำค'!$C$7:$N$1668,10,FALSE)</f>
        <v>4.2000000000000003E-2</v>
      </c>
    </row>
    <row r="1679" spans="1:4" x14ac:dyDescent="0.25">
      <c r="A1679" s="8">
        <v>44413</v>
      </c>
      <c r="B1679" s="10">
        <f>VLOOKUP($A1679,'ตารางสรุปสภาพน้ำใน อ่างเก็บน้ำค'!$C$7:$N$1668,6,FALSE)</f>
        <v>24.1</v>
      </c>
      <c r="C1679" s="10">
        <f>VLOOKUP($A1679,'ตารางสรุปสภาพน้ำใน อ่างเก็บน้ำค'!$C$7:$N$1668,8,FALSE)</f>
        <v>2.3E-2</v>
      </c>
      <c r="D1679" s="10">
        <f>VLOOKUP($A1679,'ตารางสรุปสภาพน้ำใน อ่างเก็บน้ำค'!$C$7:$N$1668,10,FALSE)</f>
        <v>4.2000000000000003E-2</v>
      </c>
    </row>
    <row r="1680" spans="1:4" x14ac:dyDescent="0.25">
      <c r="A1680" s="8">
        <v>44414</v>
      </c>
      <c r="B1680" s="10">
        <f>VLOOKUP($A1680,'ตารางสรุปสภาพน้ำใน อ่างเก็บน้ำค'!$C$7:$N$1668,6,FALSE)</f>
        <v>24.1</v>
      </c>
      <c r="C1680" s="10">
        <f>VLOOKUP($A1680,'ตารางสรุปสภาพน้ำใน อ่างเก็บน้ำค'!$C$7:$N$1668,8,FALSE)</f>
        <v>2.1000000000000001E-2</v>
      </c>
      <c r="D1680" s="10">
        <f>VLOOKUP($A1680,'ตารางสรุปสภาพน้ำใน อ่างเก็บน้ำค'!$C$7:$N$1668,10,FALSE)</f>
        <v>4.2000000000000003E-2</v>
      </c>
    </row>
    <row r="1681" spans="1:4" x14ac:dyDescent="0.25">
      <c r="A1681" s="8">
        <v>44415</v>
      </c>
      <c r="B1681" s="10">
        <f>VLOOKUP($A1681,'ตารางสรุปสภาพน้ำใน อ่างเก็บน้ำค'!$C$7:$N$1668,6,FALSE)</f>
        <v>23.9</v>
      </c>
      <c r="C1681" s="10">
        <f>VLOOKUP($A1681,'ตารางสรุปสภาพน้ำใน อ่างเก็บน้ำค'!$C$7:$N$1668,8,FALSE)</f>
        <v>2.1000000000000001E-2</v>
      </c>
      <c r="D1681" s="10">
        <f>VLOOKUP($A1681,'ตารางสรุปสภาพน้ำใน อ่างเก็บน้ำค'!$C$7:$N$1668,10,FALSE)</f>
        <v>4.2000000000000003E-2</v>
      </c>
    </row>
    <row r="1682" spans="1:4" x14ac:dyDescent="0.25">
      <c r="A1682" s="8">
        <v>44416</v>
      </c>
      <c r="B1682" s="10">
        <f>VLOOKUP($A1682,'ตารางสรุปสภาพน้ำใน อ่างเก็บน้ำค'!$C$7:$N$1668,6,FALSE)</f>
        <v>23.7</v>
      </c>
      <c r="C1682" s="10">
        <f>VLOOKUP($A1682,'ตารางสรุปสภาพน้ำใน อ่างเก็บน้ำค'!$C$7:$N$1668,8,FALSE)</f>
        <v>0</v>
      </c>
      <c r="D1682" s="10">
        <f>VLOOKUP($A1682,'ตารางสรุปสภาพน้ำใน อ่างเก็บน้ำค'!$C$7:$N$1668,10,FALSE)</f>
        <v>4.2000000000000003E-2</v>
      </c>
    </row>
    <row r="1683" spans="1:4" x14ac:dyDescent="0.25">
      <c r="A1683" s="8">
        <v>44417</v>
      </c>
      <c r="B1683" s="10">
        <f>VLOOKUP($A1683,'ตารางสรุปสภาพน้ำใน อ่างเก็บน้ำค'!$C$7:$N$1668,6,FALSE)</f>
        <v>23.5</v>
      </c>
      <c r="C1683" s="10">
        <f>VLOOKUP($A1683,'ตารางสรุปสภาพน้ำใน อ่างเก็บน้ำค'!$C$7:$N$1668,8,FALSE)</f>
        <v>0</v>
      </c>
      <c r="D1683" s="10">
        <f>VLOOKUP($A1683,'ตารางสรุปสภาพน้ำใน อ่างเก็บน้ำค'!$C$7:$N$1668,10,FALSE)</f>
        <v>4.2000000000000003E-2</v>
      </c>
    </row>
    <row r="1684" spans="1:4" x14ac:dyDescent="0.25">
      <c r="A1684" s="8">
        <v>44418</v>
      </c>
      <c r="B1684" s="10">
        <f>VLOOKUP($A1684,'ตารางสรุปสภาพน้ำใน อ่างเก็บน้ำค'!$C$7:$N$1668,6,FALSE)</f>
        <v>23.3</v>
      </c>
      <c r="C1684" s="10">
        <f>VLOOKUP($A1684,'ตารางสรุปสภาพน้ำใน อ่างเก็บน้ำค'!$C$7:$N$1668,8,FALSE)</f>
        <v>0</v>
      </c>
      <c r="D1684" s="10">
        <f>VLOOKUP($A1684,'ตารางสรุปสภาพน้ำใน อ่างเก็บน้ำค'!$C$7:$N$1668,10,FALSE)</f>
        <v>4.2000000000000003E-2</v>
      </c>
    </row>
    <row r="1685" spans="1:4" x14ac:dyDescent="0.25">
      <c r="A1685" s="8">
        <v>44419</v>
      </c>
      <c r="B1685" s="10">
        <f>VLOOKUP($A1685,'ตารางสรุปสภาพน้ำใน อ่างเก็บน้ำค'!$C$7:$N$1668,6,FALSE)</f>
        <v>23.2</v>
      </c>
      <c r="C1685" s="10">
        <f>VLOOKUP($A1685,'ตารางสรุปสภาพน้ำใน อ่างเก็บน้ำค'!$C$7:$N$1668,8,FALSE)</f>
        <v>1.9E-2</v>
      </c>
      <c r="D1685" s="10">
        <f>VLOOKUP($A1685,'ตารางสรุปสภาพน้ำใน อ่างเก็บน้ำค'!$C$7:$N$1668,10,FALSE)</f>
        <v>4.2000000000000003E-2</v>
      </c>
    </row>
    <row r="1686" spans="1:4" x14ac:dyDescent="0.25">
      <c r="A1686" s="8">
        <v>44420</v>
      </c>
      <c r="B1686" s="10">
        <f>VLOOKUP($A1686,'ตารางสรุปสภาพน้ำใน อ่างเก็บน้ำค'!$C$7:$N$1668,6,FALSE)</f>
        <v>23.2</v>
      </c>
      <c r="C1686" s="10">
        <f>VLOOKUP($A1686,'ตารางสรุปสภาพน้ำใน อ่างเก็บน้ำค'!$C$7:$N$1668,8,FALSE)</f>
        <v>0.121</v>
      </c>
      <c r="D1686" s="10">
        <f>VLOOKUP($A1686,'ตารางสรุปสภาพน้ำใน อ่างเก็บน้ำค'!$C$7:$N$1668,10,FALSE)</f>
        <v>4.2000000000000003E-2</v>
      </c>
    </row>
    <row r="1687" spans="1:4" x14ac:dyDescent="0.25">
      <c r="A1687" s="8">
        <v>44421</v>
      </c>
      <c r="B1687" s="10">
        <f>VLOOKUP($A1687,'ตารางสรุปสภาพน้ำใน อ่างเก็บน้ำค'!$C$7:$N$1668,6,FALSE)</f>
        <v>23.2</v>
      </c>
      <c r="C1687" s="10">
        <f>VLOOKUP($A1687,'ตารางสรุปสภาพน้ำใน อ่างเก็บน้ำค'!$C$7:$N$1668,8,FALSE)</f>
        <v>0.121</v>
      </c>
      <c r="D1687" s="10">
        <f>VLOOKUP($A1687,'ตารางสรุปสภาพน้ำใน อ่างเก็บน้ำค'!$C$7:$N$1668,10,FALSE)</f>
        <v>4.2000000000000003E-2</v>
      </c>
    </row>
    <row r="1688" spans="1:4" x14ac:dyDescent="0.25">
      <c r="A1688" s="8">
        <v>44422</v>
      </c>
      <c r="B1688" s="10">
        <f>VLOOKUP($A1688,'ตารางสรุปสภาพน้ำใน อ่างเก็บน้ำค'!$C$7:$N$1668,6,FALSE)</f>
        <v>23.2</v>
      </c>
      <c r="C1688" s="10">
        <f>VLOOKUP($A1688,'ตารางสรุปสภาพน้ำใน อ่างเก็บน้ำค'!$C$7:$N$1668,8,FALSE)</f>
        <v>0.11799999999999999</v>
      </c>
      <c r="D1688" s="10">
        <f>VLOOKUP($A1688,'ตารางสรุปสภาพน้ำใน อ่างเก็บน้ำค'!$C$7:$N$1668,10,FALSE)</f>
        <v>4.2000000000000003E-2</v>
      </c>
    </row>
    <row r="1689" spans="1:4" x14ac:dyDescent="0.25">
      <c r="A1689" s="8">
        <v>44423</v>
      </c>
      <c r="B1689" s="10">
        <f>VLOOKUP($A1689,'ตารางสรุปสภาพน้ำใน อ่างเก็บน้ำค'!$C$7:$N$1668,6,FALSE)</f>
        <v>23.3</v>
      </c>
      <c r="C1689" s="10">
        <f>VLOOKUP($A1689,'ตารางสรุปสภาพน้ำใน อ่างเก็บน้ำค'!$C$7:$N$1668,8,FALSE)</f>
        <v>0.221</v>
      </c>
      <c r="D1689" s="10">
        <f>VLOOKUP($A1689,'ตารางสรุปสภาพน้ำใน อ่างเก็บน้ำค'!$C$7:$N$1668,10,FALSE)</f>
        <v>4.2000000000000003E-2</v>
      </c>
    </row>
    <row r="1690" spans="1:4" x14ac:dyDescent="0.25">
      <c r="A1690" s="8">
        <v>44424</v>
      </c>
      <c r="B1690" s="10">
        <f>VLOOKUP($A1690,'ตารางสรุปสภาพน้ำใน อ่างเก็บน้ำค'!$C$7:$N$1668,6,FALSE)</f>
        <v>23.3</v>
      </c>
      <c r="C1690" s="10">
        <f>VLOOKUP($A1690,'ตารางสรุปสภาพน้ำใน อ่างเก็บน้ำค'!$C$7:$N$1668,8,FALSE)</f>
        <v>0.123</v>
      </c>
      <c r="D1690" s="10">
        <f>VLOOKUP($A1690,'ตารางสรุปสภาพน้ำใน อ่างเก็บน้ำค'!$C$7:$N$1668,10,FALSE)</f>
        <v>4.2000000000000003E-2</v>
      </c>
    </row>
    <row r="1691" spans="1:4" x14ac:dyDescent="0.25">
      <c r="A1691" s="8">
        <v>44425</v>
      </c>
      <c r="B1691" s="10">
        <f>VLOOKUP($A1691,'ตารางสรุปสภาพน้ำใน อ่างเก็บน้ำค'!$C$7:$N$1668,6,FALSE)</f>
        <v>23.2</v>
      </c>
      <c r="C1691" s="10">
        <f>VLOOKUP($A1691,'ตารางสรุปสภาพน้ำใน อ่างเก็บน้ำค'!$C$7:$N$1668,8,FALSE)</f>
        <v>1.7999999999999999E-2</v>
      </c>
      <c r="D1691" s="10">
        <f>VLOOKUP($A1691,'ตารางสรุปสภาพน้ำใน อ่างเก็บน้ำค'!$C$7:$N$1668,10,FALSE)</f>
        <v>4.2000000000000003E-2</v>
      </c>
    </row>
    <row r="1692" spans="1:4" x14ac:dyDescent="0.25">
      <c r="A1692" s="8">
        <v>44426</v>
      </c>
      <c r="B1692" s="10">
        <f>VLOOKUP($A1692,'ตารางสรุปสภาพน้ำใน อ่างเก็บน้ำค'!$C$7:$N$1668,6,FALSE)</f>
        <v>23.1</v>
      </c>
      <c r="C1692" s="10">
        <f>VLOOKUP($A1692,'ตารางสรุปสภาพน้ำใน อ่างเก็บน้ำค'!$C$7:$N$1668,8,FALSE)</f>
        <v>2.1999999999999999E-2</v>
      </c>
      <c r="D1692" s="10">
        <f>VLOOKUP($A1692,'ตารางสรุปสภาพน้ำใน อ่างเก็บน้ำค'!$C$7:$N$1668,10,FALSE)</f>
        <v>4.2000000000000003E-2</v>
      </c>
    </row>
    <row r="1693" spans="1:4" x14ac:dyDescent="0.25">
      <c r="A1693" s="8">
        <v>44427</v>
      </c>
      <c r="B1693" s="10">
        <f>VLOOKUP($A1693,'ตารางสรุปสภาพน้ำใน อ่างเก็บน้ำค'!$C$7:$N$1668,6,FALSE)</f>
        <v>23.2</v>
      </c>
      <c r="C1693" s="10">
        <f>VLOOKUP($A1693,'ตารางสรุปสภาพน้ำใน อ่างเก็บน้ำค'!$C$7:$N$1668,8,FALSE)</f>
        <v>0.221</v>
      </c>
      <c r="D1693" s="10">
        <f>VLOOKUP($A1693,'ตารางสรุปสภาพน้ำใน อ่างเก็บน้ำค'!$C$7:$N$1668,10,FALSE)</f>
        <v>4.2000000000000003E-2</v>
      </c>
    </row>
    <row r="1694" spans="1:4" x14ac:dyDescent="0.25">
      <c r="A1694" s="8">
        <v>44428</v>
      </c>
      <c r="B1694" s="10">
        <f>VLOOKUP($A1694,'ตารางสรุปสภาพน้ำใน อ่างเก็บน้ำค'!$C$7:$N$1668,6,FALSE)</f>
        <v>23.3</v>
      </c>
      <c r="C1694" s="10">
        <f>VLOOKUP($A1694,'ตารางสรุปสภาพน้ำใน อ่างเก็บน้ำค'!$C$7:$N$1668,8,FALSE)</f>
        <v>0.22</v>
      </c>
      <c r="D1694" s="10">
        <f>VLOOKUP($A1694,'ตารางสรุปสภาพน้ำใน อ่างเก็บน้ำค'!$C$7:$N$1668,10,FALSE)</f>
        <v>4.2000000000000003E-2</v>
      </c>
    </row>
    <row r="1695" spans="1:4" x14ac:dyDescent="0.25">
      <c r="A1695" s="8">
        <v>44429</v>
      </c>
      <c r="B1695" s="10">
        <f>VLOOKUP($A1695,'ตารางสรุปสภาพน้ำใน อ่างเก็บน้ำค'!$C$7:$N$1668,6,FALSE)</f>
        <v>23.4</v>
      </c>
      <c r="C1695" s="10">
        <f>VLOOKUP($A1695,'ตารางสรุปสภาพน้ำใน อ่างเก็บน้ำค'!$C$7:$N$1668,8,FALSE)</f>
        <v>0.222</v>
      </c>
      <c r="D1695" s="10">
        <f>VLOOKUP($A1695,'ตารางสรุปสภาพน้ำใน อ่างเก็บน้ำค'!$C$7:$N$1668,10,FALSE)</f>
        <v>4.2000000000000003E-2</v>
      </c>
    </row>
    <row r="1696" spans="1:4" x14ac:dyDescent="0.25">
      <c r="A1696" s="8">
        <v>44430</v>
      </c>
      <c r="B1696" s="10">
        <f>VLOOKUP($A1696,'ตารางสรุปสภาพน้ำใน อ่างเก็บน้ำค'!$C$7:$N$1668,6,FALSE)</f>
        <v>23.4</v>
      </c>
      <c r="C1696" s="10">
        <f>VLOOKUP($A1696,'ตารางสรุปสภาพน้ำใน อ่างเก็บน้ำค'!$C$7:$N$1668,8,FALSE)</f>
        <v>0.11899999999999999</v>
      </c>
      <c r="D1696" s="10">
        <f>VLOOKUP($A1696,'ตารางสรุปสภาพน้ำใน อ่างเก็บน้ำค'!$C$7:$N$1668,10,FALSE)</f>
        <v>4.2000000000000003E-2</v>
      </c>
    </row>
    <row r="1697" spans="1:4" x14ac:dyDescent="0.25">
      <c r="A1697" s="8">
        <v>44431</v>
      </c>
      <c r="B1697" s="10">
        <f>VLOOKUP($A1697,'ตารางสรุปสภาพน้ำใน อ่างเก็บน้ำค'!$C$7:$N$1668,6,FALSE)</f>
        <v>23.6</v>
      </c>
      <c r="C1697" s="10">
        <f>VLOOKUP($A1697,'ตารางสรุปสภาพน้ำใน อ่างเก็บน้ำค'!$C$7:$N$1668,8,FALSE)</f>
        <v>0.32400000000000001</v>
      </c>
      <c r="D1697" s="10">
        <f>VLOOKUP($A1697,'ตารางสรุปสภาพน้ำใน อ่างเก็บน้ำค'!$C$7:$N$1668,10,FALSE)</f>
        <v>4.2000000000000003E-2</v>
      </c>
    </row>
    <row r="1698" spans="1:4" x14ac:dyDescent="0.25">
      <c r="A1698" s="8">
        <v>44432</v>
      </c>
      <c r="B1698" s="10">
        <f>VLOOKUP($A1698,'ตารางสรุปสภาพน้ำใน อ่างเก็บน้ำค'!$C$7:$N$1668,6,FALSE)</f>
        <v>23.7</v>
      </c>
      <c r="C1698" s="10">
        <f>VLOOKUP($A1698,'ตารางสรุปสภาพน้ำใน อ่างเก็บน้ำค'!$C$7:$N$1668,8,FALSE)</f>
        <v>0.219</v>
      </c>
      <c r="D1698" s="10">
        <f>VLOOKUP($A1698,'ตารางสรุปสภาพน้ำใน อ่างเก็บน้ำค'!$C$7:$N$1668,10,FALSE)</f>
        <v>4.2000000000000003E-2</v>
      </c>
    </row>
    <row r="1699" spans="1:4" x14ac:dyDescent="0.25">
      <c r="A1699" s="8">
        <v>44433</v>
      </c>
      <c r="B1699" s="10">
        <f>VLOOKUP($A1699,'ตารางสรุปสภาพน้ำใน อ่างเก็บน้ำค'!$C$7:$N$1668,6,FALSE)</f>
        <v>23.7</v>
      </c>
      <c r="C1699" s="10">
        <f>VLOOKUP($A1699,'ตารางสรุปสภาพน้ำใน อ่างเก็บน้ำค'!$C$7:$N$1668,8,FALSE)</f>
        <v>0.108</v>
      </c>
      <c r="D1699" s="10">
        <f>VLOOKUP($A1699,'ตารางสรุปสภาพน้ำใน อ่างเก็บน้ำค'!$C$7:$N$1668,10,FALSE)</f>
        <v>4.2000000000000003E-2</v>
      </c>
    </row>
    <row r="1700" spans="1:4" x14ac:dyDescent="0.25">
      <c r="A1700" s="8">
        <v>44434</v>
      </c>
      <c r="B1700" s="10">
        <f>VLOOKUP($A1700,'ตารางสรุปสภาพน้ำใน อ่างเก็บน้ำค'!$C$7:$N$1668,6,FALSE)</f>
        <v>23.9</v>
      </c>
      <c r="C1700" s="10">
        <f>VLOOKUP($A1700,'ตารางสรุปสภาพน้ำใน อ่างเก็บน้ำค'!$C$7:$N$1668,8,FALSE)</f>
        <v>0.32500000000000001</v>
      </c>
      <c r="D1700" s="10">
        <f>VLOOKUP($A1700,'ตารางสรุปสภาพน้ำใน อ่างเก็บน้ำค'!$C$7:$N$1668,10,FALSE)</f>
        <v>4.2000000000000003E-2</v>
      </c>
    </row>
    <row r="1701" spans="1:4" x14ac:dyDescent="0.25">
      <c r="A1701" s="8">
        <v>44435</v>
      </c>
      <c r="B1701" s="10">
        <f>VLOOKUP($A1701,'ตารางสรุปสภาพน้ำใน อ่างเก็บน้ำค'!$C$7:$N$1668,6,FALSE)</f>
        <v>25.8</v>
      </c>
      <c r="C1701" s="10">
        <f>VLOOKUP($A1701,'ตารางสรุปสภาพน้ำใน อ่างเก็บน้ำค'!$C$7:$N$1668,8,FALSE)</f>
        <v>2.0179999999999998</v>
      </c>
      <c r="D1701" s="10">
        <f>VLOOKUP($A1701,'ตารางสรุปสภาพน้ำใน อ่างเก็บน้ำค'!$C$7:$N$1668,10,FALSE)</f>
        <v>4.2000000000000003E-2</v>
      </c>
    </row>
    <row r="1702" spans="1:4" x14ac:dyDescent="0.25">
      <c r="A1702" s="8">
        <v>44436</v>
      </c>
      <c r="B1702" s="10">
        <f>VLOOKUP($A1702,'ตารางสรุปสภาพน้ำใน อ่างเก็บน้ำค'!$C$7:$N$1668,6,FALSE)</f>
        <v>28.1</v>
      </c>
      <c r="C1702" s="10">
        <f>VLOOKUP($A1702,'ตารางสรุปสภาพน้ำใน อ่างเก็บน้ำค'!$C$7:$N$1668,8,FALSE)</f>
        <v>2.4249999999999998</v>
      </c>
      <c r="D1702" s="10">
        <f>VLOOKUP($A1702,'ตารางสรุปสภาพน้ำใน อ่างเก็บน้ำค'!$C$7:$N$1668,10,FALSE)</f>
        <v>4.2000000000000003E-2</v>
      </c>
    </row>
    <row r="1703" spans="1:4" x14ac:dyDescent="0.25">
      <c r="A1703" s="8">
        <v>44437</v>
      </c>
      <c r="B1703" s="10">
        <f>VLOOKUP($A1703,'ตารางสรุปสภาพน้ำใน อ่างเก็บน้ำค'!$C$7:$N$1668,6,FALSE)</f>
        <v>31.68</v>
      </c>
      <c r="C1703" s="10">
        <f>VLOOKUP($A1703,'ตารางสรุปสภาพน้ำใน อ่างเก็บน้ำค'!$C$7:$N$1668,8,FALSE)</f>
        <v>4.1900000000000004</v>
      </c>
      <c r="D1703" s="10">
        <f>VLOOKUP($A1703,'ตารางสรุปสภาพน้ำใน อ่างเก็บน้ำค'!$C$7:$N$1668,10,FALSE)</f>
        <v>0.53100000000000003</v>
      </c>
    </row>
    <row r="1704" spans="1:4" x14ac:dyDescent="0.25">
      <c r="A1704" s="8">
        <v>44438</v>
      </c>
      <c r="B1704" s="10">
        <f>VLOOKUP($A1704,'ตารางสรุปสภาพน้ำใน อ่างเก็บน้ำค'!$C$7:$N$1668,6,FALSE)</f>
        <v>35.880000000000003</v>
      </c>
      <c r="C1704" s="10">
        <f>VLOOKUP($A1704,'ตารางสรุปสภาพน้ำใน อ่างเก็บน้ำค'!$C$7:$N$1668,8,FALSE)</f>
        <v>4.3330000000000002</v>
      </c>
      <c r="D1704" s="10">
        <f>VLOOKUP($A1704,'ตารางสรุปสภาพน้ำใน อ่างเก็บน้ำค'!$C$7:$N$1668,10,FALSE)</f>
        <v>4.3999999999999997E-2</v>
      </c>
    </row>
    <row r="1705" spans="1:4" x14ac:dyDescent="0.25">
      <c r="A1705" s="8">
        <v>44439</v>
      </c>
      <c r="B1705" s="10">
        <f>VLOOKUP($A1705,'ตารางสรุปสภาพน้ำใน อ่างเก็บน้ำค'!$C$7:$N$1668,6,FALSE)</f>
        <v>37.42</v>
      </c>
      <c r="C1705" s="10">
        <f>VLOOKUP($A1705,'ตารางสรุปสภาพน้ำใน อ่างเก็บน้ำค'!$C$7:$N$1668,8,FALSE)</f>
        <v>1.679</v>
      </c>
      <c r="D1705" s="10">
        <f>VLOOKUP($A1705,'ตารางสรุปสภาพน้ำใน อ่างเก็บน้ำค'!$C$7:$N$1668,10,FALSE)</f>
        <v>4.3999999999999997E-2</v>
      </c>
    </row>
    <row r="1706" spans="1:4" x14ac:dyDescent="0.25">
      <c r="A1706" s="8">
        <v>44440</v>
      </c>
      <c r="B1706" s="10">
        <f>VLOOKUP($A1706,'ตารางสรุปสภาพน้ำใน อ่างเก็บน้ำค'!$C$7:$N$1668,6,FALSE)</f>
        <v>39.1</v>
      </c>
      <c r="C1706" s="10">
        <f>VLOOKUP($A1706,'ตารางสรุปสภาพน้ำใน อ่างเก็บน้ำค'!$C$7:$N$1668,8,FALSE)</f>
        <v>1.8160000000000001</v>
      </c>
      <c r="D1706" s="10">
        <f>VLOOKUP($A1706,'ตารางสรุปสภาพน้ำใน อ่างเก็บน้ำค'!$C$7:$N$1668,10,FALSE)</f>
        <v>4.3999999999999997E-2</v>
      </c>
    </row>
    <row r="1707" spans="1:4" x14ac:dyDescent="0.25">
      <c r="A1707" s="8">
        <v>44441</v>
      </c>
      <c r="B1707" s="10">
        <f>VLOOKUP($A1707,'ตารางสรุปสภาพน้ำใน อ่างเก็บน้ำค'!$C$7:$N$1668,6,FALSE)</f>
        <v>40.64</v>
      </c>
      <c r="C1707" s="10">
        <f>VLOOKUP($A1707,'ตารางสรุปสภาพน้ำใน อ่างเก็บน้ำค'!$C$7:$N$1668,8,FALSE)</f>
        <v>1.675</v>
      </c>
      <c r="D1707" s="10">
        <f>VLOOKUP($A1707,'ตารางสรุปสภาพน้ำใน อ่างเก็บน้ำค'!$C$7:$N$1668,10,FALSE)</f>
        <v>4.3999999999999997E-2</v>
      </c>
    </row>
    <row r="1708" spans="1:4" x14ac:dyDescent="0.25">
      <c r="A1708" s="8">
        <v>44442</v>
      </c>
      <c r="B1708" s="10">
        <f>VLOOKUP($A1708,'ตารางสรุปสภาพน้ำใน อ่างเก็บน้ำค'!$C$7:$N$1668,6,FALSE)</f>
        <v>44</v>
      </c>
      <c r="C1708" s="10">
        <f>VLOOKUP($A1708,'ตารางสรุปสภาพน้ำใน อ่างเก็บน้ำค'!$C$7:$N$1668,8,FALSE)</f>
        <v>3.4950000000000001</v>
      </c>
      <c r="D1708" s="10">
        <f>VLOOKUP($A1708,'ตารางสรุปสภาพน้ำใน อ่างเก็บน้ำค'!$C$7:$N$1668,10,FALSE)</f>
        <v>4.4999999999999998E-2</v>
      </c>
    </row>
    <row r="1709" spans="1:4" x14ac:dyDescent="0.25">
      <c r="A1709" s="8">
        <v>44443</v>
      </c>
      <c r="B1709" s="10">
        <f>VLOOKUP($A1709,'ตารางสรุปสภาพน้ำใน อ่างเก็บน้ำค'!$C$7:$N$1668,6,FALSE)</f>
        <v>45.8</v>
      </c>
      <c r="C1709" s="10">
        <f>VLOOKUP($A1709,'ตารางสรุปสภาพน้ำใน อ่างเก็บน้ำค'!$C$7:$N$1668,8,FALSE)</f>
        <v>1.944</v>
      </c>
      <c r="D1709" s="10">
        <f>VLOOKUP($A1709,'ตารางสรุปสภาพน้ำใน อ่างเก็บน้ำค'!$C$7:$N$1668,10,FALSE)</f>
        <v>4.4999999999999998E-2</v>
      </c>
    </row>
    <row r="1710" spans="1:4" x14ac:dyDescent="0.25">
      <c r="A1710" s="8">
        <v>44444</v>
      </c>
      <c r="B1710" s="10">
        <f>VLOOKUP($A1710,'ตารางสรุปสภาพน้ำใน อ่างเก็บน้ำค'!$C$7:$N$1668,6,FALSE)</f>
        <v>46.7</v>
      </c>
      <c r="C1710" s="10">
        <f>VLOOKUP($A1710,'ตารางสรุปสภาพน้ำใน อ่างเก็บน้ำค'!$C$7:$N$1668,8,FALSE)</f>
        <v>1.0369999999999999</v>
      </c>
      <c r="D1710" s="10">
        <f>VLOOKUP($A1710,'ตารางสรุปสภาพน้ำใน อ่างเก็บน้ำค'!$C$7:$N$1668,10,FALSE)</f>
        <v>4.4999999999999998E-2</v>
      </c>
    </row>
    <row r="1711" spans="1:4" x14ac:dyDescent="0.25">
      <c r="A1711" s="8">
        <v>44445</v>
      </c>
      <c r="B1711" s="10">
        <f>VLOOKUP($A1711,'ตารางสรุปสภาพน้ำใน อ่างเก็บน้ำค'!$C$7:$N$1668,6,FALSE)</f>
        <v>46.88</v>
      </c>
      <c r="C1711" s="10">
        <f>VLOOKUP($A1711,'ตารางสรุปสภาพน้ำใน อ่างเก็บน้ำค'!$C$7:$N$1668,8,FALSE)</f>
        <v>0.313</v>
      </c>
      <c r="D1711" s="10">
        <f>VLOOKUP($A1711,'ตารางสรุปสภาพน้ำใน อ่างเก็บน้ำค'!$C$7:$N$1668,10,FALSE)</f>
        <v>4.4999999999999998E-2</v>
      </c>
    </row>
    <row r="1712" spans="1:4" x14ac:dyDescent="0.25">
      <c r="A1712" s="8">
        <v>44446</v>
      </c>
      <c r="B1712" s="10">
        <f>VLOOKUP($A1712,'ตารางสรุปสภาพน้ำใน อ่างเก็บน้ำค'!$C$7:$N$1668,6,FALSE)</f>
        <v>47.06</v>
      </c>
      <c r="C1712" s="10">
        <f>VLOOKUP($A1712,'ตารางสรุปสภาพน้ำใน อ่างเก็บน้ำค'!$C$7:$N$1668,8,FALSE)</f>
        <v>0.32400000000000001</v>
      </c>
      <c r="D1712" s="10">
        <f>VLOOKUP($A1712,'ตารางสรุปสภาพน้ำใน อ่างเก็บน้ำค'!$C$7:$N$1668,10,FALSE)</f>
        <v>4.4999999999999998E-2</v>
      </c>
    </row>
    <row r="1713" spans="1:4" x14ac:dyDescent="0.25">
      <c r="A1713" s="8">
        <v>44447</v>
      </c>
      <c r="B1713" s="10">
        <f>VLOOKUP($A1713,'ตารางสรุปสภาพน้ำใน อ่างเก็บน้ำค'!$C$7:$N$1668,6,FALSE)</f>
        <v>51.02</v>
      </c>
      <c r="C1713" s="10">
        <f>VLOOKUP($A1713,'ตารางสรุปสภาพน้ำใน อ่างเก็บน้ำค'!$C$7:$N$1668,8,FALSE)</f>
        <v>4.1059999999999999</v>
      </c>
      <c r="D1713" s="10">
        <f>VLOOKUP($A1713,'ตารางสรุปสภาพน้ำใน อ่างเก็บน้ำค'!$C$7:$N$1668,10,FALSE)</f>
        <v>4.5999999999999999E-2</v>
      </c>
    </row>
    <row r="1714" spans="1:4" x14ac:dyDescent="0.25">
      <c r="A1714" s="8">
        <v>44448</v>
      </c>
      <c r="B1714" s="10">
        <f>VLOOKUP($A1714,'ตารางสรุปสภาพน้ำใน อ่างเก็บน้ำค'!$C$7:$N$1668,6,FALSE)</f>
        <v>55.88</v>
      </c>
      <c r="C1714" s="10">
        <f>VLOOKUP($A1714,'ตารางสรุปสภาพน้ำใน อ่างเก็บน้ำค'!$C$7:$N$1668,8,FALSE)</f>
        <v>5.0090000000000003</v>
      </c>
      <c r="D1714" s="10">
        <f>VLOOKUP($A1714,'ตารางสรุปสภาพน้ำใน อ่างเก็บน้ำค'!$C$7:$N$1668,10,FALSE)</f>
        <v>4.7E-2</v>
      </c>
    </row>
    <row r="1715" spans="1:4" x14ac:dyDescent="0.25">
      <c r="A1715" s="8">
        <v>44449</v>
      </c>
      <c r="B1715" s="10">
        <f>VLOOKUP($A1715,'ตารางสรุปสภาพน้ำใน อ่างเก็บน้ำค'!$C$7:$N$1668,6,FALSE)</f>
        <v>57.32</v>
      </c>
      <c r="C1715" s="10">
        <f>VLOOKUP($A1715,'ตารางสรุปสภาพน้ำใน อ่างเก็บน้ำค'!$C$7:$N$1668,8,FALSE)</f>
        <v>1.5720000000000001</v>
      </c>
      <c r="D1715" s="10">
        <f>VLOOKUP($A1715,'ตารางสรุปสภาพน้ำใน อ่างเก็บน้ำค'!$C$7:$N$1668,10,FALSE)</f>
        <v>2.4E-2</v>
      </c>
    </row>
    <row r="1716" spans="1:4" x14ac:dyDescent="0.25">
      <c r="A1716" s="8">
        <v>44450</v>
      </c>
      <c r="B1716" s="10">
        <f>VLOOKUP($A1716,'ตารางสรุปสภาพน้ำใน อ่างเก็บน้ำค'!$C$7:$N$1668,6,FALSE)</f>
        <v>59.12</v>
      </c>
      <c r="C1716" s="10">
        <f>VLOOKUP($A1716,'ตารางสรุปสภาพน้ำใน อ่างเก็บน้ำค'!$C$7:$N$1668,8,FALSE)</f>
        <v>1.9259999999999999</v>
      </c>
      <c r="D1716" s="10">
        <f>VLOOKUP($A1716,'ตารางสรุปสภาพน้ำใน อ่างเก็บน้ำค'!$C$7:$N$1668,10,FALSE)</f>
        <v>2.4E-2</v>
      </c>
    </row>
    <row r="1717" spans="1:4" x14ac:dyDescent="0.25">
      <c r="A1717" s="8">
        <v>44451</v>
      </c>
      <c r="B1717" s="10">
        <f>VLOOKUP($A1717,'ตารางสรุปสภาพน้ำใน อ่างเก็บน้ำค'!$C$7:$N$1668,6,FALSE)</f>
        <v>60.74</v>
      </c>
      <c r="C1717" s="10">
        <f>VLOOKUP($A1717,'ตารางสรุปสภาพน้ำใน อ่างเก็บน้ำค'!$C$7:$N$1668,8,FALSE)</f>
        <v>1.7470000000000001</v>
      </c>
      <c r="D1717" s="10">
        <f>VLOOKUP($A1717,'ตารางสรุปสภาพน้ำใน อ่างเก็บน้ำค'!$C$7:$N$1668,10,FALSE)</f>
        <v>2.4E-2</v>
      </c>
    </row>
    <row r="1718" spans="1:4" x14ac:dyDescent="0.25">
      <c r="A1718" s="8">
        <v>44452</v>
      </c>
      <c r="B1718" s="10">
        <f>VLOOKUP($A1718,'ตารางสรุปสภาพน้ำใน อ่างเก็บน้ำค'!$C$7:$N$1668,6,FALSE)</f>
        <v>61.1</v>
      </c>
      <c r="C1718" s="10">
        <f>VLOOKUP($A1718,'ตารางสรุปสภาพน้ำใน อ่างเก็บน้ำค'!$C$7:$N$1668,8,FALSE)</f>
        <v>0.49099999999999999</v>
      </c>
      <c r="D1718" s="10">
        <f>VLOOKUP($A1718,'ตารางสรุปสภาพน้ำใน อ่างเก็บน้ำค'!$C$7:$N$1668,10,FALSE)</f>
        <v>2.4E-2</v>
      </c>
    </row>
    <row r="1719" spans="1:4" x14ac:dyDescent="0.25">
      <c r="A1719" s="8">
        <v>44453</v>
      </c>
      <c r="B1719" s="10">
        <f>VLOOKUP($A1719,'ตารางสรุปสภาพน้ำใน อ่างเก็บน้ำค'!$C$7:$N$1668,6,FALSE)</f>
        <v>61.28</v>
      </c>
      <c r="C1719" s="10">
        <f>VLOOKUP($A1719,'ตารางสรุปสภาพน้ำใน อ่างเก็บน้ำค'!$C$7:$N$1668,8,FALSE)</f>
        <v>0.31900000000000001</v>
      </c>
      <c r="D1719" s="10">
        <f>VLOOKUP($A1719,'ตารางสรุปสภาพน้ำใน อ่างเก็บน้ำค'!$C$7:$N$1668,10,FALSE)</f>
        <v>2.4E-2</v>
      </c>
    </row>
    <row r="1720" spans="1:4" x14ac:dyDescent="0.25">
      <c r="A1720" s="8">
        <v>44454</v>
      </c>
      <c r="B1720" s="10">
        <f>VLOOKUP($A1720,'ตารางสรุปสภาพน้ำใน อ่างเก็บน้ำค'!$C$7:$N$1668,6,FALSE)</f>
        <v>61.28</v>
      </c>
      <c r="C1720" s="10">
        <f>VLOOKUP($A1720,'ตารางสรุปสภาพน้ำใน อ่างเก็บน้ำค'!$C$7:$N$1668,8,FALSE)</f>
        <v>0.13500000000000001</v>
      </c>
      <c r="D1720" s="10">
        <f>VLOOKUP($A1720,'ตารางสรุปสภาพน้ำใน อ่างเก็บน้ำค'!$C$7:$N$1668,10,FALSE)</f>
        <v>2.4E-2</v>
      </c>
    </row>
    <row r="1721" spans="1:4" x14ac:dyDescent="0.25">
      <c r="A1721" s="8">
        <v>44455</v>
      </c>
      <c r="B1721" s="10">
        <f>VLOOKUP($A1721,'ตารางสรุปสภาพน้ำใน อ่างเก็บน้ำค'!$C$7:$N$1668,6,FALSE)</f>
        <v>61.64</v>
      </c>
      <c r="C1721" s="10">
        <f>VLOOKUP($A1721,'ตารางสรุปสภาพน้ำใน อ่างเก็บน้ำค'!$C$7:$N$1668,8,FALSE)</f>
        <v>0.495</v>
      </c>
      <c r="D1721" s="10">
        <f>VLOOKUP($A1721,'ตารางสรุปสภาพน้ำใน อ่างเก็บน้ำค'!$C$7:$N$1668,10,FALSE)</f>
        <v>2.4E-2</v>
      </c>
    </row>
    <row r="1722" spans="1:4" x14ac:dyDescent="0.25">
      <c r="A1722" s="8">
        <v>44456</v>
      </c>
      <c r="B1722" s="10">
        <f>VLOOKUP($A1722,'ตารางสรุปสภาพน้ำใน อ่างเก็บน้ำค'!$C$7:$N$1668,6,FALSE)</f>
        <v>62.23</v>
      </c>
      <c r="C1722" s="10">
        <f>VLOOKUP($A1722,'ตารางสรุปสภาพน้ำใน อ่างเก็บน้ำค'!$C$7:$N$1668,8,FALSE)</f>
        <v>0.72099999999999997</v>
      </c>
      <c r="D1722" s="10">
        <f>VLOOKUP($A1722,'ตารางสรุปสภาพน้ำใน อ่างเก็บน้ำค'!$C$7:$N$1668,10,FALSE)</f>
        <v>2.4E-2</v>
      </c>
    </row>
    <row r="1723" spans="1:4" x14ac:dyDescent="0.25">
      <c r="A1723" s="8">
        <v>44457</v>
      </c>
      <c r="B1723" s="10">
        <f>VLOOKUP($A1723,'ตารางสรุปสภาพน้ำใน อ่างเก็บน้ำค'!$C$7:$N$1668,6,FALSE)</f>
        <v>62.69</v>
      </c>
      <c r="C1723" s="10">
        <f>VLOOKUP($A1723,'ตารางสรุปสภาพน้ำใน อ่างเก็บน้ำค'!$C$7:$N$1668,8,FALSE)</f>
        <v>0.59899999999999998</v>
      </c>
      <c r="D1723" s="10">
        <f>VLOOKUP($A1723,'ตารางสรุปสภาพน้ำใน อ่างเก็บน้ำค'!$C$7:$N$1668,10,FALSE)</f>
        <v>2.4E-2</v>
      </c>
    </row>
    <row r="1724" spans="1:4" x14ac:dyDescent="0.25">
      <c r="A1724" s="8">
        <v>44458</v>
      </c>
      <c r="B1724" s="10">
        <f>VLOOKUP($A1724,'ตารางสรุปสภาพน้ำใน อ่างเก็บน้ำค'!$C$7:$N$1668,6,FALSE)</f>
        <v>63.38</v>
      </c>
      <c r="C1724" s="10">
        <f>VLOOKUP($A1724,'ตารางสรุปสภาพน้ำใน อ่างเก็บน้ำค'!$C$7:$N$1668,8,FALSE)</f>
        <v>0.82399999999999995</v>
      </c>
      <c r="D1724" s="10">
        <f>VLOOKUP($A1724,'ตารางสรุปสภาพน้ำใน อ่างเก็บน้ำค'!$C$7:$N$1668,10,FALSE)</f>
        <v>2.4E-2</v>
      </c>
    </row>
    <row r="1725" spans="1:4" x14ac:dyDescent="0.25">
      <c r="A1725" s="8">
        <v>44459</v>
      </c>
      <c r="B1725" s="10">
        <f>VLOOKUP($A1725,'ตารางสรุปสภาพน้ำใน อ่างเก็บน้ำค'!$C$7:$N$1668,6,FALSE)</f>
        <v>67.98</v>
      </c>
      <c r="C1725" s="10">
        <f>VLOOKUP($A1725,'ตารางสรุปสภาพน้ำใน อ่างเก็บน้ำค'!$C$7:$N$1668,8,FALSE)</f>
        <v>4.7279999999999998</v>
      </c>
      <c r="D1725" s="10">
        <f>VLOOKUP($A1725,'ตารางสรุปสภาพน้ำใน อ่างเก็บน้ำค'!$C$7:$N$1668,10,FALSE)</f>
        <v>2.4E-2</v>
      </c>
    </row>
    <row r="1726" spans="1:4" x14ac:dyDescent="0.25">
      <c r="A1726" s="8">
        <v>44460</v>
      </c>
      <c r="B1726" s="10">
        <f>VLOOKUP($A1726,'ตารางสรุปสภาพน้ำใน อ่างเก็บน้ำค'!$C$7:$N$1668,6,FALSE)</f>
        <v>71.430000000000007</v>
      </c>
      <c r="C1726" s="10">
        <f>VLOOKUP($A1726,'ตารางสรุปสภาพน้ำใน อ่างเก็บน้ำค'!$C$7:$N$1668,8,FALSE)</f>
        <v>3.5870000000000002</v>
      </c>
      <c r="D1726" s="10">
        <f>VLOOKUP($A1726,'ตารางสรุปสภาพน้ำใน อ่างเก็บน้ำค'!$C$7:$N$1668,10,FALSE)</f>
        <v>2.5000000000000001E-2</v>
      </c>
    </row>
    <row r="1727" spans="1:4" x14ac:dyDescent="0.25">
      <c r="A1727" s="8">
        <v>44461</v>
      </c>
      <c r="B1727" s="10">
        <f>VLOOKUP($A1727,'ตารางสรุปสภาพน้ำใน อ่างเก็บน้ำค'!$C$7:$N$1668,6,FALSE)</f>
        <v>73.040000000000006</v>
      </c>
      <c r="C1727" s="10">
        <f>VLOOKUP($A1727,'ตารางสรุปสภาพน้ำใน อ่างเก็บน้ำค'!$C$7:$N$1668,8,FALSE)</f>
        <v>1.7470000000000001</v>
      </c>
      <c r="D1727" s="10">
        <f>VLOOKUP($A1727,'ตารางสรุปสภาพน้ำใน อ่างเก็บน้ำค'!$C$7:$N$1668,10,FALSE)</f>
        <v>2.5000000000000001E-2</v>
      </c>
    </row>
    <row r="1728" spans="1:4" x14ac:dyDescent="0.25">
      <c r="A1728" s="8">
        <v>44462</v>
      </c>
      <c r="B1728" s="10">
        <f>VLOOKUP($A1728,'ตารางสรุปสภาพน้ำใน อ่างเก็บน้ำค'!$C$7:$N$1668,6,FALSE)</f>
        <v>74.42</v>
      </c>
      <c r="C1728" s="10">
        <f>VLOOKUP($A1728,'ตารางสรุปสภาพน้ำใน อ่างเก็บน้ำค'!$C$7:$N$1668,8,FALSE)</f>
        <v>1.5149999999999999</v>
      </c>
      <c r="D1728" s="10">
        <f>VLOOKUP($A1728,'ตารางสรุปสภาพน้ำใน อ่างเก็บน้ำค'!$C$7:$N$1668,10,FALSE)</f>
        <v>2.5000000000000001E-2</v>
      </c>
    </row>
    <row r="1729" spans="1:4" x14ac:dyDescent="0.25">
      <c r="A1729" s="8">
        <v>44463</v>
      </c>
      <c r="B1729" s="10">
        <f>VLOOKUP($A1729,'ตารางสรุปสภาพน้ำใน อ่างเก็บน้ำค'!$C$7:$N$1668,6,FALSE)</f>
        <v>76.03</v>
      </c>
      <c r="C1729" s="10">
        <f>VLOOKUP($A1729,'ตารางสรุปสภาพน้ำใน อ่างเก็บน้ำค'!$C$7:$N$1668,8,FALSE)</f>
        <v>1.748</v>
      </c>
      <c r="D1729" s="10">
        <f>VLOOKUP($A1729,'ตารางสรุปสภาพน้ำใน อ่างเก็บน้ำค'!$C$7:$N$1668,10,FALSE)</f>
        <v>2.5000000000000001E-2</v>
      </c>
    </row>
    <row r="1730" spans="1:4" x14ac:dyDescent="0.25">
      <c r="A1730" s="8">
        <v>44464</v>
      </c>
      <c r="B1730" s="10">
        <f>VLOOKUP($A1730,'ตารางสรุปสภาพน้ำใน อ่างเก็บน้ำค'!$C$7:$N$1668,6,FALSE)</f>
        <v>79.02</v>
      </c>
      <c r="C1730" s="10">
        <f>VLOOKUP($A1730,'ตารางสรุปสภาพน้ำใน อ่างเก็บน้ำค'!$C$7:$N$1668,8,FALSE)</f>
        <v>3.1309999999999998</v>
      </c>
      <c r="D1730" s="10">
        <f>VLOOKUP($A1730,'ตารางสรุปสภาพน้ำใน อ่างเก็บน้ำค'!$C$7:$N$1668,10,FALSE)</f>
        <v>2.5000000000000001E-2</v>
      </c>
    </row>
    <row r="1731" spans="1:4" x14ac:dyDescent="0.25">
      <c r="A1731" s="8">
        <v>44465</v>
      </c>
      <c r="B1731" s="10">
        <f>VLOOKUP($A1731,'ตารางสรุปสภาพน้ำใน อ่างเก็บน้ำค'!$C$7:$N$1668,6,FALSE)</f>
        <v>80.86</v>
      </c>
      <c r="C1731" s="10">
        <f>VLOOKUP($A1731,'ตารางสรุปสภาพน้ำใน อ่างเก็บน้ำค'!$C$7:$N$1668,8,FALSE)</f>
        <v>1.9730000000000001</v>
      </c>
      <c r="D1731" s="10">
        <f>VLOOKUP($A1731,'ตารางสรุปสภาพน้ำใน อ่างเก็บน้ำค'!$C$7:$N$1668,10,FALSE)</f>
        <v>2.5000000000000001E-2</v>
      </c>
    </row>
    <row r="1732" spans="1:4" x14ac:dyDescent="0.25">
      <c r="A1732" s="8">
        <v>44466</v>
      </c>
      <c r="B1732" s="10">
        <f>VLOOKUP($A1732,'ตารางสรุปสภาพน้ำใน อ่างเก็บน้ำค'!$C$7:$N$1668,6,FALSE)</f>
        <v>88.38</v>
      </c>
      <c r="C1732" s="10">
        <f>VLOOKUP($A1732,'ตารางสรุปสภาพน้ำใน อ่างเก็บน้ำค'!$C$7:$N$1668,8,FALSE)</f>
        <v>7.6589999999999998</v>
      </c>
      <c r="D1732" s="10">
        <f>VLOOKUP($A1732,'ตารางสรุปสภาพน้ำใน อ่างเก็บน้ำค'!$C$7:$N$1668,10,FALSE)</f>
        <v>2.5000000000000001E-2</v>
      </c>
    </row>
    <row r="1733" spans="1:4" x14ac:dyDescent="0.25">
      <c r="A1733" s="8">
        <v>44467</v>
      </c>
      <c r="B1733" s="10">
        <f>VLOOKUP($A1733,'ตารางสรุปสภาพน้ำใน อ่างเก็บน้ำค'!$C$7:$N$1668,6,FALSE)</f>
        <v>92.28</v>
      </c>
      <c r="C1733" s="10">
        <f>VLOOKUP($A1733,'ตารางสรุปสภาพน้ำใน อ่างเก็บน้ำค'!$C$7:$N$1668,8,FALSE)</f>
        <v>4.0510000000000002</v>
      </c>
      <c r="D1733" s="10">
        <f>VLOOKUP($A1733,'ตารางสรุปสภาพน้ำใน อ่างเก็บน้ำค'!$C$7:$N$1668,10,FALSE)</f>
        <v>5.0999999999999997E-2</v>
      </c>
    </row>
    <row r="1734" spans="1:4" x14ac:dyDescent="0.25">
      <c r="A1734" s="8">
        <v>44468</v>
      </c>
      <c r="B1734" s="10">
        <f>VLOOKUP($A1734,'ตารางสรุปสภาพน้ำใน อ่างเก็บน้ำค'!$C$7:$N$1668,6,FALSE)</f>
        <v>94.62</v>
      </c>
      <c r="C1734" s="10">
        <f>VLOOKUP($A1734,'ตารางสรุปสภาพน้ำใน อ่างเก็บน้ำค'!$C$7:$N$1668,8,FALSE)</f>
        <v>2.5169999999999999</v>
      </c>
      <c r="D1734" s="10">
        <f>VLOOKUP($A1734,'ตารางสรุปสภาพน้ำใน อ่างเก็บน้ำค'!$C$7:$N$1668,10,FALSE)</f>
        <v>0.253</v>
      </c>
    </row>
    <row r="1735" spans="1:4" x14ac:dyDescent="0.25">
      <c r="A1735" s="8">
        <v>44469</v>
      </c>
      <c r="B1735" s="10">
        <f>VLOOKUP($A1735,'ตารางสรุปสภาพน้ำใน อ่างเก็บน้ำค'!$C$7:$N$1668,6,FALSE)</f>
        <v>96.7</v>
      </c>
      <c r="C1735" s="10">
        <f>VLOOKUP($A1735,'ตารางสรุปสภาพน้ำใน อ่างเก็บน้ำค'!$C$7:$N$1668,8,FALSE)</f>
        <v>2.4529999999999998</v>
      </c>
      <c r="D1735" s="10">
        <f>VLOOKUP($A1735,'ตารางสรุปสภาพน้ำใน อ่างเก็บน้ำค'!$C$7:$N$1668,10,FALSE)</f>
        <v>0.52400000000000002</v>
      </c>
    </row>
    <row r="1736" spans="1:4" x14ac:dyDescent="0.25">
      <c r="A1736" s="8">
        <v>44470</v>
      </c>
      <c r="B1736" s="10">
        <f>VLOOKUP($A1736,'ตารางสรุปสภาพน้ำใน อ่างเก็บน้ำค'!$C$7:$N$1668,6,FALSE)</f>
        <v>97.48</v>
      </c>
      <c r="C1736" s="10">
        <f>VLOOKUP($A1736,'ตารางสรุปสภาพน้ำใน อ่างเก็บน้ำค'!$C$7:$N$1668,8,FALSE)</f>
        <v>2.0859999999999999</v>
      </c>
      <c r="D1736" s="10">
        <f>VLOOKUP($A1736,'ตารางสรุปสภาพน้ำใน อ่างเก็บน้ำค'!$C$7:$N$1668,10,FALSE)</f>
        <v>1.53</v>
      </c>
    </row>
    <row r="1737" spans="1:4" x14ac:dyDescent="0.25">
      <c r="A1737" s="8">
        <v>44471</v>
      </c>
      <c r="B1737" s="10">
        <f>VLOOKUP($A1737,'ตารางสรุปสภาพน้ำใน อ่างเก็บน้ำค'!$C$7:$N$1668,6,FALSE)</f>
        <v>96.96</v>
      </c>
      <c r="C1737" s="10">
        <f>VLOOKUP($A1737,'ตารางสรุปสภาพน้ำใน อ่างเก็บน้ำค'!$C$7:$N$1668,8,FALSE)</f>
        <v>1.127</v>
      </c>
      <c r="D1737" s="10">
        <f>VLOOKUP($A1737,'ตารางสรุปสภาพน้ำใน อ่างเก็บน้ำค'!$C$7:$N$1668,10,FALSE)</f>
        <v>1.5289999999999999</v>
      </c>
    </row>
    <row r="1738" spans="1:4" x14ac:dyDescent="0.25">
      <c r="A1738" s="8">
        <v>44472</v>
      </c>
      <c r="B1738" s="10">
        <f>VLOOKUP($A1738,'ตารางสรุปสภาพน้ำใน อ่างเก็บน้ำค'!$C$7:$N$1668,6,FALSE)</f>
        <v>97.22</v>
      </c>
      <c r="C1738" s="10">
        <f>VLOOKUP($A1738,'ตารางสรุปสภาพน้ำใน อ่างเก็บน้ำค'!$C$7:$N$1668,8,FALSE)</f>
        <v>1.907</v>
      </c>
      <c r="D1738" s="10">
        <f>VLOOKUP($A1738,'ตารางสรุปสภาพน้ำใน อ่างเก็บน้ำค'!$C$7:$N$1668,10,FALSE)</f>
        <v>1.53</v>
      </c>
    </row>
    <row r="1739" spans="1:4" x14ac:dyDescent="0.25">
      <c r="A1739" s="8">
        <v>44473</v>
      </c>
      <c r="B1739" s="10">
        <f>VLOOKUP($A1739,'ตารางสรุปสภาพน้ำใน อ่างเก็บน้ำค'!$C$7:$N$1668,6,FALSE)</f>
        <v>99.2</v>
      </c>
      <c r="C1739" s="10">
        <f>VLOOKUP($A1739,'ตารางสรุปสภาพน้ำใน อ่างเก็บน้ำค'!$C$7:$N$1668,8,FALSE)</f>
        <v>3.625</v>
      </c>
      <c r="D1739" s="10">
        <f>VLOOKUP($A1739,'ตารางสรุปสภาพน้ำใน อ่างเก็บน้ำค'!$C$7:$N$1668,10,FALSE)</f>
        <v>1.534</v>
      </c>
    </row>
    <row r="1740" spans="1:4" x14ac:dyDescent="0.25">
      <c r="A1740" s="8">
        <v>44474</v>
      </c>
      <c r="B1740" s="10">
        <f>VLOOKUP($A1740,'ตารางสรุปสภาพน้ำใน อ่างเก็บน้ำค'!$C$7:$N$1668,6,FALSE)</f>
        <v>99.2</v>
      </c>
      <c r="C1740" s="10">
        <f>VLOOKUP($A1740,'ตารางสรุปสภาพน้ำใน อ่างเก็บน้ำค'!$C$7:$N$1668,8,FALSE)</f>
        <v>1.651</v>
      </c>
      <c r="D1740" s="10">
        <f>VLOOKUP($A1740,'ตารางสรุปสภาพน้ำใน อ่างเก็บน้ำค'!$C$7:$N$1668,10,FALSE)</f>
        <v>1.534</v>
      </c>
    </row>
    <row r="1741" spans="1:4" x14ac:dyDescent="0.25">
      <c r="A1741" s="8">
        <v>44475</v>
      </c>
      <c r="B1741" s="10">
        <f>VLOOKUP($A1741,'ตารางสรุปสภาพน้ำใน อ่างเก็บน้ำค'!$C$7:$N$1668,6,FALSE)</f>
        <v>99.68</v>
      </c>
      <c r="C1741" s="10">
        <f>VLOOKUP($A1741,'ตารางสรุปสภาพน้ำใน อ่างเก็บน้ำค'!$C$7:$N$1668,8,FALSE)</f>
        <v>2.1339999999999999</v>
      </c>
      <c r="D1741" s="10">
        <f>VLOOKUP($A1741,'ตารางสรุปสภาพน้ำใน อ่างเก็บน้ำค'!$C$7:$N$1668,10,FALSE)</f>
        <v>1.5349999999999999</v>
      </c>
    </row>
    <row r="1742" spans="1:4" x14ac:dyDescent="0.25">
      <c r="A1742" s="8">
        <v>44476</v>
      </c>
      <c r="B1742" s="10">
        <f>VLOOKUP($A1742,'ตารางสรุปสภาพน้ำใน อ่างเก็บน้ำค'!$C$7:$N$1668,6,FALSE)</f>
        <v>102.56</v>
      </c>
      <c r="C1742" s="10">
        <f>VLOOKUP($A1742,'ตารางสรุปสภาพน้ำใน อ่างเก็บน้ำค'!$C$7:$N$1668,8,FALSE)</f>
        <v>4.5309999999999997</v>
      </c>
      <c r="D1742" s="10">
        <f>VLOOKUP($A1742,'ตารางสรุปสภาพน้ำใน อ่างเก็บน้ำค'!$C$7:$N$1668,10,FALSE)</f>
        <v>1.8260000000000001</v>
      </c>
    </row>
    <row r="1743" spans="1:4" x14ac:dyDescent="0.25">
      <c r="A1743" s="8">
        <v>44477</v>
      </c>
      <c r="B1743" s="10">
        <f>VLOOKUP($A1743,'ตารางสรุปสภาพน้ำใน อ่างเก็บน้ำค'!$C$7:$N$1668,6,FALSE)</f>
        <v>101.84</v>
      </c>
      <c r="C1743" s="10">
        <f>VLOOKUP($A1743,'ตารางสรุปสภาพน้ำใน อ่างเก็บน้ำค'!$C$7:$N$1668,8,FALSE)</f>
        <v>1.708</v>
      </c>
      <c r="D1743" s="10">
        <f>VLOOKUP($A1743,'ตารางสรุปสภาพน้ำใน อ่างเก็บน้ำค'!$C$7:$N$1668,10,FALSE)</f>
        <v>2.3940000000000001</v>
      </c>
    </row>
    <row r="1744" spans="1:4" x14ac:dyDescent="0.25">
      <c r="A1744" s="8">
        <v>44478</v>
      </c>
      <c r="B1744" s="10">
        <f>VLOOKUP($A1744,'ตารางสรุปสภาพน้ำใน อ่างเก็บน้ำค'!$C$7:$N$1668,6,FALSE)</f>
        <v>100.64</v>
      </c>
      <c r="C1744" s="10">
        <f>VLOOKUP($A1744,'ตารางสรุปสภาพน้ำใน อ่างเก็บน้ำค'!$C$7:$N$1668,8,FALSE)</f>
        <v>1.2230000000000001</v>
      </c>
      <c r="D1744" s="10">
        <f>VLOOKUP($A1744,'ตารางสรุปสภาพน้ำใน อ่างเก็บน้ำค'!$C$7:$N$1668,10,FALSE)</f>
        <v>2.2999999999999998</v>
      </c>
    </row>
    <row r="1745" spans="1:4" x14ac:dyDescent="0.25">
      <c r="A1745" s="8">
        <v>44479</v>
      </c>
      <c r="B1745" s="10">
        <f>VLOOKUP($A1745,'ตารางสรุปสภาพน้ำใน อ่างเก็บน้ำค'!$C$7:$N$1668,6,FALSE)</f>
        <v>99.44</v>
      </c>
      <c r="C1745" s="10">
        <f>VLOOKUP($A1745,'ตารางสรุปสภาพน้ำใน อ่างเก็บน้ำค'!$C$7:$N$1668,8,FALSE)</f>
        <v>1.216</v>
      </c>
      <c r="D1745" s="10">
        <f>VLOOKUP($A1745,'ตารางสรุปสภาพน้ำใน อ่างเก็บน้ำค'!$C$7:$N$1668,10,FALSE)</f>
        <v>2.2949999999999999</v>
      </c>
    </row>
    <row r="1746" spans="1:4" x14ac:dyDescent="0.25">
      <c r="A1746" s="8">
        <v>44480</v>
      </c>
      <c r="B1746" s="10">
        <f>VLOOKUP($A1746,'ตารางสรุปสภาพน้ำใน อ่างเก็บน้ำค'!$C$7:$N$1668,6,FALSE)</f>
        <v>99.12</v>
      </c>
      <c r="C1746" s="10">
        <f>VLOOKUP($A1746,'ตารางสรุปสภาพน้ำใน อ่างเก็บน้ำค'!$C$7:$N$1668,8,FALSE)</f>
        <v>2.89</v>
      </c>
      <c r="D1746" s="10">
        <f>VLOOKUP($A1746,'ตารางสรุปสภาพน้ำใน อ่างเก็บน้ำค'!$C$7:$N$1668,10,FALSE)</f>
        <v>2.2989999999999999</v>
      </c>
    </row>
    <row r="1747" spans="1:4" x14ac:dyDescent="0.25">
      <c r="A1747" s="8">
        <v>44481</v>
      </c>
      <c r="B1747" s="10">
        <f>VLOOKUP($A1747,'ตารางสรุปสภาพน้ำใน อ่างเก็บน้ำค'!$C$7:$N$1668,6,FALSE)</f>
        <v>98.72</v>
      </c>
      <c r="C1747" s="10">
        <f>VLOOKUP($A1747,'ตารางสรุปสภาพน้ำใน อ่างเก็บน้ำค'!$C$7:$N$1668,8,FALSE)</f>
        <v>1.2210000000000001</v>
      </c>
      <c r="D1747" s="10">
        <f>VLOOKUP($A1747,'ตารางสรุปสภาพน้ำใน อ่างเก็บน้ำค'!$C$7:$N$1668,10,FALSE)</f>
        <v>2.2930000000000001</v>
      </c>
    </row>
    <row r="1748" spans="1:4" x14ac:dyDescent="0.25">
      <c r="A1748" s="8">
        <v>44482</v>
      </c>
      <c r="B1748" s="10">
        <f>VLOOKUP($A1748,'ตารางสรุปสภาพน้ำใน อ่างเก็บน้ำค'!$C$7:$N$1668,6,FALSE)</f>
        <v>96.7</v>
      </c>
      <c r="C1748" s="10">
        <f>VLOOKUP($A1748,'ตารางสรุปสภาพน้ำใน อ่างเก็บน้ำค'!$C$7:$N$1668,8,FALSE)</f>
        <v>0.38900000000000001</v>
      </c>
      <c r="D1748" s="10">
        <f>VLOOKUP($A1748,'ตารางสรุปสภาพน้ำใน อ่างเก็บน้ำค'!$C$7:$N$1668,10,FALSE)</f>
        <v>2.286</v>
      </c>
    </row>
    <row r="1749" spans="1:4" x14ac:dyDescent="0.25">
      <c r="A1749" s="8">
        <v>44483</v>
      </c>
      <c r="B1749" s="10">
        <f>VLOOKUP($A1749,'ตารางสรุปสภาพน้ำใน อ่างเก็บน้ำค'!$C$7:$N$1668,6,FALSE)</f>
        <v>95.92</v>
      </c>
      <c r="C1749" s="10">
        <f>VLOOKUP($A1749,'ตารางสรุปสภาพน้ำใน อ่างเก็บน้ำค'!$C$7:$N$1668,8,FALSE)</f>
        <v>0.86699999999999999</v>
      </c>
      <c r="D1749" s="10">
        <f>VLOOKUP($A1749,'ตารางสรุปสภาพน้ำใน อ่างเก็บน้ำค'!$C$7:$N$1668,10,FALSE)</f>
        <v>1.5269999999999999</v>
      </c>
    </row>
    <row r="1750" spans="1:4" x14ac:dyDescent="0.25">
      <c r="A1750" s="8">
        <v>44484</v>
      </c>
      <c r="B1750" s="10">
        <f>VLOOKUP($A1750,'ตารางสรุปสภาพน้ำใน อ่างเก็บน้ำค'!$C$7:$N$1668,6,FALSE)</f>
        <v>95.4</v>
      </c>
      <c r="C1750" s="10">
        <f>VLOOKUP($A1750,'ตารางสรุปสภาพน้ำใน อ่างเก็บน้ำค'!$C$7:$N$1668,8,FALSE)</f>
        <v>0.67</v>
      </c>
      <c r="D1750" s="10">
        <f>VLOOKUP($A1750,'ตารางสรุปสภาพน้ำใน อ่างเก็บน้ำค'!$C$7:$N$1668,10,FALSE)</f>
        <v>1.071</v>
      </c>
    </row>
    <row r="1751" spans="1:4" x14ac:dyDescent="0.25">
      <c r="A1751" s="8">
        <v>44485</v>
      </c>
      <c r="B1751" s="10">
        <f>VLOOKUP($A1751,'ตารางสรุปสภาพน้ำใน อ่างเก็บน้ำค'!$C$7:$N$1668,6,FALSE)</f>
        <v>95.4</v>
      </c>
      <c r="C1751" s="10">
        <f>VLOOKUP($A1751,'ตารางสรุปสภาพน้ำใน อ่างเก็บน้ำค'!$C$7:$N$1668,8,FALSE)</f>
        <v>0.622</v>
      </c>
      <c r="D1751" s="10">
        <f>VLOOKUP($A1751,'ตารางสรุปสภาพน้ำใน อ่างเก็บน้ำค'!$C$7:$N$1668,10,FALSE)</f>
        <v>0.50700000000000001</v>
      </c>
    </row>
    <row r="1752" spans="1:4" x14ac:dyDescent="0.25">
      <c r="A1752" s="8">
        <v>44486</v>
      </c>
      <c r="B1752" s="10">
        <f>VLOOKUP($A1752,'ตารางสรุปสภาพน้ำใน อ่างเก็บน้ำค'!$C$7:$N$1668,6,FALSE)</f>
        <v>95.92</v>
      </c>
      <c r="C1752" s="10">
        <f>VLOOKUP($A1752,'ตารางสรุปสภาพน้ำใน อ่างเก็บน้ำค'!$C$7:$N$1668,8,FALSE)</f>
        <v>0.84</v>
      </c>
      <c r="D1752" s="10">
        <f>VLOOKUP($A1752,'ตารางสรุปสภาพน้ำใน อ่างเก็บน้ำค'!$C$7:$N$1668,10,FALSE)</f>
        <v>0.20399999999999999</v>
      </c>
    </row>
    <row r="1753" spans="1:4" x14ac:dyDescent="0.25">
      <c r="A1753" s="8">
        <v>44487</v>
      </c>
      <c r="B1753" s="10">
        <f>VLOOKUP($A1753,'ตารางสรุปสภาพน้ำใน อ่างเก็บน้ำค'!$C$7:$N$1668,6,FALSE)</f>
        <v>96.96</v>
      </c>
      <c r="C1753" s="10">
        <f>VLOOKUP($A1753,'ตารางสรุปสภาพน้ำใน อ่างเก็บน้ำค'!$C$7:$N$1668,8,FALSE)</f>
        <v>1.3620000000000001</v>
      </c>
      <c r="D1753" s="10">
        <f>VLOOKUP($A1753,'ตารางสรุปสภาพน้ำใน อ่างเก็บน้ำค'!$C$7:$N$1668,10,FALSE)</f>
        <v>0.128</v>
      </c>
    </row>
    <row r="1754" spans="1:4" x14ac:dyDescent="0.25">
      <c r="A1754" s="8">
        <v>44488</v>
      </c>
      <c r="B1754" s="10">
        <f>VLOOKUP($A1754,'ตารางสรุปสภาพน้ำใน อ่างเก็บน้ำค'!$C$7:$N$1668,6,FALSE)</f>
        <v>97.74</v>
      </c>
      <c r="C1754" s="10">
        <f>VLOOKUP($A1754,'ตารางสรุปสภาพน้ำใน อ่างเก็บน้ำค'!$C$7:$N$1668,8,FALSE)</f>
        <v>1.018</v>
      </c>
      <c r="D1754" s="10">
        <f>VLOOKUP($A1754,'ตารางสรุปสภาพน้ำใน อ่างเก็บน้ำค'!$C$7:$N$1668,10,FALSE)</f>
        <v>0.128</v>
      </c>
    </row>
    <row r="1755" spans="1:4" x14ac:dyDescent="0.25">
      <c r="A1755" s="8">
        <v>44489</v>
      </c>
      <c r="B1755" s="10">
        <f>VLOOKUP($A1755,'ตารางสรุปสภาพน้ำใน อ่างเก็บน้ำค'!$C$7:$N$1668,6,FALSE)</f>
        <v>98.48</v>
      </c>
      <c r="C1755" s="10">
        <f>VLOOKUP($A1755,'ตารางสรุปสภาพน้ำใน อ่างเก็บน้ำค'!$C$7:$N$1668,8,FALSE)</f>
        <v>0.98899999999999999</v>
      </c>
      <c r="D1755" s="10">
        <f>VLOOKUP($A1755,'ตารางสรุปสภาพน้ำใน อ่างเก็บน้ำค'!$C$7:$N$1668,10,FALSE)</f>
        <v>5.0999999999999997E-2</v>
      </c>
    </row>
    <row r="1756" spans="1:4" x14ac:dyDescent="0.25">
      <c r="A1756" s="8">
        <v>44490</v>
      </c>
      <c r="B1756" s="10">
        <f>VLOOKUP($A1756,'ตารางสรุปสภาพน้ำใน อ่างเก็บน้ำค'!$C$7:$N$1668,6,FALSE)</f>
        <v>99.2</v>
      </c>
      <c r="C1756" s="10">
        <f>VLOOKUP($A1756,'ตารางสรุปสภาพน้ำใน อ่างเก็บน้ำค'!$C$7:$N$1668,8,FALSE)</f>
        <v>0.88600000000000001</v>
      </c>
      <c r="D1756" s="10">
        <f>VLOOKUP($A1756,'ตารางสรุปสภาพน้ำใน อ่างเก็บน้ำค'!$C$7:$N$1668,10,FALSE)</f>
        <v>5.1999999999999998E-2</v>
      </c>
    </row>
    <row r="1757" spans="1:4" x14ac:dyDescent="0.25">
      <c r="A1757" s="8">
        <v>44491</v>
      </c>
      <c r="B1757" s="10">
        <f>VLOOKUP($A1757,'ตารางสรุปสภาพน้ำใน อ่างเก็บน้ำค'!$C$7:$N$1668,6,FALSE)</f>
        <v>100.88</v>
      </c>
      <c r="C1757" s="10">
        <f>VLOOKUP($A1757,'ตารางสรุปสภาพน้ำใน อ่างเก็บน้ำค'!$C$7:$N$1668,8,FALSE)</f>
        <v>1.85</v>
      </c>
      <c r="D1757" s="10">
        <f>VLOOKUP($A1757,'ตารางสรุปสภาพน้ำใน อ่างเก็บน้ำค'!$C$7:$N$1668,10,FALSE)</f>
        <v>5.1999999999999998E-2</v>
      </c>
    </row>
    <row r="1758" spans="1:4" x14ac:dyDescent="0.25">
      <c r="A1758" s="8">
        <v>44492</v>
      </c>
      <c r="B1758" s="10">
        <f>VLOOKUP($A1758,'ตารางสรุปสภาพน้ำใน อ่างเก็บน้ำค'!$C$7:$N$1668,6,FALSE)</f>
        <v>102.8</v>
      </c>
      <c r="C1758" s="10">
        <f>VLOOKUP($A1758,'ตารางสรุปสภาพน้ำใน อ่างเก็บน้ำค'!$C$7:$N$1668,8,FALSE)</f>
        <v>2.0840000000000001</v>
      </c>
      <c r="D1758" s="10">
        <f>VLOOKUP($A1758,'ตารางสรุปสภาพน้ำใน อ่างเก็บน้ำค'!$C$7:$N$1668,10,FALSE)</f>
        <v>5.1999999999999998E-2</v>
      </c>
    </row>
    <row r="1759" spans="1:4" x14ac:dyDescent="0.25">
      <c r="A1759" s="8">
        <v>44493</v>
      </c>
      <c r="B1759" s="10">
        <f>VLOOKUP($A1759,'ตารางสรุปสภาพน้ำใน อ่างเก็บน้ำค'!$C$7:$N$1668,6,FALSE)</f>
        <v>103.52</v>
      </c>
      <c r="C1759" s="10">
        <f>VLOOKUP($A1759,'ตารางสรุปสภาพน้ำใน อ่างเก็บน้ำค'!$C$7:$N$1668,8,FALSE)</f>
        <v>0.89500000000000002</v>
      </c>
      <c r="D1759" s="10">
        <f>VLOOKUP($A1759,'ตารางสรุปสภาพน้ำใน อ่างเก็บน้ำค'!$C$7:$N$1668,10,FALSE)</f>
        <v>5.1999999999999998E-2</v>
      </c>
    </row>
    <row r="1760" spans="1:4" x14ac:dyDescent="0.25">
      <c r="A1760" s="8">
        <v>44494</v>
      </c>
      <c r="B1760" s="10">
        <f>VLOOKUP($A1760,'ตารางสรุปสภาพน้ำใน อ่างเก็บน้ำค'!$C$7:$N$1668,6,FALSE)</f>
        <v>103.76</v>
      </c>
      <c r="C1760" s="10">
        <f>VLOOKUP($A1760,'ตารางสรุปสภาพน้ำใน อ่างเก็บน้ำค'!$C$7:$N$1668,8,FALSE)</f>
        <v>0.40600000000000003</v>
      </c>
      <c r="D1760" s="10">
        <f>VLOOKUP($A1760,'ตารางสรุปสภาพน้ำใน อ่างเก็บน้ำค'!$C$7:$N$1668,10,FALSE)</f>
        <v>5.1999999999999998E-2</v>
      </c>
    </row>
    <row r="1761" spans="1:4" x14ac:dyDescent="0.25">
      <c r="A1761" s="8">
        <v>44495</v>
      </c>
      <c r="B1761" s="10">
        <f>VLOOKUP($A1761,'ตารางสรุปสภาพน้ำใน อ่างเก็บน้ำค'!$C$7:$N$1668,6,FALSE)</f>
        <v>103.76</v>
      </c>
      <c r="C1761" s="10">
        <f>VLOOKUP($A1761,'ตารางสรุปสภาพน้ำใน อ่างเก็บน้ำค'!$C$7:$N$1668,8,FALSE)</f>
        <v>0.17299999999999999</v>
      </c>
      <c r="D1761" s="10">
        <f>VLOOKUP($A1761,'ตารางสรุปสภาพน้ำใน อ่างเก็บน้ำค'!$C$7:$N$1668,10,FALSE)</f>
        <v>5.1999999999999998E-2</v>
      </c>
    </row>
    <row r="1762" spans="1:4" x14ac:dyDescent="0.25">
      <c r="A1762" s="8">
        <v>44496</v>
      </c>
      <c r="B1762" s="10">
        <f>VLOOKUP($A1762,'ตารางสรุปสภาพน้ำใน อ่างเก็บน้ำค'!$C$7:$N$1668,6,FALSE)</f>
        <v>103.76</v>
      </c>
      <c r="C1762" s="10">
        <f>VLOOKUP($A1762,'ตารางสรุปสภาพน้ำใน อ่างเก็บน้ำค'!$C$7:$N$1668,8,FALSE)</f>
        <v>0.17100000000000001</v>
      </c>
      <c r="D1762" s="10">
        <f>VLOOKUP($A1762,'ตารางสรุปสภาพน้ำใน อ่างเก็บน้ำค'!$C$7:$N$1668,10,FALSE)</f>
        <v>5.1999999999999998E-2</v>
      </c>
    </row>
    <row r="1763" spans="1:4" x14ac:dyDescent="0.25">
      <c r="A1763" s="8">
        <v>44497</v>
      </c>
      <c r="B1763" s="10">
        <f>VLOOKUP($A1763,'ตารางสรุปสภาพน้ำใน อ่างเก็บน้ำค'!$C$7:$N$1668,6,FALSE)</f>
        <v>103.76</v>
      </c>
      <c r="C1763" s="10">
        <f>VLOOKUP($A1763,'ตารางสรุปสภาพน้ำใน อ่างเก็บน้ำค'!$C$7:$N$1668,8,FALSE)</f>
        <v>0.17199999999999999</v>
      </c>
      <c r="D1763" s="10">
        <f>VLOOKUP($A1763,'ตารางสรุปสภาพน้ำใน อ่างเก็บน้ำค'!$C$7:$N$1668,10,FALSE)</f>
        <v>5.1999999999999998E-2</v>
      </c>
    </row>
    <row r="1764" spans="1:4" x14ac:dyDescent="0.25">
      <c r="A1764" s="8">
        <v>44498</v>
      </c>
      <c r="B1764" s="10">
        <f>VLOOKUP($A1764,'ตารางสรุปสภาพน้ำใน อ่างเก็บน้ำค'!$C$7:$N$1668,6,FALSE)</f>
        <v>104</v>
      </c>
      <c r="C1764" s="10">
        <f>VLOOKUP($A1764,'ตารางสรุปสภาพน้ำใน อ่างเก็บน้ำค'!$C$7:$N$1668,8,FALSE)</f>
        <v>0.41399999999999998</v>
      </c>
      <c r="D1764" s="10">
        <f>VLOOKUP($A1764,'ตารางสรุปสภาพน้ำใน อ่างเก็บน้ำค'!$C$7:$N$1668,10,FALSE)</f>
        <v>5.1999999999999998E-2</v>
      </c>
    </row>
    <row r="1765" spans="1:4" x14ac:dyDescent="0.25">
      <c r="A1765" s="8">
        <v>44499</v>
      </c>
      <c r="B1765" s="10">
        <f>VLOOKUP($A1765,'ตารางสรุปสภาพน้ำใน อ่างเก็บน้ำค'!$C$7:$N$1668,6,FALSE)</f>
        <v>104.24</v>
      </c>
      <c r="C1765" s="10">
        <f>VLOOKUP($A1765,'ตารางสรุปสภาพน้ำใน อ่างเก็บน้ำค'!$C$7:$N$1668,8,FALSE)</f>
        <v>0.40799999999999997</v>
      </c>
      <c r="D1765" s="10">
        <f>VLOOKUP($A1765,'ตารางสรุปสภาพน้ำใน อ่างเก็บน้ำค'!$C$7:$N$1668,10,FALSE)</f>
        <v>5.1999999999999998E-2</v>
      </c>
    </row>
    <row r="1766" spans="1:4" x14ac:dyDescent="0.25">
      <c r="A1766" s="8">
        <v>44500</v>
      </c>
      <c r="B1766" s="10">
        <f>VLOOKUP($A1766,'ตารางสรุปสภาพน้ำใน อ่างเก็บน้ำค'!$C$7:$N$1668,6,FALSE)</f>
        <v>104.24</v>
      </c>
      <c r="C1766" s="10">
        <f>VLOOKUP($A1766,'ตารางสรุปสภาพน้ำใน อ่างเก็บน้ำค'!$C$7:$N$1668,8,FALSE)</f>
        <v>0.17299999999999999</v>
      </c>
      <c r="D1766" s="10">
        <f>VLOOKUP($A1766,'ตารางสรุปสภาพน้ำใน อ่างเก็บน้ำค'!$C$7:$N$1668,10,FALSE)</f>
        <v>5.1999999999999998E-2</v>
      </c>
    </row>
    <row r="1767" spans="1:4" x14ac:dyDescent="0.25">
      <c r="A1767" s="8">
        <v>44501</v>
      </c>
      <c r="B1767" s="10">
        <f>VLOOKUP($A1767,'ตารางสรุปสภาพน้ำใน อ่างเก็บน้ำค'!$C$7:$N$1668,6,FALSE)</f>
        <v>104.24</v>
      </c>
      <c r="C1767" s="10">
        <f>VLOOKUP($A1767,'ตารางสรุปสภาพน้ำใน อ่างเก็บน้ำค'!$C$7:$N$1668,8,FALSE)</f>
        <v>0.155</v>
      </c>
      <c r="D1767" s="10">
        <f>VLOOKUP($A1767,'ตารางสรุปสภาพน้ำใน อ่างเก็บน้ำค'!$C$7:$N$1668,10,FALSE)</f>
        <v>5.1999999999999998E-2</v>
      </c>
    </row>
    <row r="1768" spans="1:4" x14ac:dyDescent="0.25">
      <c r="A1768" s="8">
        <v>44502</v>
      </c>
      <c r="B1768" s="10">
        <f>VLOOKUP($A1768,'ตารางสรุปสภาพน้ำใน อ่างเก็บน้ำค'!$C$7:$N$1668,6,FALSE)</f>
        <v>106.342</v>
      </c>
      <c r="C1768" s="10">
        <f>VLOOKUP($A1768,'ตารางสรุปสภาพน้ำใน อ่างเก็บน้ำค'!$C$7:$N$1668,8,FALSE)</f>
        <v>2.2869999999999999</v>
      </c>
      <c r="D1768" s="10">
        <f>VLOOKUP($A1768,'ตารางสรุปสภาพน้ำใน อ่างเก็บน้ำค'!$C$7:$N$1668,10,FALSE)</f>
        <v>5.1999999999999998E-2</v>
      </c>
    </row>
    <row r="1769" spans="1:4" x14ac:dyDescent="0.25">
      <c r="A1769" s="8">
        <v>44503</v>
      </c>
      <c r="B1769" s="10">
        <f>VLOOKUP($A1769,'ตารางสรุปสภาพน้ำใน อ่างเก็บน้ำค'!$C$7:$N$1668,6,FALSE)</f>
        <v>106.342</v>
      </c>
      <c r="C1769" s="10">
        <f>VLOOKUP($A1769,'ตารางสรุปสภาพน้ำใน อ่างเก็บน้ำค'!$C$7:$N$1668,8,FALSE)</f>
        <v>0.17899999999999999</v>
      </c>
      <c r="D1769" s="10">
        <f>VLOOKUP($A1769,'ตารางสรุปสภาพน้ำใน อ่างเก็บน้ำค'!$C$7:$N$1668,10,FALSE)</f>
        <v>5.1999999999999998E-2</v>
      </c>
    </row>
    <row r="1770" spans="1:4" x14ac:dyDescent="0.25">
      <c r="A1770" s="8">
        <v>44504</v>
      </c>
      <c r="B1770" s="10">
        <f>VLOOKUP($A1770,'ตารางสรุปสภาพน้ำใน อ่างเก็บน้ำค'!$C$7:$N$1668,6,FALSE)</f>
        <v>106.342</v>
      </c>
      <c r="C1770" s="10">
        <f>VLOOKUP($A1770,'ตารางสรุปสภาพน้ำใน อ่างเก็บน้ำค'!$C$7:$N$1668,8,FALSE)</f>
        <v>0.185</v>
      </c>
      <c r="D1770" s="10">
        <f>VLOOKUP($A1770,'ตารางสรุปสภาพน้ำใน อ่างเก็บน้ำค'!$C$7:$N$1668,10,FALSE)</f>
        <v>5.1999999999999998E-2</v>
      </c>
    </row>
    <row r="1771" spans="1:4" x14ac:dyDescent="0.25">
      <c r="A1771" s="8">
        <v>44505</v>
      </c>
      <c r="B1771" s="10">
        <f>VLOOKUP($A1771,'ตารางสรุปสภาพน้ำใน อ่างเก็บน้ำค'!$C$7:$N$1668,6,FALSE)</f>
        <v>106.342</v>
      </c>
      <c r="C1771" s="10">
        <f>VLOOKUP($A1771,'ตารางสรุปสภาพน้ำใน อ่างเก็บน้ำค'!$C$7:$N$1668,8,FALSE)</f>
        <v>0.184</v>
      </c>
      <c r="D1771" s="10">
        <f>VLOOKUP($A1771,'ตารางสรุปสภาพน้ำใน อ่างเก็บน้ำค'!$C$7:$N$1668,10,FALSE)</f>
        <v>5.1999999999999998E-2</v>
      </c>
    </row>
    <row r="1772" spans="1:4" x14ac:dyDescent="0.25">
      <c r="A1772" s="8">
        <v>44506</v>
      </c>
      <c r="B1772" s="10">
        <f>VLOOKUP($A1772,'ตารางสรุปสภาพน้ำใน อ่างเก็บน้ำค'!$C$7:$N$1668,6,FALSE)</f>
        <v>106.342</v>
      </c>
      <c r="C1772" s="10">
        <f>VLOOKUP($A1772,'ตารางสรุปสภาพน้ำใน อ่างเก็บน้ำค'!$C$7:$N$1668,8,FALSE)</f>
        <v>0.18099999999999999</v>
      </c>
      <c r="D1772" s="10">
        <f>VLOOKUP($A1772,'ตารางสรุปสภาพน้ำใน อ่างเก็บน้ำค'!$C$7:$N$1668,10,FALSE)</f>
        <v>5.1999999999999998E-2</v>
      </c>
    </row>
    <row r="1773" spans="1:4" x14ac:dyDescent="0.25">
      <c r="A1773" s="8">
        <v>44507</v>
      </c>
      <c r="B1773" s="10">
        <f>VLOOKUP($A1773,'ตารางสรุปสภาพน้ำใน อ่างเก็บน้ำค'!$C$7:$N$1668,6,FALSE)</f>
        <v>106.342</v>
      </c>
      <c r="C1773" s="10">
        <f>VLOOKUP($A1773,'ตารางสรุปสภาพน้ำใน อ่างเก็บน้ำค'!$C$7:$N$1668,8,FALSE)</f>
        <v>0.185</v>
      </c>
      <c r="D1773" s="10">
        <f>VLOOKUP($A1773,'ตารางสรุปสภาพน้ำใน อ่างเก็บน้ำค'!$C$7:$N$1668,10,FALSE)</f>
        <v>5.1999999999999998E-2</v>
      </c>
    </row>
    <row r="1774" spans="1:4" x14ac:dyDescent="0.25">
      <c r="A1774" s="8">
        <v>44508</v>
      </c>
      <c r="B1774" s="10">
        <f>VLOOKUP($A1774,'ตารางสรุปสภาพน้ำใน อ่างเก็บน้ำค'!$C$7:$N$1668,6,FALSE)</f>
        <v>106.61799999999999</v>
      </c>
      <c r="C1774" s="10">
        <f>VLOOKUP($A1774,'ตารางสรุปสภาพน้ำใน อ่างเก็บน้ำค'!$C$7:$N$1668,8,FALSE)</f>
        <v>0.45900000000000002</v>
      </c>
      <c r="D1774" s="10">
        <f>VLOOKUP($A1774,'ตารางสรุปสภาพน้ำใน อ่างเก็บน้ำค'!$C$7:$N$1668,10,FALSE)</f>
        <v>5.1999999999999998E-2</v>
      </c>
    </row>
    <row r="1775" spans="1:4" x14ac:dyDescent="0.25">
      <c r="A1775" s="8">
        <v>44509</v>
      </c>
      <c r="B1775" s="10">
        <f>VLOOKUP($A1775,'ตารางสรุปสภาพน้ำใน อ่างเก็บน้ำค'!$C$7:$N$1668,6,FALSE)</f>
        <v>106.61799999999999</v>
      </c>
      <c r="C1775" s="10">
        <f>VLOOKUP($A1775,'ตารางสรุปสภาพน้ำใน อ่างเก็บน้ำค'!$C$7:$N$1668,8,FALSE)</f>
        <v>0.186</v>
      </c>
      <c r="D1775" s="10">
        <f>VLOOKUP($A1775,'ตารางสรุปสภาพน้ำใน อ่างเก็บน้ำค'!$C$7:$N$1668,10,FALSE)</f>
        <v>5.1999999999999998E-2</v>
      </c>
    </row>
    <row r="1776" spans="1:4" x14ac:dyDescent="0.25">
      <c r="A1776" s="8">
        <v>44510</v>
      </c>
      <c r="B1776" s="10">
        <f>VLOOKUP($A1776,'ตารางสรุปสภาพน้ำใน อ่างเก็บน้ำค'!$C$7:$N$1668,6,FALSE)</f>
        <v>106.61799999999999</v>
      </c>
      <c r="C1776" s="10">
        <f>VLOOKUP($A1776,'ตารางสรุปสภาพน้ำใน อ่างเก็บน้ำค'!$C$7:$N$1668,8,FALSE)</f>
        <v>0.184</v>
      </c>
      <c r="D1776" s="10">
        <f>VLOOKUP($A1776,'ตารางสรุปสภาพน้ำใน อ่างเก็บน้ำค'!$C$7:$N$1668,10,FALSE)</f>
        <v>5.1999999999999998E-2</v>
      </c>
    </row>
    <row r="1777" spans="1:4" x14ac:dyDescent="0.25">
      <c r="A1777" s="8">
        <v>44511</v>
      </c>
      <c r="B1777" s="10">
        <f>VLOOKUP($A1777,'ตารางสรุปสภาพน้ำใน อ่างเก็บน้ำค'!$C$7:$N$1668,6,FALSE)</f>
        <v>106.61799999999999</v>
      </c>
      <c r="C1777" s="10">
        <f>VLOOKUP($A1777,'ตารางสรุปสภาพน้ำใน อ่างเก็บน้ำค'!$C$7:$N$1668,8,FALSE)</f>
        <v>0.183</v>
      </c>
      <c r="D1777" s="10">
        <f>VLOOKUP($A1777,'ตารางสรุปสภาพน้ำใน อ่างเก็บน้ำค'!$C$7:$N$1668,10,FALSE)</f>
        <v>5.1999999999999998E-2</v>
      </c>
    </row>
    <row r="1778" spans="1:4" x14ac:dyDescent="0.25">
      <c r="A1778" s="8">
        <v>44512</v>
      </c>
      <c r="B1778" s="10">
        <f>VLOOKUP($A1778,'ตารางสรุปสภาพน้ำใน อ่างเก็บน้ำค'!$C$7:$N$1668,6,FALSE)</f>
        <v>106.89400000000001</v>
      </c>
      <c r="C1778" s="10">
        <f>VLOOKUP($A1778,'ตารางสรุปสภาพน้ำใน อ่างเก็บน้ำค'!$C$7:$N$1668,8,FALSE)</f>
        <v>0.46100000000000002</v>
      </c>
      <c r="D1778" s="10">
        <f>VLOOKUP($A1778,'ตารางสรุปสภาพน้ำใน อ่างเก็บน้ำค'!$C$7:$N$1668,10,FALSE)</f>
        <v>5.1999999999999998E-2</v>
      </c>
    </row>
    <row r="1779" spans="1:4" x14ac:dyDescent="0.25">
      <c r="A1779" s="8">
        <v>44513</v>
      </c>
      <c r="B1779" s="10">
        <f>VLOOKUP($A1779,'ตารางสรุปสภาพน้ำใน อ่างเก็บน้ำค'!$C$7:$N$1668,6,FALSE)</f>
        <v>106.89400000000001</v>
      </c>
      <c r="C1779" s="10">
        <f>VLOOKUP($A1779,'ตารางสรุปสภาพน้ำใน อ่างเก็บน้ำค'!$C$7:$N$1668,8,FALSE)</f>
        <v>0.183</v>
      </c>
      <c r="D1779" s="10">
        <f>VLOOKUP($A1779,'ตารางสรุปสภาพน้ำใน อ่างเก็บน้ำค'!$C$7:$N$1668,10,FALSE)</f>
        <v>5.1999999999999998E-2</v>
      </c>
    </row>
    <row r="1780" spans="1:4" x14ac:dyDescent="0.25">
      <c r="A1780" s="8">
        <v>44514</v>
      </c>
      <c r="B1780" s="10">
        <f>VLOOKUP($A1780,'ตารางสรุปสภาพน้ำใน อ่างเก็บน้ำค'!$C$7:$N$1668,6,FALSE)</f>
        <v>106.89400000000001</v>
      </c>
      <c r="C1780" s="10">
        <f>VLOOKUP($A1780,'ตารางสรุปสภาพน้ำใน อ่างเก็บน้ำค'!$C$7:$N$1668,8,FALSE)</f>
        <v>0.18099999999999999</v>
      </c>
      <c r="D1780" s="10">
        <f>VLOOKUP($A1780,'ตารางสรุปสภาพน้ำใน อ่างเก็บน้ำค'!$C$7:$N$1668,10,FALSE)</f>
        <v>5.1999999999999998E-2</v>
      </c>
    </row>
    <row r="1781" spans="1:4" x14ac:dyDescent="0.25">
      <c r="A1781" s="8">
        <v>44515</v>
      </c>
      <c r="B1781" s="10">
        <f>VLOOKUP($A1781,'ตารางสรุปสภาพน้ำใน อ่างเก็บน้ำค'!$C$7:$N$1668,6,FALSE)</f>
        <v>106.89400000000001</v>
      </c>
      <c r="C1781" s="10">
        <f>VLOOKUP($A1781,'ตารางสรุปสภาพน้ำใน อ่างเก็บน้ำค'!$C$7:$N$1668,8,FALSE)</f>
        <v>0.185</v>
      </c>
      <c r="D1781" s="10">
        <f>VLOOKUP($A1781,'ตารางสรุปสภาพน้ำใน อ่างเก็บน้ำค'!$C$7:$N$1668,10,FALSE)</f>
        <v>5.1999999999999998E-2</v>
      </c>
    </row>
    <row r="1782" spans="1:4" x14ac:dyDescent="0.25">
      <c r="A1782" s="8">
        <v>44516</v>
      </c>
      <c r="B1782" s="10">
        <f>VLOOKUP($A1782,'ตารางสรุปสภาพน้ำใน อ่างเก็บน้ำค'!$C$7:$N$1668,6,FALSE)</f>
        <v>106.89400000000001</v>
      </c>
      <c r="C1782" s="10">
        <f>VLOOKUP($A1782,'ตารางสรุปสภาพน้ำใน อ่างเก็บน้ำค'!$C$7:$N$1668,8,FALSE)</f>
        <v>0</v>
      </c>
      <c r="D1782" s="10">
        <f>VLOOKUP($A1782,'ตารางสรุปสภาพน้ำใน อ่างเก็บน้ำค'!$C$7:$N$1668,10,FALSE)</f>
        <v>5.1999999999999998E-2</v>
      </c>
    </row>
    <row r="1783" spans="1:4" x14ac:dyDescent="0.25">
      <c r="A1783" s="8">
        <v>44517</v>
      </c>
      <c r="B1783" s="10">
        <f>VLOOKUP($A1783,'ตารางสรุปสภาพน้ำใน อ่างเก็บน้ำค'!$C$7:$N$1668,6,FALSE)</f>
        <v>106.61799999999999</v>
      </c>
      <c r="C1783" s="10">
        <f>VLOOKUP($A1783,'ตารางสรุปสภาพน้ำใน อ่างเก็บน้ำค'!$C$7:$N$1668,8,FALSE)</f>
        <v>0.184</v>
      </c>
      <c r="D1783" s="10">
        <f>VLOOKUP($A1783,'ตารางสรุปสภาพน้ำใน อ่างเก็บน้ำค'!$C$7:$N$1668,10,FALSE)</f>
        <v>5.1999999999999998E-2</v>
      </c>
    </row>
    <row r="1784" spans="1:4" x14ac:dyDescent="0.25">
      <c r="A1784" s="8">
        <v>44518</v>
      </c>
      <c r="B1784" s="10">
        <f>VLOOKUP($A1784,'ตารางสรุปสภาพน้ำใน อ่างเก็บน้ำค'!$C$7:$N$1668,6,FALSE)</f>
        <v>106.61799999999999</v>
      </c>
      <c r="C1784" s="10">
        <f>VLOOKUP($A1784,'ตารางสรุปสภาพน้ำใน อ่างเก็บน้ำค'!$C$7:$N$1668,8,FALSE)</f>
        <v>0.185</v>
      </c>
      <c r="D1784" s="10">
        <f>VLOOKUP($A1784,'ตารางสรุปสภาพน้ำใน อ่างเก็บน้ำค'!$C$7:$N$1668,10,FALSE)</f>
        <v>5.1999999999999998E-2</v>
      </c>
    </row>
    <row r="1785" spans="1:4" x14ac:dyDescent="0.25">
      <c r="A1785" s="8">
        <v>44519</v>
      </c>
      <c r="B1785" s="10">
        <f>VLOOKUP($A1785,'ตารางสรุปสภาพน้ำใน อ่างเก็บน้ำค'!$C$7:$N$1668,6,FALSE)</f>
        <v>106.61799999999999</v>
      </c>
      <c r="C1785" s="10">
        <f>VLOOKUP($A1785,'ตารางสรุปสภาพน้ำใน อ่างเก็บน้ำค'!$C$7:$N$1668,8,FALSE)</f>
        <v>0.184</v>
      </c>
      <c r="D1785" s="10">
        <f>VLOOKUP($A1785,'ตารางสรุปสภาพน้ำใน อ่างเก็บน้ำค'!$C$7:$N$1668,10,FALSE)</f>
        <v>5.1999999999999998E-2</v>
      </c>
    </row>
    <row r="1786" spans="1:4" x14ac:dyDescent="0.25">
      <c r="A1786" s="8">
        <v>44520</v>
      </c>
      <c r="B1786" s="10">
        <f>VLOOKUP($A1786,'ตารางสรุปสภาพน้ำใน อ่างเก็บน้ำค'!$C$7:$N$1668,6,FALSE)</f>
        <v>106.61799999999999</v>
      </c>
      <c r="C1786" s="10">
        <f>VLOOKUP($A1786,'ตารางสรุปสภาพน้ำใน อ่างเก็บน้ำค'!$C$7:$N$1668,8,FALSE)</f>
        <v>0.18</v>
      </c>
      <c r="D1786" s="10">
        <f>VLOOKUP($A1786,'ตารางสรุปสภาพน้ำใน อ่างเก็บน้ำค'!$C$7:$N$1668,10,FALSE)</f>
        <v>5.1999999999999998E-2</v>
      </c>
    </row>
    <row r="1787" spans="1:4" x14ac:dyDescent="0.25">
      <c r="A1787" s="8">
        <v>44521</v>
      </c>
      <c r="B1787" s="10">
        <f>VLOOKUP($A1787,'ตารางสรุปสภาพน้ำใน อ่างเก็บน้ำค'!$C$7:$N$1668,6,FALSE)</f>
        <v>106.342</v>
      </c>
      <c r="C1787" s="10">
        <f>VLOOKUP($A1787,'ตารางสรุปสภาพน้ำใน อ่างเก็บน้ำค'!$C$7:$N$1668,8,FALSE)</f>
        <v>0</v>
      </c>
      <c r="D1787" s="10">
        <f>VLOOKUP($A1787,'ตารางสรุปสภาพน้ำใน อ่างเก็บน้ำค'!$C$7:$N$1668,10,FALSE)</f>
        <v>5.1999999999999998E-2</v>
      </c>
    </row>
    <row r="1788" spans="1:4" x14ac:dyDescent="0.25">
      <c r="A1788" s="8">
        <v>44522</v>
      </c>
      <c r="B1788" s="10">
        <f>VLOOKUP($A1788,'ตารางสรุปสภาพน้ำใน อ่างเก็บน้ำค'!$C$7:$N$1668,6,FALSE)</f>
        <v>106.342</v>
      </c>
      <c r="C1788" s="10">
        <f>VLOOKUP($A1788,'ตารางสรุปสภาพน้ำใน อ่างเก็บน้ำค'!$C$7:$N$1668,8,FALSE)</f>
        <v>0.182</v>
      </c>
      <c r="D1788" s="10">
        <f>VLOOKUP($A1788,'ตารางสรุปสภาพน้ำใน อ่างเก็บน้ำค'!$C$7:$N$1668,10,FALSE)</f>
        <v>5.1999999999999998E-2</v>
      </c>
    </row>
    <row r="1789" spans="1:4" x14ac:dyDescent="0.25">
      <c r="A1789" s="8">
        <v>44523</v>
      </c>
      <c r="B1789" s="10">
        <f>VLOOKUP($A1789,'ตารางสรุปสภาพน้ำใน อ่างเก็บน้ำค'!$C$7:$N$1668,6,FALSE)</f>
        <v>106.342</v>
      </c>
      <c r="C1789" s="10">
        <f>VLOOKUP($A1789,'ตารางสรุปสภาพน้ำใน อ่างเก็บน้ำค'!$C$7:$N$1668,8,FALSE)</f>
        <v>0.184</v>
      </c>
      <c r="D1789" s="10">
        <f>VLOOKUP($A1789,'ตารางสรุปสภาพน้ำใน อ่างเก็บน้ำค'!$C$7:$N$1668,10,FALSE)</f>
        <v>5.1999999999999998E-2</v>
      </c>
    </row>
    <row r="1790" spans="1:4" x14ac:dyDescent="0.25">
      <c r="A1790" s="8">
        <v>44524</v>
      </c>
      <c r="B1790" s="10">
        <f>VLOOKUP($A1790,'ตารางสรุปสภาพน้ำใน อ่างเก็บน้ำค'!$C$7:$N$1668,6,FALSE)</f>
        <v>106.342</v>
      </c>
      <c r="C1790" s="10">
        <f>VLOOKUP($A1790,'ตารางสรุปสภาพน้ำใน อ่างเก็บน้ำค'!$C$7:$N$1668,8,FALSE)</f>
        <v>0.184</v>
      </c>
      <c r="D1790" s="10">
        <f>VLOOKUP($A1790,'ตารางสรุปสภาพน้ำใน อ่างเก็บน้ำค'!$C$7:$N$1668,10,FALSE)</f>
        <v>5.1999999999999998E-2</v>
      </c>
    </row>
    <row r="1791" spans="1:4" x14ac:dyDescent="0.25">
      <c r="A1791" s="8">
        <v>44525</v>
      </c>
      <c r="B1791" s="10">
        <f>VLOOKUP($A1791,'ตารางสรุปสภาพน้ำใน อ่างเก็บน้ำค'!$C$7:$N$1668,6,FALSE)</f>
        <v>106.06699999999999</v>
      </c>
      <c r="C1791" s="10">
        <f>VLOOKUP($A1791,'ตารางสรุปสภาพน้ำใน อ่างเก็บน้ำค'!$C$7:$N$1668,8,FALSE)</f>
        <v>0</v>
      </c>
      <c r="D1791" s="10">
        <f>VLOOKUP($A1791,'ตารางสรุปสภาพน้ำใน อ่างเก็บน้ำค'!$C$7:$N$1668,10,FALSE)</f>
        <v>5.1999999999999998E-2</v>
      </c>
    </row>
    <row r="1792" spans="1:4" x14ac:dyDescent="0.25">
      <c r="A1792" s="8">
        <v>44526</v>
      </c>
      <c r="B1792" s="10">
        <f>VLOOKUP($A1792,'ตารางสรุปสภาพน้ำใน อ่างเก็บน้ำค'!$C$7:$N$1668,6,FALSE)</f>
        <v>106.06699999999999</v>
      </c>
      <c r="C1792" s="10">
        <f>VLOOKUP($A1792,'ตารางสรุปสภาพน้ำใน อ่างเก็บน้ำค'!$C$7:$N$1668,8,FALSE)</f>
        <v>0.186</v>
      </c>
      <c r="D1792" s="10">
        <f>VLOOKUP($A1792,'ตารางสรุปสภาพน้ำใน อ่างเก็บน้ำค'!$C$7:$N$1668,10,FALSE)</f>
        <v>5.1999999999999998E-2</v>
      </c>
    </row>
    <row r="1793" spans="1:4" x14ac:dyDescent="0.25">
      <c r="A1793" s="8">
        <v>44527</v>
      </c>
      <c r="B1793" s="10">
        <f>VLOOKUP($A1793,'ตารางสรุปสภาพน้ำใน อ่างเก็บน้ำค'!$C$7:$N$1668,6,FALSE)</f>
        <v>105.791</v>
      </c>
      <c r="C1793" s="10">
        <f>VLOOKUP($A1793,'ตารางสรุปสภาพน้ำใน อ่างเก็บน้ำค'!$C$7:$N$1668,8,FALSE)</f>
        <v>0</v>
      </c>
      <c r="D1793" s="10">
        <f>VLOOKUP($A1793,'ตารางสรุปสภาพน้ำใน อ่างเก็บน้ำค'!$C$7:$N$1668,10,FALSE)</f>
        <v>5.1999999999999998E-2</v>
      </c>
    </row>
    <row r="1794" spans="1:4" x14ac:dyDescent="0.25">
      <c r="A1794" s="8">
        <v>44528</v>
      </c>
      <c r="B1794" s="10">
        <f>VLOOKUP($A1794,'ตารางสรุปสภาพน้ำใน อ่างเก็บน้ำค'!$C$7:$N$1668,6,FALSE)</f>
        <v>105.791</v>
      </c>
      <c r="C1794" s="10">
        <f>VLOOKUP($A1794,'ตารางสรุปสภาพน้ำใน อ่างเก็บน้ำค'!$C$7:$N$1668,8,FALSE)</f>
        <v>0.182</v>
      </c>
      <c r="D1794" s="10">
        <f>VLOOKUP($A1794,'ตารางสรุปสภาพน้ำใน อ่างเก็บน้ำค'!$C$7:$N$1668,10,FALSE)</f>
        <v>5.1999999999999998E-2</v>
      </c>
    </row>
    <row r="1795" spans="1:4" x14ac:dyDescent="0.25">
      <c r="A1795" s="8">
        <v>44529</v>
      </c>
      <c r="B1795" s="10">
        <f>VLOOKUP($A1795,'ตารางสรุปสภาพน้ำใน อ่างเก็บน้ำค'!$C$7:$N$1668,6,FALSE)</f>
        <v>105.791</v>
      </c>
      <c r="C1795" s="10">
        <f>VLOOKUP($A1795,'ตารางสรุปสภาพน้ำใน อ่างเก็บน้ำค'!$C$7:$N$1668,8,FALSE)</f>
        <v>0.183</v>
      </c>
      <c r="D1795" s="10">
        <f>VLOOKUP($A1795,'ตารางสรุปสภาพน้ำใน อ่างเก็บน้ำค'!$C$7:$N$1668,10,FALSE)</f>
        <v>5.1999999999999998E-2</v>
      </c>
    </row>
    <row r="1796" spans="1:4" x14ac:dyDescent="0.25">
      <c r="A1796" s="8">
        <v>44530</v>
      </c>
      <c r="B1796" s="10">
        <f>VLOOKUP($A1796,'ตารางสรุปสภาพน้ำใน อ่างเก็บน้ำค'!$C$7:$N$1668,6,FALSE)</f>
        <v>105.791</v>
      </c>
      <c r="C1796" s="10">
        <f>VLOOKUP($A1796,'ตารางสรุปสภาพน้ำใน อ่างเก็บน้ำค'!$C$7:$N$1668,8,FALSE)</f>
        <v>0.182</v>
      </c>
      <c r="D1796" s="10">
        <f>VLOOKUP($A1796,'ตารางสรุปสภาพน้ำใน อ่างเก็บน้ำค'!$C$7:$N$1668,10,FALSE)</f>
        <v>5.1999999999999998E-2</v>
      </c>
    </row>
    <row r="1797" spans="1:4" x14ac:dyDescent="0.25">
      <c r="A1797" s="8">
        <v>44531</v>
      </c>
      <c r="B1797" s="10">
        <f>VLOOKUP($A1797,'ตารางสรุปสภาพน้ำใน อ่างเก็บน้ำค'!$C$7:$N$1668,6,FALSE)</f>
        <v>105.791</v>
      </c>
      <c r="C1797" s="10">
        <f>VLOOKUP($A1797,'ตารางสรุปสภาพน้ำใน อ่างเก็บน้ำค'!$C$7:$N$1668,8,FALSE)</f>
        <v>0.192</v>
      </c>
      <c r="D1797" s="10">
        <f>VLOOKUP($A1797,'ตารางสรุปสภาพน้ำใน อ่างเก็บน้ำค'!$C$7:$N$1668,10,FALSE)</f>
        <v>5.1999999999999998E-2</v>
      </c>
    </row>
    <row r="1798" spans="1:4" x14ac:dyDescent="0.25">
      <c r="A1798" s="8">
        <v>44532</v>
      </c>
      <c r="B1798" s="10">
        <f>VLOOKUP($A1798,'ตารางสรุปสภาพน้ำใน อ่างเก็บน้ำค'!$C$7:$N$1668,6,FALSE)</f>
        <v>105.51600000000001</v>
      </c>
      <c r="C1798" s="10">
        <f>VLOOKUP($A1798,'ตารางสรุปสภาพน้ำใน อ่างเก็บน้ำค'!$C$7:$N$1668,8,FALSE)</f>
        <v>0</v>
      </c>
      <c r="D1798" s="10">
        <f>VLOOKUP($A1798,'ตารางสรุปสภาพน้ำใน อ่างเก็บน้ำค'!$C$7:$N$1668,10,FALSE)</f>
        <v>5.1999999999999998E-2</v>
      </c>
    </row>
    <row r="1799" spans="1:4" x14ac:dyDescent="0.25">
      <c r="A1799" s="8">
        <v>44533</v>
      </c>
      <c r="B1799" s="10">
        <f>VLOOKUP($A1799,'ตารางสรุปสภาพน้ำใน อ่างเก็บน้ำค'!$C$7:$N$1668,6,FALSE)</f>
        <v>105.51600000000001</v>
      </c>
      <c r="C1799" s="10">
        <f>VLOOKUP($A1799,'ตารางสรุปสภาพน้ำใน อ่างเก็บน้ำค'!$C$7:$N$1668,8,FALSE)</f>
        <v>0.191</v>
      </c>
      <c r="D1799" s="10">
        <f>VLOOKUP($A1799,'ตารางสรุปสภาพน้ำใน อ่างเก็บน้ำค'!$C$7:$N$1668,10,FALSE)</f>
        <v>5.1999999999999998E-2</v>
      </c>
    </row>
    <row r="1800" spans="1:4" x14ac:dyDescent="0.25">
      <c r="A1800" s="8">
        <v>44534</v>
      </c>
      <c r="B1800" s="10">
        <f>VLOOKUP($A1800,'ตารางสรุปสภาพน้ำใน อ่างเก็บน้ำค'!$C$7:$N$1668,6,FALSE)</f>
        <v>104.964</v>
      </c>
      <c r="C1800" s="10">
        <f>VLOOKUP($A1800,'ตารางสรุปสภาพน้ำใน อ่างเก็บน้ำค'!$C$7:$N$1668,8,FALSE)</f>
        <v>0</v>
      </c>
      <c r="D1800" s="10">
        <f>VLOOKUP($A1800,'ตารางสรุปสภาพน้ำใน อ่างเก็บน้ำค'!$C$7:$N$1668,10,FALSE)</f>
        <v>5.1999999999999998E-2</v>
      </c>
    </row>
    <row r="1801" spans="1:4" x14ac:dyDescent="0.25">
      <c r="A1801" s="8">
        <v>44535</v>
      </c>
      <c r="B1801" s="10">
        <f>VLOOKUP($A1801,'ตารางสรุปสภาพน้ำใน อ่างเก็บน้ำค'!$C$7:$N$1668,6,FALSE)</f>
        <v>103.33</v>
      </c>
      <c r="C1801" s="10">
        <f>VLOOKUP($A1801,'ตารางสรุปสภาพน้ำใน อ่างเก็บน้ำค'!$C$7:$N$1668,8,FALSE)</f>
        <v>0</v>
      </c>
      <c r="D1801" s="10">
        <f>VLOOKUP($A1801,'ตารางสรุปสภาพน้ำใน อ่างเก็บน้ำค'!$C$7:$N$1668,10,FALSE)</f>
        <v>1.256</v>
      </c>
    </row>
    <row r="1802" spans="1:4" x14ac:dyDescent="0.25">
      <c r="A1802" s="8">
        <v>44536</v>
      </c>
      <c r="B1802" s="10">
        <f>VLOOKUP($A1802,'ตารางสรุปสภาพน้ำใน อ่างเก็บน้ำค'!$C$7:$N$1668,6,FALSE)</f>
        <v>101.971</v>
      </c>
      <c r="C1802" s="10">
        <f>VLOOKUP($A1802,'ตารางสรุปสภาพน้ำใน อ่างเก็บน้ำค'!$C$7:$N$1668,8,FALSE)</f>
        <v>2.3E-2</v>
      </c>
      <c r="D1802" s="10">
        <f>VLOOKUP($A1802,'ตารางสรุปสภาพน้ำใน อ่างเก็บน้ำค'!$C$7:$N$1668,10,FALSE)</f>
        <v>1.2490000000000001</v>
      </c>
    </row>
    <row r="1803" spans="1:4" x14ac:dyDescent="0.25">
      <c r="A1803" s="8">
        <v>44537</v>
      </c>
      <c r="B1803" s="10">
        <f>VLOOKUP($A1803,'ตารางสรุปสภาพน้ำใน อ่างเก็บน้ำค'!$C$7:$N$1668,6,FALSE)</f>
        <v>100.899</v>
      </c>
      <c r="C1803" s="10">
        <f>VLOOKUP($A1803,'ตารางสรุปสภาพน้ำใน อ่างเก็บน้ำค'!$C$7:$N$1668,8,FALSE)</f>
        <v>0.311</v>
      </c>
      <c r="D1803" s="10">
        <f>VLOOKUP($A1803,'ตารางสรุปสภาพน้ำใน อ่างเก็บน้ำค'!$C$7:$N$1668,10,FALSE)</f>
        <v>1.246</v>
      </c>
    </row>
    <row r="1804" spans="1:4" x14ac:dyDescent="0.25">
      <c r="A1804" s="8">
        <v>44538</v>
      </c>
      <c r="B1804" s="10">
        <f>VLOOKUP($A1804,'ตารางสรุปสภาพน้ำใน อ่างเก็บน้ำค'!$C$7:$N$1668,6,FALSE)</f>
        <v>99.826999999999998</v>
      </c>
      <c r="C1804" s="10">
        <f>VLOOKUP($A1804,'ตารางสรุปสภาพน้ำใน อ่างเก็บน้ำค'!$C$7:$N$1668,8,FALSE)</f>
        <v>0.30299999999999999</v>
      </c>
      <c r="D1804" s="10">
        <f>VLOOKUP($A1804,'ตารางสรุปสภาพน้ำใน อ่างเก็บน้ำค'!$C$7:$N$1668,10,FALSE)</f>
        <v>1.244</v>
      </c>
    </row>
    <row r="1805" spans="1:4" x14ac:dyDescent="0.25">
      <c r="A1805" s="8">
        <v>44539</v>
      </c>
      <c r="B1805" s="10">
        <f>VLOOKUP($A1805,'ตารางสรุปสภาพน้ำใน อ่างเก็บน้ำค'!$C$7:$N$1668,6,FALSE)</f>
        <v>98.5</v>
      </c>
      <c r="C1805" s="10">
        <f>VLOOKUP($A1805,'ตารางสรุปสภาพน้ำใน อ่างเก็บน้ำค'!$C$7:$N$1668,8,FALSE)</f>
        <v>0.05</v>
      </c>
      <c r="D1805" s="10">
        <f>VLOOKUP($A1805,'ตารางสรุปสภาพน้ำใน อ่างเก็บน้ำค'!$C$7:$N$1668,10,FALSE)</f>
        <v>1.24</v>
      </c>
    </row>
    <row r="1806" spans="1:4" x14ac:dyDescent="0.25">
      <c r="A1806" s="8">
        <v>44540</v>
      </c>
      <c r="B1806" s="10">
        <f>VLOOKUP($A1806,'ตารางสรุปสภาพน้ำใน อ่างเก็บน้ำค'!$C$7:$N$1668,6,FALSE)</f>
        <v>97.180999999999997</v>
      </c>
      <c r="C1806" s="10">
        <f>VLOOKUP($A1806,'ตารางสรุปสภาพน้ำใน อ่างเก็บน้ำค'!$C$7:$N$1668,8,FALSE)</f>
        <v>4.9000000000000002E-2</v>
      </c>
      <c r="D1806" s="10">
        <f>VLOOKUP($A1806,'ตารางสรุปสภาพน้ำใน อ่างเก็บน้ำค'!$C$7:$N$1668,10,FALSE)</f>
        <v>0.51700000000000002</v>
      </c>
    </row>
    <row r="1807" spans="1:4" x14ac:dyDescent="0.25">
      <c r="A1807" s="8">
        <v>44541</v>
      </c>
      <c r="B1807" s="10">
        <f>VLOOKUP($A1807,'ตารางสรุปสภาพน้ำใน อ่างเก็บน้ำค'!$C$7:$N$1668,6,FALSE)</f>
        <v>96.653999999999996</v>
      </c>
      <c r="C1807" s="10">
        <f>VLOOKUP($A1807,'ตารางสรุปสภาพน้ำใน อ่างเก็บน้ำค'!$C$7:$N$1668,8,FALSE)</f>
        <v>0.11700000000000001</v>
      </c>
      <c r="D1807" s="10">
        <f>VLOOKUP($A1807,'ตารางสรุปสภาพน้ำใน อ่างเก็บน้ำค'!$C$7:$N$1668,10,FALSE)</f>
        <v>0.51</v>
      </c>
    </row>
    <row r="1808" spans="1:4" x14ac:dyDescent="0.25">
      <c r="A1808" s="8">
        <v>44542</v>
      </c>
      <c r="B1808" s="10">
        <f>VLOOKUP($A1808,'ตารางสรุปสภาพน้ำใน อ่างเก็บน้ำค'!$C$7:$N$1668,6,FALSE)</f>
        <v>96.134</v>
      </c>
      <c r="C1808" s="10">
        <f>VLOOKUP($A1808,'ตารางสรุปสภาพน้ำใน อ่างเก็บน้ำค'!$C$7:$N$1668,8,FALSE)</f>
        <v>0.11600000000000001</v>
      </c>
      <c r="D1808" s="10">
        <f>VLOOKUP($A1808,'ตารางสรุปสภาพน้ำใน อ่างเก็บน้ำค'!$C$7:$N$1668,10,FALSE)</f>
        <v>0.503</v>
      </c>
    </row>
    <row r="1809" spans="1:4" x14ac:dyDescent="0.25">
      <c r="A1809" s="8">
        <v>44543</v>
      </c>
      <c r="B1809" s="10">
        <f>VLOOKUP($A1809,'ตารางสรุปสภาพน้ำใน อ่างเก็บน้ำค'!$C$7:$N$1668,6,FALSE)</f>
        <v>95.355000000000004</v>
      </c>
      <c r="C1809" s="10">
        <f>VLOOKUP($A1809,'ตารางสรุปสภาพน้ำใน อ่างเก็บน้ำค'!$C$7:$N$1668,8,FALSE)</f>
        <v>0</v>
      </c>
      <c r="D1809" s="10">
        <f>VLOOKUP($A1809,'ตารางสรุปสภาพน้ำใน อ่างเก็บน้ำค'!$C$7:$N$1668,10,FALSE)</f>
        <v>0.49299999999999999</v>
      </c>
    </row>
    <row r="1810" spans="1:4" x14ac:dyDescent="0.25">
      <c r="A1810" s="8">
        <v>44544</v>
      </c>
      <c r="B1810" s="10">
        <f>VLOOKUP($A1810,'ตารางสรุปสภาพน้ำใน อ่างเก็บน้ำค'!$C$7:$N$1668,6,FALSE)</f>
        <v>95.094999999999999</v>
      </c>
      <c r="C1810" s="10">
        <f>VLOOKUP($A1810,'ตารางสรุปสภาพน้ำใน อ่างเก็บน้ำค'!$C$7:$N$1668,8,FALSE)</f>
        <v>0</v>
      </c>
      <c r="D1810" s="10">
        <f>VLOOKUP($A1810,'ตารางสรุปสภาพน้ำใน อ่างเก็บน้ำค'!$C$7:$N$1668,10,FALSE)</f>
        <v>5.0999999999999997E-2</v>
      </c>
    </row>
    <row r="1811" spans="1:4" x14ac:dyDescent="0.25">
      <c r="A1811" s="8">
        <v>44545</v>
      </c>
      <c r="B1811" s="10">
        <f>VLOOKUP($A1811,'ตารางสรุปสภาพน้ำใน อ่างเก็บน้ำค'!$C$7:$N$1668,6,FALSE)</f>
        <v>94.834999999999994</v>
      </c>
      <c r="C1811" s="10">
        <f>VLOOKUP($A1811,'ตารางสรุปสภาพน้ำใน อ่างเก็บน้ำค'!$C$7:$N$1668,8,FALSE)</f>
        <v>0</v>
      </c>
      <c r="D1811" s="10">
        <f>VLOOKUP($A1811,'ตารางสรุปสภาพน้ำใน อ่างเก็บน้ำค'!$C$7:$N$1668,10,FALSE)</f>
        <v>5.0999999999999997E-2</v>
      </c>
    </row>
    <row r="1812" spans="1:4" x14ac:dyDescent="0.25">
      <c r="A1812" s="8">
        <v>44546</v>
      </c>
      <c r="B1812" s="10">
        <f>VLOOKUP($A1812,'ตารางสรุปสภาพน้ำใน อ่างเก็บน้ำค'!$C$7:$N$1668,6,FALSE)</f>
        <v>94.575000000000003</v>
      </c>
      <c r="C1812" s="10">
        <f>VLOOKUP($A1812,'ตารางสรุปสภาพน้ำใน อ่างเก็บน้ำค'!$C$7:$N$1668,8,FALSE)</f>
        <v>0</v>
      </c>
      <c r="D1812" s="10">
        <f>VLOOKUP($A1812,'ตารางสรุปสภาพน้ำใน อ่างเก็บน้ำค'!$C$7:$N$1668,10,FALSE)</f>
        <v>5.0999999999999997E-2</v>
      </c>
    </row>
    <row r="1813" spans="1:4" x14ac:dyDescent="0.25">
      <c r="A1813" s="8">
        <v>44547</v>
      </c>
      <c r="B1813" s="10">
        <f>VLOOKUP($A1813,'ตารางสรุปสภาพน้ำใน อ่างเก็บน้ำค'!$C$7:$N$1668,6,FALSE)</f>
        <v>94.316000000000003</v>
      </c>
      <c r="C1813" s="10">
        <f>VLOOKUP($A1813,'ตารางสรุปสภาพน้ำใน อ่างเก็บน้ำค'!$C$7:$N$1668,8,FALSE)</f>
        <v>0</v>
      </c>
      <c r="D1813" s="10">
        <f>VLOOKUP($A1813,'ตารางสรุปสภาพน้ำใน อ่างเก็บน้ำค'!$C$7:$N$1668,10,FALSE)</f>
        <v>5.0999999999999997E-2</v>
      </c>
    </row>
    <row r="1814" spans="1:4" x14ac:dyDescent="0.25">
      <c r="A1814" s="8">
        <v>44548</v>
      </c>
      <c r="B1814" s="10">
        <f>VLOOKUP($A1814,'ตารางสรุปสภาพน้ำใน อ่างเก็บน้ำค'!$C$7:$N$1668,6,FALSE)</f>
        <v>94.316000000000003</v>
      </c>
      <c r="C1814" s="10">
        <f>VLOOKUP($A1814,'ตารางสรุปสภาพน้ำใน อ่างเก็บน้ำค'!$C$7:$N$1668,8,FALSE)</f>
        <v>0.182</v>
      </c>
      <c r="D1814" s="10">
        <f>VLOOKUP($A1814,'ตารางสรุปสภาพน้ำใน อ่างเก็บน้ำค'!$C$7:$N$1668,10,FALSE)</f>
        <v>5.0999999999999997E-2</v>
      </c>
    </row>
    <row r="1815" spans="1:4" x14ac:dyDescent="0.25">
      <c r="A1815" s="8">
        <v>44549</v>
      </c>
      <c r="B1815" s="10">
        <f>VLOOKUP($A1815,'ตารางสรุปสภาพน้ำใน อ่างเก็บน้ำค'!$C$7:$N$1668,6,FALSE)</f>
        <v>94.06</v>
      </c>
      <c r="C1815" s="10">
        <f>VLOOKUP($A1815,'ตารางสรุปสภาพน้ำใน อ่างเก็บน้ำค'!$C$7:$N$1668,8,FALSE)</f>
        <v>0</v>
      </c>
      <c r="D1815" s="10">
        <f>VLOOKUP($A1815,'ตารางสรุปสภาพน้ำใน อ่างเก็บน้ำค'!$C$7:$N$1668,10,FALSE)</f>
        <v>0.05</v>
      </c>
    </row>
    <row r="1816" spans="1:4" x14ac:dyDescent="0.25">
      <c r="A1816" s="8">
        <v>44550</v>
      </c>
      <c r="B1816" s="10">
        <f>VLOOKUP($A1816,'ตารางสรุปสภาพน้ำใน อ่างเก็บน้ำค'!$C$7:$N$1668,6,FALSE)</f>
        <v>94.06</v>
      </c>
      <c r="C1816" s="10">
        <f>VLOOKUP($A1816,'ตารางสรุปสภาพน้ำใน อ่างเก็บน้ำค'!$C$7:$N$1668,8,FALSE)</f>
        <v>0.182</v>
      </c>
      <c r="D1816" s="10">
        <f>VLOOKUP($A1816,'ตารางสรุปสภาพน้ำใน อ่างเก็บน้ำค'!$C$7:$N$1668,10,FALSE)</f>
        <v>5.0999999999999997E-2</v>
      </c>
    </row>
    <row r="1817" spans="1:4" x14ac:dyDescent="0.25">
      <c r="A1817" s="8">
        <v>44551</v>
      </c>
      <c r="B1817" s="10">
        <f>VLOOKUP($A1817,'ตารางสรุปสภาพน้ำใน อ่างเก็บน้ำค'!$C$7:$N$1668,6,FALSE)</f>
        <v>93.8</v>
      </c>
      <c r="C1817" s="10">
        <f>VLOOKUP($A1817,'ตารางสรุปสภาพน้ำใน อ่างเก็บน้ำค'!$C$7:$N$1668,8,FALSE)</f>
        <v>0</v>
      </c>
      <c r="D1817" s="10">
        <f>VLOOKUP($A1817,'ตารางสรุปสภาพน้ำใน อ่างเก็บน้ำค'!$C$7:$N$1668,10,FALSE)</f>
        <v>5.0999999999999997E-2</v>
      </c>
    </row>
    <row r="1818" spans="1:4" x14ac:dyDescent="0.25">
      <c r="A1818" s="8">
        <v>44552</v>
      </c>
      <c r="B1818" s="10">
        <f>VLOOKUP($A1818,'ตารางสรุปสภาพน้ำใน อ่างเก็บน้ำค'!$C$7:$N$1668,6,FALSE)</f>
        <v>93.8</v>
      </c>
      <c r="C1818" s="10">
        <f>VLOOKUP($A1818,'ตารางสรุปสภาพน้ำใน อ่างเก็บน้ำค'!$C$7:$N$1668,8,FALSE)</f>
        <v>0.184</v>
      </c>
      <c r="D1818" s="10">
        <f>VLOOKUP($A1818,'ตารางสรุปสภาพน้ำใน อ่างเก็บน้ำค'!$C$7:$N$1668,10,FALSE)</f>
        <v>5.0999999999999997E-2</v>
      </c>
    </row>
    <row r="1819" spans="1:4" x14ac:dyDescent="0.25">
      <c r="A1819" s="8">
        <v>44553</v>
      </c>
      <c r="B1819" s="10">
        <f>VLOOKUP($A1819,'ตารางสรุปสภาพน้ำใน อ่างเก็บน้ำค'!$C$7:$N$1668,6,FALSE)</f>
        <v>93.543999999999997</v>
      </c>
      <c r="C1819" s="10">
        <f>VLOOKUP($A1819,'ตารางสรุปสภาพน้ำใน อ่างเก็บน้ำค'!$C$7:$N$1668,8,FALSE)</f>
        <v>0</v>
      </c>
      <c r="D1819" s="10">
        <f>VLOOKUP($A1819,'ตารางสรุปสภาพน้ำใน อ่างเก็บน้ำค'!$C$7:$N$1668,10,FALSE)</f>
        <v>5.0999999999999997E-2</v>
      </c>
    </row>
    <row r="1820" spans="1:4" x14ac:dyDescent="0.25">
      <c r="A1820" s="8">
        <v>44554</v>
      </c>
      <c r="B1820" s="10">
        <f>VLOOKUP($A1820,'ตารางสรุปสภาพน้ำใน อ่างเก็บน้ำค'!$C$7:$N$1668,6,FALSE)</f>
        <v>93.543999999999997</v>
      </c>
      <c r="C1820" s="10">
        <f>VLOOKUP($A1820,'ตารางสรุปสภาพน้ำใน อ่างเก็บน้ำค'!$C$7:$N$1668,8,FALSE)</f>
        <v>0.183</v>
      </c>
      <c r="D1820" s="10">
        <f>VLOOKUP($A1820,'ตารางสรุปสภาพน้ำใน อ่างเก็บน้ำค'!$C$7:$N$1668,10,FALSE)</f>
        <v>5.0999999999999997E-2</v>
      </c>
    </row>
    <row r="1821" spans="1:4" x14ac:dyDescent="0.25">
      <c r="A1821" s="8">
        <v>44555</v>
      </c>
      <c r="B1821" s="10">
        <f>VLOOKUP($A1821,'ตารางสรุปสภาพน้ำใน อ่างเก็บน้ำค'!$C$7:$N$1668,6,FALSE)</f>
        <v>92.775999999999996</v>
      </c>
      <c r="C1821" s="10">
        <f>VLOOKUP($A1821,'ตารางสรุปสภาพน้ำใน อ่างเก็บน้ำค'!$C$7:$N$1668,8,FALSE)</f>
        <v>0</v>
      </c>
      <c r="D1821" s="10">
        <f>VLOOKUP($A1821,'ตารางสรุปสภาพน้ำใน อ่างเก็บน้ำค'!$C$7:$N$1668,10,FALSE)</f>
        <v>0.504</v>
      </c>
    </row>
    <row r="1822" spans="1:4" x14ac:dyDescent="0.25">
      <c r="A1822" s="8">
        <v>44556</v>
      </c>
      <c r="B1822" s="10">
        <f>VLOOKUP($A1822,'ตารางสรุปสภาพน้ำใน อ่างเก็บน้ำค'!$C$7:$N$1668,6,FALSE)</f>
        <v>92.007999999999996</v>
      </c>
      <c r="C1822" s="10">
        <f>VLOOKUP($A1822,'ตารางสรุปสภาพน้ำใน อ่างเก็บน้ำค'!$C$7:$N$1668,8,FALSE)</f>
        <v>0</v>
      </c>
      <c r="D1822" s="10">
        <f>VLOOKUP($A1822,'ตารางสรุปสภาพน้ำใน อ่างเก็บน้ำค'!$C$7:$N$1668,10,FALSE)</f>
        <v>0.49099999999999999</v>
      </c>
    </row>
    <row r="1823" spans="1:4" x14ac:dyDescent="0.25">
      <c r="A1823" s="8">
        <v>44557</v>
      </c>
      <c r="B1823" s="10">
        <f>VLOOKUP($A1823,'ตารางสรุปสภาพน้ำใน อ่างเก็บน้ำค'!$C$7:$N$1668,6,FALSE)</f>
        <v>91.242999999999995</v>
      </c>
      <c r="C1823" s="10">
        <f>VLOOKUP($A1823,'ตารางสรุปสภาพน้ำใน อ่างเก็บน้ำค'!$C$7:$N$1668,8,FALSE)</f>
        <v>0</v>
      </c>
      <c r="D1823" s="10">
        <f>VLOOKUP($A1823,'ตารางสรุปสภาพน้ำใน อ่างเก็บน้ำค'!$C$7:$N$1668,10,FALSE)</f>
        <v>0.47899999999999998</v>
      </c>
    </row>
    <row r="1824" spans="1:4" x14ac:dyDescent="0.25">
      <c r="A1824" s="8">
        <v>44558</v>
      </c>
      <c r="B1824" s="10">
        <f>VLOOKUP($A1824,'ตารางสรุปสภาพน้ำใน อ่างเก็บน้ำค'!$C$7:$N$1668,6,FALSE)</f>
        <v>89.73</v>
      </c>
      <c r="C1824" s="10">
        <f>VLOOKUP($A1824,'ตารางสรุปสภาพน้ำใน อ่างเก็บน้ำค'!$C$7:$N$1668,8,FALSE)</f>
        <v>0.11899999999999999</v>
      </c>
      <c r="D1824" s="10">
        <f>VLOOKUP($A1824,'ตารางสรุปสภาพน้ำใน อ่างเก็บน้ำค'!$C$7:$N$1668,10,FALSE)</f>
        <v>1.5</v>
      </c>
    </row>
    <row r="1825" spans="1:4" x14ac:dyDescent="0.25">
      <c r="A1825" s="8">
        <v>44559</v>
      </c>
      <c r="B1825" s="10">
        <f>VLOOKUP($A1825,'ตารางสรุปสภาพน้ำใน อ่างเก็บน้ำค'!$C$7:$N$1668,6,FALSE)</f>
        <v>88.227999999999994</v>
      </c>
      <c r="C1825" s="10">
        <f>VLOOKUP($A1825,'ตารางสรุปสภาพน้ำใน อ่างเก็บน้ำค'!$C$7:$N$1668,8,FALSE)</f>
        <v>0.13</v>
      </c>
      <c r="D1825" s="10">
        <f>VLOOKUP($A1825,'ตารางสรุปสภาพน้ำใน อ่างเก็บน้ำค'!$C$7:$N$1668,10,FALSE)</f>
        <v>1.4950000000000001</v>
      </c>
    </row>
    <row r="1826" spans="1:4" x14ac:dyDescent="0.25">
      <c r="A1826" s="8">
        <v>44560</v>
      </c>
      <c r="B1826" s="10">
        <f>VLOOKUP($A1826,'ตารางสรุปสภาพน้ำใน อ่างเก็บน้ำค'!$C$7:$N$1668,6,FALSE)</f>
        <v>86.49</v>
      </c>
      <c r="C1826" s="10">
        <f>VLOOKUP($A1826,'ตารางสรุปสภาพน้ำใน อ่างเก็บน้ำค'!$C$7:$N$1668,8,FALSE)</f>
        <v>0</v>
      </c>
      <c r="D1826" s="10">
        <f>VLOOKUP($A1826,'ตารางสรุปสภาพน้ำใน อ่างเก็บน้ำค'!$C$7:$N$1668,10,FALSE)</f>
        <v>1.4890000000000001</v>
      </c>
    </row>
    <row r="1827" spans="1:4" x14ac:dyDescent="0.25">
      <c r="A1827" s="8">
        <v>44561</v>
      </c>
      <c r="B1827" s="10">
        <f>VLOOKUP($A1827,'ตารางสรุปสภาพน้ำใน อ่างเก็บน้ำค'!$C$7:$N$1668,6,FALSE)</f>
        <v>85.024000000000001</v>
      </c>
      <c r="C1827" s="10">
        <f>VLOOKUP($A1827,'ตารางสรุปสภาพน้ำใน อ่างเก็บน้ำค'!$C$7:$N$1668,8,FALSE)</f>
        <v>0.152</v>
      </c>
      <c r="D1827" s="10">
        <f>VLOOKUP($A1827,'ตารางสรุปสภาพน้ำใน อ่างเก็บน้ำค'!$C$7:$N$1668,10,FALSE)</f>
        <v>1.484</v>
      </c>
    </row>
    <row r="1828" spans="1:4" x14ac:dyDescent="0.25">
      <c r="A1828" s="8">
        <v>44562</v>
      </c>
      <c r="B1828" s="10">
        <f>VLOOKUP($A1828,'ตารางสรุปสภาพน้ำใน อ่างเก็บน้ำค'!$C$7:$N$1668,6,FALSE)</f>
        <v>84.534999999999997</v>
      </c>
      <c r="C1828" s="10">
        <f>VLOOKUP($A1828,'ตารางสรุปสภาพน้ำใน อ่างเก็บน้ำค'!$C$7:$N$1668,8,FALSE)</f>
        <v>0.13</v>
      </c>
      <c r="D1828" s="10">
        <f>VLOOKUP($A1828,'ตารางสรุปสภาพน้ำใน อ่างเก็บน้ำค'!$C$7:$N$1668,10,FALSE)</f>
        <v>0.49399999999999999</v>
      </c>
    </row>
    <row r="1829" spans="1:4" x14ac:dyDescent="0.25">
      <c r="A1829" s="8">
        <v>44563</v>
      </c>
      <c r="B1829" s="10">
        <f>VLOOKUP($A1829,'ตารางสรุปสภาพน้ำใน อ่างเก็บน้ำค'!$C$7:$N$1668,6,FALSE)</f>
        <v>84.29</v>
      </c>
      <c r="C1829" s="10">
        <f>VLOOKUP($A1829,'ตารางสรุปสภาพน้ำใน อ่างเก็บน้ำค'!$C$7:$N$1668,8,FALSE)</f>
        <v>0.127</v>
      </c>
      <c r="D1829" s="10">
        <f>VLOOKUP($A1829,'ตารางสรุปสภาพน้ำใน อ่างเก็บน้ำค'!$C$7:$N$1668,10,FALSE)</f>
        <v>0.249</v>
      </c>
    </row>
    <row r="1830" spans="1:4" x14ac:dyDescent="0.25">
      <c r="A1830" s="8">
        <v>44564</v>
      </c>
      <c r="B1830" s="10">
        <f>VLOOKUP($A1830,'ตารางสรุปสภาพน้ำใน อ่างเก็บน้ำค'!$C$7:$N$1668,6,FALSE)</f>
        <v>84.046000000000006</v>
      </c>
      <c r="C1830" s="10">
        <f>VLOOKUP($A1830,'ตารางสรุปสภาพน้ำใน อ่างเก็บน้ำค'!$C$7:$N$1668,8,FALSE)</f>
        <v>0.129</v>
      </c>
      <c r="D1830" s="10">
        <f>VLOOKUP($A1830,'ตารางสรุปสภาพน้ำใน อ่างเก็บน้ำค'!$C$7:$N$1668,10,FALSE)</f>
        <v>0.249</v>
      </c>
    </row>
    <row r="1831" spans="1:4" x14ac:dyDescent="0.25">
      <c r="A1831" s="8">
        <v>44565</v>
      </c>
      <c r="B1831" s="10">
        <f>VLOOKUP($A1831,'ตารางสรุปสภาพน้ำใน อ่างเก็บน้ำค'!$C$7:$N$1668,6,FALSE)</f>
        <v>83.805999999999997</v>
      </c>
      <c r="C1831" s="10">
        <f>VLOOKUP($A1831,'ตารางสรุปสภาพน้ำใน อ่างเก็บน้ำค'!$C$7:$N$1668,8,FALSE)</f>
        <v>0.13400000000000001</v>
      </c>
      <c r="D1831" s="10">
        <f>VLOOKUP($A1831,'ตารางสรุปสภาพน้ำใน อ่างเก็บน้ำค'!$C$7:$N$1668,10,FALSE)</f>
        <v>0.249</v>
      </c>
    </row>
    <row r="1832" spans="1:4" x14ac:dyDescent="0.25">
      <c r="A1832" s="8">
        <v>44566</v>
      </c>
      <c r="B1832" s="10">
        <f>VLOOKUP($A1832,'ตารางสรุปสภาพน้ำใน อ่างเก็บน้ำค'!$C$7:$N$1668,6,FALSE)</f>
        <v>83.805999999999997</v>
      </c>
      <c r="C1832" s="10">
        <f>VLOOKUP($A1832,'ตารางสรุปสภาพน้ำใน อ่างเก็บน้ำค'!$C$7:$N$1668,8,FALSE)</f>
        <v>0.17499999999999999</v>
      </c>
      <c r="D1832" s="10">
        <f>VLOOKUP($A1832,'ตารางสรุปสภาพน้ำใน อ่างเก็บน้ำค'!$C$7:$N$1668,10,FALSE)</f>
        <v>0.05</v>
      </c>
    </row>
    <row r="1833" spans="1:4" x14ac:dyDescent="0.25">
      <c r="A1833" s="8">
        <v>44567</v>
      </c>
      <c r="B1833" s="10">
        <f>VLOOKUP($A1833,'ตารางสรุปสภาพน้ำใน อ่างเก็บน้ำค'!$C$7:$N$1668,6,FALSE)</f>
        <v>83.805999999999997</v>
      </c>
      <c r="C1833" s="10">
        <f>VLOOKUP($A1833,'ตารางสรุปสภาพน้ำใน อ่างเก็บน้ำค'!$C$7:$N$1668,8,FALSE)</f>
        <v>0.17499999999999999</v>
      </c>
      <c r="D1833" s="10">
        <f>VLOOKUP($A1833,'ตารางสรุปสภาพน้ำใน อ่างเก็บน้ำค'!$C$7:$N$1668,10,FALSE)</f>
        <v>0.05</v>
      </c>
    </row>
    <row r="1834" spans="1:4" x14ac:dyDescent="0.25">
      <c r="A1834" s="8">
        <v>44568</v>
      </c>
      <c r="B1834" s="10">
        <f>VLOOKUP($A1834,'ตารางสรุปสภาพน้ำใน อ่างเก็บน้ำค'!$C$7:$N$1668,6,FALSE)</f>
        <v>83.564999999999998</v>
      </c>
      <c r="C1834" s="10">
        <f>VLOOKUP($A1834,'ตารางสรุปสภาพน้ำใน อ่างเก็บน้ำค'!$C$7:$N$1668,8,FALSE)</f>
        <v>0</v>
      </c>
      <c r="D1834" s="10">
        <f>VLOOKUP($A1834,'ตารางสรุปสภาพน้ำใน อ่างเก็บน้ำค'!$C$7:$N$1668,10,FALSE)</f>
        <v>0.05</v>
      </c>
    </row>
    <row r="1835" spans="1:4" x14ac:dyDescent="0.25">
      <c r="A1835" s="8">
        <v>44569</v>
      </c>
      <c r="B1835" s="10">
        <f>VLOOKUP($A1835,'ตารางสรุปสภาพน้ำใน อ่างเก็บน้ำค'!$C$7:$N$1668,6,FALSE)</f>
        <v>83.564999999999998</v>
      </c>
      <c r="C1835" s="10">
        <f>VLOOKUP($A1835,'ตารางสรุปสภาพน้ำใน อ่างเก็บน้ำค'!$C$7:$N$1668,8,FALSE)</f>
        <v>0.17299999999999999</v>
      </c>
      <c r="D1835" s="10">
        <f>VLOOKUP($A1835,'ตารางสรุปสภาพน้ำใน อ่างเก็บน้ำค'!$C$7:$N$1668,10,FALSE)</f>
        <v>0.05</v>
      </c>
    </row>
    <row r="1836" spans="1:4" x14ac:dyDescent="0.25">
      <c r="A1836" s="8">
        <v>44570</v>
      </c>
      <c r="B1836" s="10">
        <f>VLOOKUP($A1836,'ตารางสรุปสภาพน้ำใน อ่างเก็บน้ำค'!$C$7:$N$1668,6,FALSE)</f>
        <v>83.564999999999998</v>
      </c>
      <c r="C1836" s="10">
        <f>VLOOKUP($A1836,'ตารางสรุปสภาพน้ำใน อ่างเก็บน้ำค'!$C$7:$N$1668,8,FALSE)</f>
        <v>0.17100000000000001</v>
      </c>
      <c r="D1836" s="10">
        <f>VLOOKUP($A1836,'ตารางสรุปสภาพน้ำใน อ่างเก็บน้ำค'!$C$7:$N$1668,10,FALSE)</f>
        <v>0.05</v>
      </c>
    </row>
    <row r="1837" spans="1:4" x14ac:dyDescent="0.25">
      <c r="A1837" s="8">
        <v>44571</v>
      </c>
      <c r="B1837" s="10">
        <f>VLOOKUP($A1837,'ตารางสรุปสภาพน้ำใน อ่างเก็บน้ำค'!$C$7:$N$1668,6,FALSE)</f>
        <v>83.325000000000003</v>
      </c>
      <c r="C1837" s="10">
        <f>VLOOKUP($A1837,'ตารางสรุปสภาพน้ำใน อ่างเก็บน้ำค'!$C$7:$N$1668,8,FALSE)</f>
        <v>0</v>
      </c>
      <c r="D1837" s="10">
        <f>VLOOKUP($A1837,'ตารางสรุปสภาพน้ำใน อ่างเก็บน้ำค'!$C$7:$N$1668,10,FALSE)</f>
        <v>0.05</v>
      </c>
    </row>
    <row r="1838" spans="1:4" x14ac:dyDescent="0.25">
      <c r="A1838" s="8">
        <v>44572</v>
      </c>
      <c r="B1838" s="10">
        <f>VLOOKUP($A1838,'ตารางสรุปสภาพน้ำใน อ่างเก็บน้ำค'!$C$7:$N$1668,6,FALSE)</f>
        <v>83.325000000000003</v>
      </c>
      <c r="C1838" s="10">
        <f>VLOOKUP($A1838,'ตารางสรุปสภาพน้ำใน อ่างเก็บน้ำค'!$C$7:$N$1668,8,FALSE)</f>
        <v>0.17399999999999999</v>
      </c>
      <c r="D1838" s="10">
        <f>VLOOKUP($A1838,'ตารางสรุปสภาพน้ำใน อ่างเก็บน้ำค'!$C$7:$N$1668,10,FALSE)</f>
        <v>0.05</v>
      </c>
    </row>
    <row r="1839" spans="1:4" x14ac:dyDescent="0.25">
      <c r="A1839" s="8">
        <v>44573</v>
      </c>
      <c r="B1839" s="10">
        <f>VLOOKUP($A1839,'ตารางสรุปสภาพน้ำใน อ่างเก็บน้ำค'!$C$7:$N$1668,6,FALSE)</f>
        <v>83.325000000000003</v>
      </c>
      <c r="C1839" s="10">
        <f>VLOOKUP($A1839,'ตารางสรุปสภาพน้ำใน อ่างเก็บน้ำค'!$C$7:$N$1668,8,FALSE)</f>
        <v>0.17399999999999999</v>
      </c>
      <c r="D1839" s="10">
        <f>VLOOKUP($A1839,'ตารางสรุปสภาพน้ำใน อ่างเก็บน้ำค'!$C$7:$N$1668,10,FALSE)</f>
        <v>0.05</v>
      </c>
    </row>
    <row r="1840" spans="1:4" x14ac:dyDescent="0.25">
      <c r="A1840" s="8">
        <v>44574</v>
      </c>
      <c r="B1840" s="10">
        <f>VLOOKUP($A1840,'ตารางสรุปสภาพน้ำใน อ่างเก็บน้ำค'!$C$7:$N$1668,6,FALSE)</f>
        <v>82.603999999999999</v>
      </c>
      <c r="C1840" s="10">
        <f>VLOOKUP($A1840,'ตารางสรุปสภาพน้ำใน อ่างเก็บน้ำค'!$C$7:$N$1668,8,FALSE)</f>
        <v>1.0999999999999999E-2</v>
      </c>
      <c r="D1840" s="10">
        <f>VLOOKUP($A1840,'ตารางสรุปสภาพน้ำใน อ่างเก็บน้ำค'!$C$7:$N$1668,10,FALSE)</f>
        <v>0.60899999999999999</v>
      </c>
    </row>
    <row r="1841" spans="1:4" x14ac:dyDescent="0.25">
      <c r="A1841" s="8">
        <v>44575</v>
      </c>
      <c r="B1841" s="10">
        <f>VLOOKUP($A1841,'ตารางสรุปสภาพน้ำใน อ่างเก็บน้ำค'!$C$7:$N$1668,6,FALSE)</f>
        <v>80.697000000000003</v>
      </c>
      <c r="C1841" s="10">
        <f>VLOOKUP($A1841,'ตารางสรุปสภาพน้ำใน อ่างเก็บน้ำค'!$C$7:$N$1668,8,FALSE)</f>
        <v>0</v>
      </c>
      <c r="D1841" s="10">
        <f>VLOOKUP($A1841,'ตารางสรุปสภาพน้ำใน อ่างเก็บน้ำค'!$C$7:$N$1668,10,FALSE)</f>
        <v>1.698</v>
      </c>
    </row>
    <row r="1842" spans="1:4" x14ac:dyDescent="0.25">
      <c r="A1842" s="8">
        <v>44576</v>
      </c>
      <c r="B1842" s="10">
        <f>VLOOKUP($A1842,'ตารางสรุปสภาพน้ำใน อ่างเก็บน้ำค'!$C$7:$N$1668,6,FALSE)</f>
        <v>78.814999999999998</v>
      </c>
      <c r="C1842" s="10">
        <f>VLOOKUP($A1842,'ตารางสรุปสภาพน้ำใน อ่างเก็บน้ำค'!$C$7:$N$1668,8,FALSE)</f>
        <v>0</v>
      </c>
      <c r="D1842" s="10">
        <f>VLOOKUP($A1842,'ตารางสรุปสภาพน้ำใน อ่างเก็บน้ำค'!$C$7:$N$1668,10,FALSE)</f>
        <v>1.6919999999999999</v>
      </c>
    </row>
    <row r="1843" spans="1:4" x14ac:dyDescent="0.25">
      <c r="A1843" s="8">
        <v>44577</v>
      </c>
      <c r="B1843" s="10">
        <f>VLOOKUP($A1843,'ตารางสรุปสภาพน้ำใน อ่างเก็บน้ำค'!$C$7:$N$1668,6,FALSE)</f>
        <v>77.42</v>
      </c>
      <c r="C1843" s="10">
        <f>VLOOKUP($A1843,'ตารางสรุปสภาพน้ำใน อ่างเก็บน้ำค'!$C$7:$N$1668,8,FALSE)</f>
        <v>0</v>
      </c>
      <c r="D1843" s="10">
        <f>VLOOKUP($A1843,'ตารางสรุปสภาพน้ำใน อ่างเก็บน้ำค'!$C$7:$N$1668,10,FALSE)</f>
        <v>1.212</v>
      </c>
    </row>
    <row r="1844" spans="1:4" x14ac:dyDescent="0.25">
      <c r="A1844" s="8">
        <v>44578</v>
      </c>
      <c r="B1844" s="10">
        <f>VLOOKUP($A1844,'ตารางสรุปสภาพน้ำใน อ่างเก็บน้ำค'!$C$7:$N$1668,6,FALSE)</f>
        <v>76.27</v>
      </c>
      <c r="C1844" s="10">
        <f>VLOOKUP($A1844,'ตารางสรุปสภาพน้ำใน อ่างเก็บน้ำค'!$C$7:$N$1668,8,FALSE)</f>
        <v>0.18099999999999999</v>
      </c>
      <c r="D1844" s="10">
        <f>VLOOKUP($A1844,'ตารางสรุปสภาพน้ำใน อ่างเก็บน้ำค'!$C$7:$N$1668,10,FALSE)</f>
        <v>1.2090000000000001</v>
      </c>
    </row>
    <row r="1845" spans="1:4" x14ac:dyDescent="0.25">
      <c r="A1845" s="8">
        <v>44579</v>
      </c>
      <c r="B1845" s="10">
        <f>VLOOKUP($A1845,'ตารางสรุปสภาพน้ำใน อ่างเก็บน้ำค'!$C$7:$N$1668,6,FALSE)</f>
        <v>74.899000000000001</v>
      </c>
      <c r="C1845" s="10">
        <f>VLOOKUP($A1845,'ตารางสรุปสภาพน้ำใน อ่างเก็บน้ำค'!$C$7:$N$1668,8,FALSE)</f>
        <v>0</v>
      </c>
      <c r="D1845" s="10">
        <f>VLOOKUP($A1845,'ตารางสรุปสภาพน้ำใน อ่างเก็บน้ำค'!$C$7:$N$1668,10,FALSE)</f>
        <v>1.2050000000000001</v>
      </c>
    </row>
    <row r="1846" spans="1:4" x14ac:dyDescent="0.25">
      <c r="A1846" s="8">
        <v>44580</v>
      </c>
      <c r="B1846" s="10">
        <f>VLOOKUP($A1846,'ตารางสรุปสภาพน้ำใน อ่างเก็บน้ำค'!$C$7:$N$1668,6,FALSE)</f>
        <v>73.548000000000002</v>
      </c>
      <c r="C1846" s="10">
        <f>VLOOKUP($A1846,'ตารางสรุปสภาพน้ำใน อ่างเก็บน้ำค'!$C$7:$N$1668,8,FALSE)</f>
        <v>0</v>
      </c>
      <c r="D1846" s="10">
        <f>VLOOKUP($A1846,'ตารางสรุปสภาพน้ำใน อ่างเก็บน้ำค'!$C$7:$N$1668,10,FALSE)</f>
        <v>1.2010000000000001</v>
      </c>
    </row>
    <row r="1847" spans="1:4" x14ac:dyDescent="0.25">
      <c r="A1847" s="8">
        <v>44581</v>
      </c>
      <c r="B1847" s="10">
        <f>VLOOKUP($A1847,'ตารางสรุปสภาพน้ำใน อ่างเก็บน้ำค'!$C$7:$N$1668,6,FALSE)</f>
        <v>72.203999999999994</v>
      </c>
      <c r="C1847" s="10">
        <f>VLOOKUP($A1847,'ตารางสรุปสภาพน้ำใน อ่างเก็บน้ำค'!$C$7:$N$1668,8,FALSE)</f>
        <v>0</v>
      </c>
      <c r="D1847" s="10">
        <f>VLOOKUP($A1847,'ตารางสรุปสภาพน้ำใน อ่างเก็บน้ำค'!$C$7:$N$1668,10,FALSE)</f>
        <v>1.196</v>
      </c>
    </row>
    <row r="1848" spans="1:4" x14ac:dyDescent="0.25">
      <c r="A1848" s="8">
        <v>44582</v>
      </c>
      <c r="B1848" s="10">
        <f>VLOOKUP($A1848,'ตารางสรุปสภาพน้ำใน อ่างเก็บน้ำค'!$C$7:$N$1668,6,FALSE)</f>
        <v>71.542000000000002</v>
      </c>
      <c r="C1848" s="10">
        <f>VLOOKUP($A1848,'ตารางสรุปสภาพน้ำใน อ่างเก็บน้ำค'!$C$7:$N$1668,8,FALSE)</f>
        <v>7.5999999999999998E-2</v>
      </c>
      <c r="D1848" s="10">
        <f>VLOOKUP($A1848,'ตารางสรุปสภาพน้ำใน อ่างเก็บน้ำค'!$C$7:$N$1668,10,FALSE)</f>
        <v>0.61899999999999999</v>
      </c>
    </row>
    <row r="1849" spans="1:4" x14ac:dyDescent="0.25">
      <c r="A1849" s="8">
        <v>44583</v>
      </c>
      <c r="B1849" s="10">
        <f>VLOOKUP($A1849,'ตารางสรุปสภาพน้ำใน อ่างเก็บน้ำค'!$C$7:$N$1668,6,FALSE)</f>
        <v>71.542000000000002</v>
      </c>
      <c r="C1849" s="10">
        <f>VLOOKUP($A1849,'ตารางสรุปสภาพน้ำใน อ่างเก็บน้ำค'!$C$7:$N$1668,8,FALSE)</f>
        <v>0.16700000000000001</v>
      </c>
      <c r="D1849" s="10">
        <f>VLOOKUP($A1849,'ตารางสรุปสภาพน้ำใน อ่างเก็บน้ำค'!$C$7:$N$1668,10,FALSE)</f>
        <v>4.9000000000000002E-2</v>
      </c>
    </row>
    <row r="1850" spans="1:4" x14ac:dyDescent="0.25">
      <c r="A1850" s="8">
        <v>44584</v>
      </c>
      <c r="B1850" s="10">
        <f>VLOOKUP($A1850,'ตารางสรุปสภาพน้ำใน อ่างเก็บน้ำค'!$C$7:$N$1668,6,FALSE)</f>
        <v>71.542000000000002</v>
      </c>
      <c r="C1850" s="10">
        <f>VLOOKUP($A1850,'ตารางสรุปสภาพน้ำใน อ่างเก็บน้ำค'!$C$7:$N$1668,8,FALSE)</f>
        <v>0.193</v>
      </c>
      <c r="D1850" s="10">
        <f>VLOOKUP($A1850,'ตารางสรุปสภาพน้ำใน อ่างเก็บน้ำค'!$C$7:$N$1668,10,FALSE)</f>
        <v>4.9000000000000002E-2</v>
      </c>
    </row>
    <row r="1851" spans="1:4" x14ac:dyDescent="0.25">
      <c r="A1851" s="8">
        <v>44585</v>
      </c>
      <c r="B1851" s="10">
        <f>VLOOKUP($A1851,'ตารางสรุปสภาพน้ำใน อ่างเก็บน้ำค'!$C$7:$N$1668,6,FALSE)</f>
        <v>71.320999999999998</v>
      </c>
      <c r="C1851" s="10">
        <f>VLOOKUP($A1851,'ตารางสรุปสภาพน้ำใน อ่างเก็บน้ำค'!$C$7:$N$1668,8,FALSE)</f>
        <v>0</v>
      </c>
      <c r="D1851" s="10">
        <f>VLOOKUP($A1851,'ตารางสรุปสภาพน้ำใน อ่างเก็บน้ำค'!$C$7:$N$1668,10,FALSE)</f>
        <v>4.9000000000000002E-2</v>
      </c>
    </row>
    <row r="1852" spans="1:4" x14ac:dyDescent="0.25">
      <c r="A1852" s="8">
        <v>44586</v>
      </c>
      <c r="B1852" s="10">
        <f>VLOOKUP($A1852,'ตารางสรุปสภาพน้ำใน อ่างเก็บน้ำค'!$C$7:$N$1668,6,FALSE)</f>
        <v>71.320999999999998</v>
      </c>
      <c r="C1852" s="10">
        <f>VLOOKUP($A1852,'ตารางสรุปสภาพน้ำใน อ่างเก็บน้ำค'!$C$7:$N$1668,8,FALSE)</f>
        <v>0.16200000000000001</v>
      </c>
      <c r="D1852" s="10">
        <f>VLOOKUP($A1852,'ตารางสรุปสภาพน้ำใน อ่างเก็บน้ำค'!$C$7:$N$1668,10,FALSE)</f>
        <v>4.9000000000000002E-2</v>
      </c>
    </row>
    <row r="1853" spans="1:4" x14ac:dyDescent="0.25">
      <c r="A1853" s="8">
        <v>44587</v>
      </c>
      <c r="B1853" s="10">
        <f>VLOOKUP($A1853,'ตารางสรุปสภาพน้ำใน อ่างเก็บน้ำค'!$C$7:$N$1668,6,FALSE)</f>
        <v>71.320999999999998</v>
      </c>
      <c r="C1853" s="10">
        <f>VLOOKUP($A1853,'ตารางสรุปสภาพน้ำใน อ่างเก็บน้ำค'!$C$7:$N$1668,8,FALSE)</f>
        <v>0.155</v>
      </c>
      <c r="D1853" s="10">
        <f>VLOOKUP($A1853,'ตารางสรุปสภาพน้ำใน อ่างเก็บน้ำค'!$C$7:$N$1668,10,FALSE)</f>
        <v>4.9000000000000002E-2</v>
      </c>
    </row>
    <row r="1854" spans="1:4" x14ac:dyDescent="0.25">
      <c r="A1854" s="8">
        <v>44588</v>
      </c>
      <c r="B1854" s="10">
        <f>VLOOKUP($A1854,'ตารางสรุปสภาพน้ำใน อ่างเก็บน้ำค'!$C$7:$N$1668,6,FALSE)</f>
        <v>71.099999999999994</v>
      </c>
      <c r="C1854" s="10">
        <f>VLOOKUP($A1854,'ตารางสรุปสภาพน้ำใน อ่างเก็บน้ำค'!$C$7:$N$1668,8,FALSE)</f>
        <v>0</v>
      </c>
      <c r="D1854" s="10">
        <f>VLOOKUP($A1854,'ตารางสรุปสภาพน้ำใน อ่างเก็บน้ำค'!$C$7:$N$1668,10,FALSE)</f>
        <v>4.9000000000000002E-2</v>
      </c>
    </row>
    <row r="1855" spans="1:4" x14ac:dyDescent="0.25">
      <c r="A1855" s="8">
        <v>44589</v>
      </c>
      <c r="B1855" s="10">
        <f>VLOOKUP($A1855,'ตารางสรุปสภาพน้ำใน อ่างเก็บน้ำค'!$C$7:$N$1668,6,FALSE)</f>
        <v>71.099999999999994</v>
      </c>
      <c r="C1855" s="10">
        <f>VLOOKUP($A1855,'ตารางสรุปสภาพน้ำใน อ่างเก็บน้ำค'!$C$7:$N$1668,8,FALSE)</f>
        <v>0.16600000000000001</v>
      </c>
      <c r="D1855" s="10">
        <f>VLOOKUP($A1855,'ตารางสรุปสภาพน้ำใน อ่างเก็บน้ำค'!$C$7:$N$1668,10,FALSE)</f>
        <v>4.9000000000000002E-2</v>
      </c>
    </row>
    <row r="1856" spans="1:4" x14ac:dyDescent="0.25">
      <c r="A1856" s="8">
        <v>44590</v>
      </c>
      <c r="B1856" s="10">
        <f>VLOOKUP($A1856,'ตารางสรุปสภาพน้ำใน อ่างเก็บน้ำค'!$C$7:$N$1668,6,FALSE)</f>
        <v>70.88</v>
      </c>
      <c r="C1856" s="10">
        <f>VLOOKUP($A1856,'ตารางสรุปสภาพน้ำใน อ่างเก็บน้ำค'!$C$7:$N$1668,8,FALSE)</f>
        <v>0</v>
      </c>
      <c r="D1856" s="10">
        <f>VLOOKUP($A1856,'ตารางสรุปสภาพน้ำใน อ่างเก็บน้ำค'!$C$7:$N$1668,10,FALSE)</f>
        <v>4.9000000000000002E-2</v>
      </c>
    </row>
    <row r="1857" spans="1:4" x14ac:dyDescent="0.25">
      <c r="A1857" s="8">
        <v>44591</v>
      </c>
      <c r="B1857" s="10">
        <f>VLOOKUP($A1857,'ตารางสรุปสภาพน้ำใน อ่างเก็บน้ำค'!$C$7:$N$1668,6,FALSE)</f>
        <v>70.88</v>
      </c>
      <c r="C1857" s="10">
        <f>VLOOKUP($A1857,'ตารางสรุปสภาพน้ำใน อ่างเก็บน้ำค'!$C$7:$N$1668,8,FALSE)</f>
        <v>0.16700000000000001</v>
      </c>
      <c r="D1857" s="10">
        <f>VLOOKUP($A1857,'ตารางสรุปสภาพน้ำใน อ่างเก็บน้ำค'!$C$7:$N$1668,10,FALSE)</f>
        <v>4.9000000000000002E-2</v>
      </c>
    </row>
    <row r="1858" spans="1:4" x14ac:dyDescent="0.25">
      <c r="A1858" s="8">
        <v>44592</v>
      </c>
      <c r="B1858" s="10">
        <f>VLOOKUP($A1858,'ตารางสรุปสภาพน้ำใน อ่างเก็บน้ำค'!$C$7:$N$1668,6,FALSE)</f>
        <v>70.659000000000006</v>
      </c>
      <c r="C1858" s="10">
        <f>VLOOKUP($A1858,'ตารางสรุปสภาพน้ำใน อ่างเก็บน้ำค'!$C$7:$N$1668,8,FALSE)</f>
        <v>0</v>
      </c>
      <c r="D1858" s="10">
        <f>VLOOKUP($A1858,'ตารางสรุปสภาพน้ำใน อ่างเก็บน้ำค'!$C$7:$N$1668,10,FALSE)</f>
        <v>4.9000000000000002E-2</v>
      </c>
    </row>
    <row r="1859" spans="1:4" x14ac:dyDescent="0.25">
      <c r="A1859" s="8">
        <v>44593</v>
      </c>
      <c r="B1859" s="10">
        <f>VLOOKUP($A1859,'ตารางสรุปสภาพน้ำใน อ่างเก็บน้ำค'!$C$7:$N$1668,6,FALSE)</f>
        <v>70.001000000000005</v>
      </c>
      <c r="C1859" s="10">
        <f>VLOOKUP($A1859,'ตารางสรุปสภาพน้ำใน อ่างเก็บน้ำค'!$C$7:$N$1668,8,FALSE)</f>
        <v>5.2999999999999999E-2</v>
      </c>
      <c r="D1859" s="10">
        <f>VLOOKUP($A1859,'ตารางสรุปสภาพน้ำใน อ่างเก็บน้ำค'!$C$7:$N$1668,10,FALSE)</f>
        <v>0.59399999999999997</v>
      </c>
    </row>
    <row r="1860" spans="1:4" x14ac:dyDescent="0.25">
      <c r="A1860" s="8">
        <v>44594</v>
      </c>
      <c r="B1860" s="10">
        <f>VLOOKUP($A1860,'ตารางสรุปสภาพน้ำใน อ่างเก็บน้ำค'!$C$7:$N$1668,6,FALSE)</f>
        <v>68.915999999999997</v>
      </c>
      <c r="C1860" s="10">
        <f>VLOOKUP($A1860,'ตารางสรุปสภาพน้ำใน อ่างเก็บน้ำค'!$C$7:$N$1668,8,FALSE)</f>
        <v>9.7000000000000003E-2</v>
      </c>
      <c r="D1860" s="10">
        <f>VLOOKUP($A1860,'ตารางสรุปสภาพน้ำใน อ่างเก็บน้ำค'!$C$7:$N$1668,10,FALSE)</f>
        <v>1.1819999999999999</v>
      </c>
    </row>
    <row r="1861" spans="1:4" x14ac:dyDescent="0.25">
      <c r="A1861" s="8">
        <v>44595</v>
      </c>
      <c r="B1861" s="10">
        <f>VLOOKUP($A1861,'ตารางสรุปสภาพน้ำใน อ่างเก็บน้ำค'!$C$7:$N$1668,6,FALSE)</f>
        <v>67.835999999999999</v>
      </c>
      <c r="C1861" s="10">
        <f>VLOOKUP($A1861,'ตารางสรุปสภาพน้ำใน อ่างเก็บน้ำค'!$C$7:$N$1668,8,FALSE)</f>
        <v>0.104</v>
      </c>
      <c r="D1861" s="10">
        <f>VLOOKUP($A1861,'ตารางสรุปสภาพน้ำใน อ่างเก็บน้ำค'!$C$7:$N$1668,10,FALSE)</f>
        <v>1.06</v>
      </c>
    </row>
    <row r="1862" spans="1:4" x14ac:dyDescent="0.25">
      <c r="A1862" s="8">
        <v>44596</v>
      </c>
      <c r="B1862" s="10">
        <f>VLOOKUP($A1862,'ตารางสรุปสภาพน้ำใน อ่างเก็บน้ำค'!$C$7:$N$1668,6,FALSE)</f>
        <v>67.197000000000003</v>
      </c>
      <c r="C1862" s="10">
        <f>VLOOKUP($A1862,'ตารางสรุปสภาพน้ำใน อ่างเก็บน้ำค'!$C$7:$N$1668,8,FALSE)</f>
        <v>2.8000000000000001E-2</v>
      </c>
      <c r="D1862" s="10">
        <f>VLOOKUP($A1862,'ตารางสรุปสภาพน้ำใน อ่างเก็บน้ำค'!$C$7:$N$1668,10,FALSE)</f>
        <v>0.54500000000000004</v>
      </c>
    </row>
    <row r="1863" spans="1:4" x14ac:dyDescent="0.25">
      <c r="A1863" s="8">
        <v>44597</v>
      </c>
      <c r="B1863" s="10">
        <f>VLOOKUP($A1863,'ตารางสรุปสภาพน้ำใน อ่างเก็บน้ำค'!$C$7:$N$1668,6,FALSE)</f>
        <v>66.98</v>
      </c>
      <c r="C1863" s="10">
        <f>VLOOKUP($A1863,'ตารางสรุปสภาพน้ำใน อ่างเก็บน้ำค'!$C$7:$N$1668,8,FALSE)</f>
        <v>0</v>
      </c>
      <c r="D1863" s="10">
        <f>VLOOKUP($A1863,'ตารางสรุปสภาพน้ำใน อ่างเก็บน้ำค'!$C$7:$N$1668,10,FALSE)</f>
        <v>4.8000000000000001E-2</v>
      </c>
    </row>
    <row r="1864" spans="1:4" x14ac:dyDescent="0.25">
      <c r="A1864" s="8">
        <v>44598</v>
      </c>
      <c r="B1864" s="10">
        <f>VLOOKUP($A1864,'ตารางสรุปสภาพน้ำใน อ่างเก็บน้ำค'!$C$7:$N$1668,6,FALSE)</f>
        <v>66.98</v>
      </c>
      <c r="C1864" s="10">
        <f>VLOOKUP($A1864,'ตารางสรุปสภาพน้ำใน อ่างเก็บน้ำค'!$C$7:$N$1668,8,FALSE)</f>
        <v>0.16800000000000001</v>
      </c>
      <c r="D1864" s="10">
        <f>VLOOKUP($A1864,'ตารางสรุปสภาพน้ำใน อ่างเก็บน้ำค'!$C$7:$N$1668,10,FALSE)</f>
        <v>4.8000000000000001E-2</v>
      </c>
    </row>
    <row r="1865" spans="1:4" x14ac:dyDescent="0.25">
      <c r="A1865" s="8">
        <v>44599</v>
      </c>
      <c r="B1865" s="10">
        <f>VLOOKUP($A1865,'ตารางสรุปสภาพน้ำใน อ่างเก็บน้ำค'!$C$7:$N$1668,6,FALSE)</f>
        <v>66.77</v>
      </c>
      <c r="C1865" s="10">
        <f>VLOOKUP($A1865,'ตารางสรุปสภาพน้ำใน อ่างเก็บน้ำค'!$C$7:$N$1668,8,FALSE)</f>
        <v>0</v>
      </c>
      <c r="D1865" s="10">
        <f>VLOOKUP($A1865,'ตารางสรุปสภาพน้ำใน อ่างเก็บน้ำค'!$C$7:$N$1668,10,FALSE)</f>
        <v>4.8000000000000001E-2</v>
      </c>
    </row>
    <row r="1866" spans="1:4" x14ac:dyDescent="0.25">
      <c r="A1866" s="8">
        <v>44600</v>
      </c>
      <c r="B1866" s="10">
        <f>VLOOKUP($A1866,'ตารางสรุปสภาพน้ำใน อ่างเก็บน้ำค'!$C$7:$N$1668,6,FALSE)</f>
        <v>66.77</v>
      </c>
      <c r="C1866" s="10">
        <f>VLOOKUP($A1866,'ตารางสรุปสภาพน้ำใน อ่างเก็บน้ำค'!$C$7:$N$1668,8,FALSE)</f>
        <v>0.17199999999999999</v>
      </c>
      <c r="D1866" s="10">
        <f>VLOOKUP($A1866,'ตารางสรุปสภาพน้ำใน อ่างเก็บน้ำค'!$C$7:$N$1668,10,FALSE)</f>
        <v>4.8000000000000001E-2</v>
      </c>
    </row>
    <row r="1867" spans="1:4" x14ac:dyDescent="0.25">
      <c r="A1867" s="8">
        <v>44601</v>
      </c>
      <c r="B1867" s="10">
        <f>VLOOKUP($A1867,'ตารางสรุปสภาพน้ำใน อ่างเก็บน้ำค'!$C$7:$N$1668,6,FALSE)</f>
        <v>66.56</v>
      </c>
      <c r="C1867" s="10">
        <f>VLOOKUP($A1867,'ตารางสรุปสภาพน้ำใน อ่างเก็บน้ำค'!$C$7:$N$1668,8,FALSE)</f>
        <v>0</v>
      </c>
      <c r="D1867" s="10">
        <f>VLOOKUP($A1867,'ตารางสรุปสภาพน้ำใน อ่างเก็บน้ำค'!$C$7:$N$1668,10,FALSE)</f>
        <v>4.8000000000000001E-2</v>
      </c>
    </row>
    <row r="1868" spans="1:4" x14ac:dyDescent="0.25">
      <c r="A1868" s="8">
        <v>44602</v>
      </c>
      <c r="B1868" s="10">
        <f>VLOOKUP($A1868,'ตารางสรุปสภาพน้ำใน อ่างเก็บน้ำค'!$C$7:$N$1668,6,FALSE)</f>
        <v>66.56</v>
      </c>
      <c r="C1868" s="10">
        <f>VLOOKUP($A1868,'ตารางสรุปสภาพน้ำใน อ่างเก็บน้ำค'!$C$7:$N$1668,8,FALSE)</f>
        <v>0.16900000000000001</v>
      </c>
      <c r="D1868" s="10">
        <f>VLOOKUP($A1868,'ตารางสรุปสภาพน้ำใน อ่างเก็บน้ำค'!$C$7:$N$1668,10,FALSE)</f>
        <v>4.8000000000000001E-2</v>
      </c>
    </row>
    <row r="1869" spans="1:4" x14ac:dyDescent="0.25">
      <c r="A1869" s="8">
        <v>44603</v>
      </c>
      <c r="B1869" s="10">
        <f>VLOOKUP($A1869,'ตารางสรุปสภาพน้ำใน อ่างเก็บน้ำค'!$C$7:$N$1668,6,FALSE)</f>
        <v>66.34</v>
      </c>
      <c r="C1869" s="10">
        <f>VLOOKUP($A1869,'ตารางสรุปสภาพน้ำใน อ่างเก็บน้ำค'!$C$7:$N$1668,8,FALSE)</f>
        <v>0</v>
      </c>
      <c r="D1869" s="10">
        <f>VLOOKUP($A1869,'ตารางสรุปสภาพน้ำใน อ่างเก็บน้ำค'!$C$7:$N$1668,10,FALSE)</f>
        <v>4.8000000000000001E-2</v>
      </c>
    </row>
    <row r="1870" spans="1:4" x14ac:dyDescent="0.25">
      <c r="A1870" s="8">
        <v>44604</v>
      </c>
      <c r="B1870" s="10">
        <f>VLOOKUP($A1870,'ตารางสรุปสภาพน้ำใน อ่างเก็บน้ำค'!$C$7:$N$1668,6,FALSE)</f>
        <v>65.709999999999994</v>
      </c>
      <c r="C1870" s="10">
        <f>VLOOKUP($A1870,'ตารางสรุปสภาพน้ำใน อ่างเก็บน้ำค'!$C$7:$N$1668,8,FALSE)</f>
        <v>7.4999999999999997E-2</v>
      </c>
      <c r="D1870" s="10">
        <f>VLOOKUP($A1870,'ตารางสรุปสภาพน้ำใน อ่างเก็บน้ำค'!$C$7:$N$1668,10,FALSE)</f>
        <v>0.58899999999999997</v>
      </c>
    </row>
    <row r="1871" spans="1:4" x14ac:dyDescent="0.25">
      <c r="A1871" s="8">
        <v>44605</v>
      </c>
      <c r="B1871" s="10">
        <f>VLOOKUP($A1871,'ตารางสรุปสภาพน้ำใน อ่างเก็บน้ำค'!$C$7:$N$1668,6,FALSE)</f>
        <v>64.040000000000006</v>
      </c>
      <c r="C1871" s="10">
        <f>VLOOKUP($A1871,'ตารางสรุปสภาพน้ำใน อ่างเก็บน้ำค'!$C$7:$N$1668,8,FALSE)</f>
        <v>3.2000000000000001E-2</v>
      </c>
      <c r="D1871" s="10">
        <f>VLOOKUP($A1871,'ตารางสรุปสภาพน้ำใน อ่างเก็บน้ำค'!$C$7:$N$1668,10,FALSE)</f>
        <v>1.5780000000000001</v>
      </c>
    </row>
    <row r="1872" spans="1:4" x14ac:dyDescent="0.25">
      <c r="A1872" s="8">
        <v>44606</v>
      </c>
      <c r="B1872" s="10">
        <f>VLOOKUP($A1872,'ตารางสรุปสภาพน้ำใน อ่างเก็บน้ำค'!$C$7:$N$1668,6,FALSE)</f>
        <v>62.39</v>
      </c>
      <c r="C1872" s="10">
        <f>VLOOKUP($A1872,'ตารางสรุปสภาพน้ำใน อ่างเก็บน้ำค'!$C$7:$N$1668,8,FALSE)</f>
        <v>0.05</v>
      </c>
      <c r="D1872" s="10">
        <f>VLOOKUP($A1872,'ตารางสรุปสภาพน้ำใน อ่างเก็บน้ำค'!$C$7:$N$1668,10,FALSE)</f>
        <v>1.573</v>
      </c>
    </row>
    <row r="1873" spans="1:4" x14ac:dyDescent="0.25">
      <c r="A1873" s="8">
        <v>44607</v>
      </c>
      <c r="B1873" s="10">
        <f>VLOOKUP($A1873,'ตารางสรุปสภาพน้ำใน อ่างเก็บน้ำค'!$C$7:$N$1668,6,FALSE)</f>
        <v>60.972000000000001</v>
      </c>
      <c r="C1873" s="10">
        <f>VLOOKUP($A1873,'ตารางสรุปสภาพน้ำใน อ่างเก็บน้ำค'!$C$7:$N$1668,8,FALSE)</f>
        <v>0.26600000000000001</v>
      </c>
      <c r="D1873" s="10">
        <f>VLOOKUP($A1873,'ตารางสรุปสภาพน้ำใน อ่างเก็บน้ำค'!$C$7:$N$1668,10,FALSE)</f>
        <v>1.5680000000000001</v>
      </c>
    </row>
    <row r="1874" spans="1:4" x14ac:dyDescent="0.25">
      <c r="A1874" s="8">
        <v>44608</v>
      </c>
      <c r="B1874" s="10">
        <f>VLOOKUP($A1874,'ตารางสรุปสภาพน้ำใน อ่างเก็บน้ำค'!$C$7:$N$1668,6,FALSE)</f>
        <v>60.17</v>
      </c>
      <c r="C1874" s="10">
        <f>VLOOKUP($A1874,'ตารางสรุปสภาพน้ำใน อ่างเก็บน้ำค'!$C$7:$N$1668,8,FALSE)</f>
        <v>4.2999999999999997E-2</v>
      </c>
      <c r="D1874" s="10">
        <f>VLOOKUP($A1874,'ตารางสรุปสภาพน้ำใน อ่างเก็บน้ำค'!$C$7:$N$1668,10,FALSE)</f>
        <v>0.73399999999999999</v>
      </c>
    </row>
    <row r="1875" spans="1:4" x14ac:dyDescent="0.25">
      <c r="A1875" s="8">
        <v>44609</v>
      </c>
      <c r="B1875" s="10">
        <f>VLOOKUP($A1875,'ตารางสรุปสภาพน้ำใน อ่างเก็บน้ำค'!$C$7:$N$1668,6,FALSE)</f>
        <v>59.97</v>
      </c>
      <c r="C1875" s="10">
        <f>VLOOKUP($A1875,'ตารางสรุปสภาพน้ำใน อ่างเก็บน้ำค'!$C$7:$N$1668,8,FALSE)</f>
        <v>0</v>
      </c>
      <c r="D1875" s="10">
        <f>VLOOKUP($A1875,'ตารางสรุปสภาพน้ำใน อ่างเก็บน้ำค'!$C$7:$N$1668,10,FALSE)</f>
        <v>4.7E-2</v>
      </c>
    </row>
    <row r="1876" spans="1:4" x14ac:dyDescent="0.25">
      <c r="A1876" s="8">
        <v>44610</v>
      </c>
      <c r="B1876" s="10">
        <f>VLOOKUP($A1876,'ตารางสรุปสภาพน้ำใน อ่างเก็บน้ำค'!$C$7:$N$1668,6,FALSE)</f>
        <v>59.97</v>
      </c>
      <c r="C1876" s="10">
        <f>VLOOKUP($A1876,'ตารางสรุปสภาพน้ำใน อ่างเก็บน้ำค'!$C$7:$N$1668,8,FALSE)</f>
        <v>0.161</v>
      </c>
      <c r="D1876" s="10">
        <f>VLOOKUP($A1876,'ตารางสรุปสภาพน้ำใน อ่างเก็บน้ำค'!$C$7:$N$1668,10,FALSE)</f>
        <v>4.7E-2</v>
      </c>
    </row>
    <row r="1877" spans="1:4" x14ac:dyDescent="0.25">
      <c r="A1877" s="8">
        <v>44611</v>
      </c>
      <c r="B1877" s="10">
        <f>VLOOKUP($A1877,'ตารางสรุปสภาพน้ำใน อ่างเก็บน้ำค'!$C$7:$N$1668,6,FALSE)</f>
        <v>59.97</v>
      </c>
      <c r="C1877" s="10">
        <f>VLOOKUP($A1877,'ตารางสรุปสภาพน้ำใน อ่างเก็บน้ำค'!$C$7:$N$1668,8,FALSE)</f>
        <v>0.161</v>
      </c>
      <c r="D1877" s="10">
        <f>VLOOKUP($A1877,'ตารางสรุปสภาพน้ำใน อ่างเก็บน้ำค'!$C$7:$N$1668,10,FALSE)</f>
        <v>4.7E-2</v>
      </c>
    </row>
    <row r="1878" spans="1:4" x14ac:dyDescent="0.25">
      <c r="A1878" s="8">
        <v>44612</v>
      </c>
      <c r="B1878" s="10">
        <f>VLOOKUP($A1878,'ตารางสรุปสภาพน้ำใน อ่างเก็บน้ำค'!$C$7:$N$1668,6,FALSE)</f>
        <v>59.97</v>
      </c>
      <c r="C1878" s="10">
        <f>VLOOKUP($A1878,'ตารางสรุปสภาพน้ำใน อ่างเก็บน้ำค'!$C$7:$N$1668,8,FALSE)</f>
        <v>0.156</v>
      </c>
      <c r="D1878" s="10">
        <f>VLOOKUP($A1878,'ตารางสรุปสภาพน้ำใน อ่างเก็บน้ำค'!$C$7:$N$1668,10,FALSE)</f>
        <v>4.7E-2</v>
      </c>
    </row>
    <row r="1879" spans="1:4" x14ac:dyDescent="0.25">
      <c r="A1879" s="8">
        <v>44613</v>
      </c>
      <c r="B1879" s="10">
        <f>VLOOKUP($A1879,'ตารางสรุปสภาพน้ำใน อ่างเก็บน้ำค'!$C$7:$N$1668,6,FALSE)</f>
        <v>59.97</v>
      </c>
      <c r="C1879" s="10">
        <f>VLOOKUP($A1879,'ตารางสรุปสภาพน้ำใน อ่างเก็บน้ำค'!$C$7:$N$1668,8,FALSE)</f>
        <v>0.16200000000000001</v>
      </c>
      <c r="D1879" s="10">
        <f>VLOOKUP($A1879,'ตารางสรุปสภาพน้ำใน อ่างเก็บน้ำค'!$C$7:$N$1668,10,FALSE)</f>
        <v>4.7E-2</v>
      </c>
    </row>
    <row r="1880" spans="1:4" x14ac:dyDescent="0.25">
      <c r="A1880" s="8">
        <v>44614</v>
      </c>
      <c r="B1880" s="10">
        <f>VLOOKUP($A1880,'ตารางสรุปสภาพน้ำใน อ่างเก็บน้ำค'!$C$7:$N$1668,6,FALSE)</f>
        <v>59.97</v>
      </c>
      <c r="C1880" s="10">
        <f>VLOOKUP($A1880,'ตารางสรุปสภาพน้ำใน อ่างเก็บน้ำค'!$C$7:$N$1668,8,FALSE)</f>
        <v>0.16400000000000001</v>
      </c>
      <c r="D1880" s="10">
        <f>VLOOKUP($A1880,'ตารางสรุปสภาพน้ำใน อ่างเก็บน้ำค'!$C$7:$N$1668,10,FALSE)</f>
        <v>4.7E-2</v>
      </c>
    </row>
    <row r="1881" spans="1:4" x14ac:dyDescent="0.25">
      <c r="A1881" s="8">
        <v>44615</v>
      </c>
      <c r="B1881" s="10">
        <f>VLOOKUP($A1881,'ตารางสรุปสภาพน้ำใน อ่างเก็บน้ำค'!$C$7:$N$1668,6,FALSE)</f>
        <v>59.97</v>
      </c>
      <c r="C1881" s="10">
        <f>VLOOKUP($A1881,'ตารางสรุปสภาพน้ำใน อ่างเก็บน้ำค'!$C$7:$N$1668,8,FALSE)</f>
        <v>0.158</v>
      </c>
      <c r="D1881" s="10">
        <f>VLOOKUP($A1881,'ตารางสรุปสภาพน้ำใน อ่างเก็บน้ำค'!$C$7:$N$1668,10,FALSE)</f>
        <v>4.7E-2</v>
      </c>
    </row>
    <row r="1882" spans="1:4" x14ac:dyDescent="0.25">
      <c r="A1882" s="8">
        <v>44616</v>
      </c>
      <c r="B1882" s="10">
        <f>VLOOKUP($A1882,'ตารางสรุปสภาพน้ำใน อ่างเก็บน้ำค'!$C$7:$N$1668,6,FALSE)</f>
        <v>59.76</v>
      </c>
      <c r="C1882" s="10">
        <f>VLOOKUP($A1882,'ตารางสรุปสภาพน้ำใน อ่างเก็บน้ำค'!$C$7:$N$1668,8,FALSE)</f>
        <v>0</v>
      </c>
      <c r="D1882" s="10">
        <f>VLOOKUP($A1882,'ตารางสรุปสภาพน้ำใน อ่างเก็บน้ำค'!$C$7:$N$1668,10,FALSE)</f>
        <v>4.7E-2</v>
      </c>
    </row>
    <row r="1883" spans="1:4" x14ac:dyDescent="0.25">
      <c r="A1883" s="8">
        <v>44617</v>
      </c>
      <c r="B1883" s="10">
        <f>VLOOKUP($A1883,'ตารางสรุปสภาพน้ำใน อ่างเก็บน้ำค'!$C$7:$N$1668,6,FALSE)</f>
        <v>59.76</v>
      </c>
      <c r="C1883" s="10">
        <f>VLOOKUP($A1883,'ตารางสรุปสภาพน้ำใน อ่างเก็บน้ำค'!$C$7:$N$1668,8,FALSE)</f>
        <v>0.157</v>
      </c>
      <c r="D1883" s="10">
        <f>VLOOKUP($A1883,'ตารางสรุปสภาพน้ำใน อ่างเก็บน้ำค'!$C$7:$N$1668,10,FALSE)</f>
        <v>4.7E-2</v>
      </c>
    </row>
    <row r="1884" spans="1:4" x14ac:dyDescent="0.25">
      <c r="A1884" s="8">
        <v>44618</v>
      </c>
      <c r="B1884" s="10">
        <f>VLOOKUP($A1884,'ตารางสรุปสภาพน้ำใน อ่างเก็บน้ำค'!$C$7:$N$1668,6,FALSE)</f>
        <v>59.57</v>
      </c>
      <c r="C1884" s="10">
        <f>VLOOKUP($A1884,'ตารางสรุปสภาพน้ำใน อ่างเก็บน้ำค'!$C$7:$N$1668,8,FALSE)</f>
        <v>0</v>
      </c>
      <c r="D1884" s="10">
        <f>VLOOKUP($A1884,'ตารางสรุปสภาพน้ำใน อ่างเก็บน้ำค'!$C$7:$N$1668,10,FALSE)</f>
        <v>4.7E-2</v>
      </c>
    </row>
    <row r="1885" spans="1:4" x14ac:dyDescent="0.25">
      <c r="A1885" s="8">
        <v>44619</v>
      </c>
      <c r="B1885" s="10">
        <f>VLOOKUP($A1885,'ตารางสรุปสภาพน้ำใน อ่างเก็บน้ำค'!$C$7:$N$1668,6,FALSE)</f>
        <v>59.57</v>
      </c>
      <c r="C1885" s="10">
        <f>VLOOKUP($A1885,'ตารางสรุปสภาพน้ำใน อ่างเก็บน้ำค'!$C$7:$N$1668,8,FALSE)</f>
        <v>0.161</v>
      </c>
      <c r="D1885" s="10">
        <f>VLOOKUP($A1885,'ตารางสรุปสภาพน้ำใน อ่างเก็บน้ำค'!$C$7:$N$1668,10,FALSE)</f>
        <v>4.7E-2</v>
      </c>
    </row>
    <row r="1886" spans="1:4" x14ac:dyDescent="0.25">
      <c r="A1886" s="8">
        <v>44620</v>
      </c>
      <c r="B1886" s="10">
        <f>VLOOKUP($A1886,'ตารางสรุปสภาพน้ำใน อ่างเก็บน้ำค'!$C$7:$N$1668,6,FALSE)</f>
        <v>59.37</v>
      </c>
      <c r="C1886" s="10">
        <f>VLOOKUP($A1886,'ตารางสรุปสภาพน้ำใน อ่างเก็บน้ำค'!$C$7:$N$1668,8,FALSE)</f>
        <v>0</v>
      </c>
      <c r="D1886" s="10">
        <f>VLOOKUP($A1886,'ตารางสรุปสภาพน้ำใน อ่างเก็บน้ำค'!$C$7:$N$1668,10,FALSE)</f>
        <v>4.7E-2</v>
      </c>
    </row>
    <row r="1887" spans="1:4" x14ac:dyDescent="0.25">
      <c r="A1887" s="8">
        <v>44621</v>
      </c>
      <c r="B1887" s="10">
        <f>VLOOKUP($A1887,'ตารางสรุปสภาพน้ำใน อ่างเก็บน้ำค'!$C$7:$N$1668,6,FALSE)</f>
        <v>58.58</v>
      </c>
      <c r="C1887" s="10">
        <f>VLOOKUP($A1887,'ตารางสรุปสภาพน้ำใน อ่างเก็บน้ำค'!$C$7:$N$1668,8,FALSE)</f>
        <v>0</v>
      </c>
      <c r="D1887" s="10">
        <f>VLOOKUP($A1887,'ตารางสรุปสภาพน้ำใน อ่างเก็บน้ำค'!$C$7:$N$1668,10,FALSE)</f>
        <v>0.57699999999999996</v>
      </c>
    </row>
    <row r="1888" spans="1:4" x14ac:dyDescent="0.25">
      <c r="A1888" s="8">
        <v>44622</v>
      </c>
      <c r="B1888" s="10">
        <f>VLOOKUP($A1888,'ตารางสรุปสภาพน้ำใน อ่างเก็บน้ำค'!$C$7:$N$1668,6,FALSE)</f>
        <v>57.02</v>
      </c>
      <c r="C1888" s="10">
        <f>VLOOKUP($A1888,'ตารางสรุปสภาพน้ำใน อ่างเก็บน้ำค'!$C$7:$N$1668,8,FALSE)</f>
        <v>0</v>
      </c>
      <c r="D1888" s="10">
        <f>VLOOKUP($A1888,'ตารางสรุปสภาพน้ำใน อ่างเก็บน้ำค'!$C$7:$N$1668,10,FALSE)</f>
        <v>1.381</v>
      </c>
    </row>
    <row r="1889" spans="1:4" x14ac:dyDescent="0.25">
      <c r="A1889" s="8">
        <v>44623</v>
      </c>
      <c r="B1889" s="10">
        <f>VLOOKUP($A1889,'ตารางสรุปสภาพน้ำใน อ่างเก็บน้ำค'!$C$7:$N$1668,6,FALSE)</f>
        <v>55.59</v>
      </c>
      <c r="C1889" s="10">
        <f>VLOOKUP($A1889,'ตารางสรุปสภาพน้ำใน อ่างเก็บน้ำค'!$C$7:$N$1668,8,FALSE)</f>
        <v>7.8E-2</v>
      </c>
      <c r="D1889" s="10">
        <f>VLOOKUP($A1889,'ตารางสรุปสภาพน้ำใน อ่างเก็บน้ำค'!$C$7:$N$1668,10,FALSE)</f>
        <v>1.375</v>
      </c>
    </row>
    <row r="1890" spans="1:4" x14ac:dyDescent="0.25">
      <c r="A1890" s="8">
        <v>44624</v>
      </c>
      <c r="B1890" s="10">
        <f>VLOOKUP($A1890,'ตารางสรุปสภาพน้ำใน อ่างเก็บน้ำค'!$C$7:$N$1668,6,FALSE)</f>
        <v>53.99</v>
      </c>
      <c r="C1890" s="10">
        <f>VLOOKUP($A1890,'ตารางสรุปสภาพน้ำใน อ่างเก็บน้ำค'!$C$7:$N$1668,8,FALSE)</f>
        <v>0</v>
      </c>
      <c r="D1890" s="10">
        <f>VLOOKUP($A1890,'ตารางสรุปสภาพน้ำใน อ่างเก็บน้ำค'!$C$7:$N$1668,10,FALSE)</f>
        <v>1.37</v>
      </c>
    </row>
    <row r="1891" spans="1:4" x14ac:dyDescent="0.25">
      <c r="A1891" s="8">
        <v>44625</v>
      </c>
      <c r="B1891" s="10">
        <f>VLOOKUP($A1891,'ตารางสรุปสภาพน้ำใน อ่างเก็บน้ำค'!$C$7:$N$1668,6,FALSE)</f>
        <v>53.2</v>
      </c>
      <c r="C1891" s="10">
        <f>VLOOKUP($A1891,'ตารางสรุปสภาพน้ำใน อ่างเก็บน้ำค'!$C$7:$N$1668,8,FALSE)</f>
        <v>0</v>
      </c>
      <c r="D1891" s="10">
        <f>VLOOKUP($A1891,'ตารางสรุปสภาพน้ำใน อ่างเก็บน้ำค'!$C$7:$N$1668,10,FALSE)</f>
        <v>0.56899999999999995</v>
      </c>
    </row>
    <row r="1892" spans="1:4" x14ac:dyDescent="0.25">
      <c r="A1892" s="8">
        <v>44626</v>
      </c>
      <c r="B1892" s="10">
        <f>VLOOKUP($A1892,'ตารางสรุปสภาพน้ำใน อ่างเก็บน้ำค'!$C$7:$N$1668,6,FALSE)</f>
        <v>53.73</v>
      </c>
      <c r="C1892" s="10">
        <f>VLOOKUP($A1892,'ตารางสรุปสภาพน้ำใน อ่างเก็บน้ำค'!$C$7:$N$1668,8,FALSE)</f>
        <v>0.69899999999999995</v>
      </c>
      <c r="D1892" s="10">
        <f>VLOOKUP($A1892,'ตารางสรุปสภาพน้ำใน อ่างเก็บน้ำค'!$C$7:$N$1668,10,FALSE)</f>
        <v>4.5999999999999999E-2</v>
      </c>
    </row>
    <row r="1893" spans="1:4" x14ac:dyDescent="0.25">
      <c r="A1893" s="8">
        <v>44627</v>
      </c>
      <c r="B1893" s="10">
        <f>VLOOKUP($A1893,'ตารางสรุปสภาพน้ำใน อ่างเก็บน้ำค'!$C$7:$N$1668,6,FALSE)</f>
        <v>53.99</v>
      </c>
      <c r="C1893" s="10">
        <f>VLOOKUP($A1893,'ตารางสรุปสภาพน้ำใน อ่างเก็บน้ำค'!$C$7:$N$1668,8,FALSE)</f>
        <v>0.436</v>
      </c>
      <c r="D1893" s="10">
        <f>VLOOKUP($A1893,'ตารางสรุปสภาพน้ำใน อ่างเก็บน้ำค'!$C$7:$N$1668,10,FALSE)</f>
        <v>4.7E-2</v>
      </c>
    </row>
    <row r="1894" spans="1:4" x14ac:dyDescent="0.25">
      <c r="A1894" s="8">
        <v>44628</v>
      </c>
      <c r="B1894" s="10">
        <f>VLOOKUP($A1894,'ตารางสรุปสภาพน้ำใน อ่างเก็บน้ำค'!$C$7:$N$1668,6,FALSE)</f>
        <v>54.53</v>
      </c>
      <c r="C1894" s="10">
        <f>VLOOKUP($A1894,'ตารางสรุปสภาพน้ำใน อ่างเก็บน้ำค'!$C$7:$N$1668,8,FALSE)</f>
        <v>0.69699999999999995</v>
      </c>
      <c r="D1894" s="10">
        <f>VLOOKUP($A1894,'ตารางสรุปสภาพน้ำใน อ่างเก็บน้ำค'!$C$7:$N$1668,10,FALSE)</f>
        <v>4.7E-2</v>
      </c>
    </row>
    <row r="1895" spans="1:4" x14ac:dyDescent="0.25">
      <c r="A1895" s="8">
        <v>44629</v>
      </c>
      <c r="B1895" s="10">
        <f>VLOOKUP($A1895,'ตารางสรุปสภาพน้ำใน อ่างเก็บน้ำค'!$C$7:$N$1668,6,FALSE)</f>
        <v>54.53</v>
      </c>
      <c r="C1895" s="10">
        <f>VLOOKUP($A1895,'ตารางสรุปสภาพน้ำใน อ่างเก็บน้ำค'!$C$7:$N$1668,8,FALSE)</f>
        <v>0.16</v>
      </c>
      <c r="D1895" s="10">
        <f>VLOOKUP($A1895,'ตารางสรุปสภาพน้ำใน อ่างเก็บน้ำค'!$C$7:$N$1668,10,FALSE)</f>
        <v>4.7E-2</v>
      </c>
    </row>
    <row r="1896" spans="1:4" x14ac:dyDescent="0.25">
      <c r="A1896" s="8">
        <v>44630</v>
      </c>
      <c r="B1896" s="10">
        <f>VLOOKUP($A1896,'ตารางสรุปสภาพน้ำใน อ่างเก็บน้ำค'!$C$7:$N$1668,6,FALSE)</f>
        <v>54.53</v>
      </c>
      <c r="C1896" s="10">
        <f>VLOOKUP($A1896,'ตารางสรุปสภาพน้ำใน อ่างเก็บน้ำค'!$C$7:$N$1668,8,FALSE)</f>
        <v>0.16400000000000001</v>
      </c>
      <c r="D1896" s="10">
        <f>VLOOKUP($A1896,'ตารางสรุปสภาพน้ำใน อ่างเก็บน้ำค'!$C$7:$N$1668,10,FALSE)</f>
        <v>4.7E-2</v>
      </c>
    </row>
    <row r="1897" spans="1:4" x14ac:dyDescent="0.25">
      <c r="A1897" s="8">
        <v>44631</v>
      </c>
      <c r="B1897" s="10">
        <f>VLOOKUP($A1897,'ตารางสรุปสภาพน้ำใน อ่างเก็บน้ำค'!$C$7:$N$1668,6,FALSE)</f>
        <v>54.53</v>
      </c>
      <c r="C1897" s="10">
        <f>VLOOKUP($A1897,'ตารางสรุปสภาพน้ำใน อ่างเก็บน้ำค'!$C$7:$N$1668,8,FALSE)</f>
        <v>0.16600000000000001</v>
      </c>
      <c r="D1897" s="10">
        <f>VLOOKUP($A1897,'ตารางสรุปสภาพน้ำใน อ่างเก็บน้ำค'!$C$7:$N$1668,10,FALSE)</f>
        <v>4.7E-2</v>
      </c>
    </row>
    <row r="1898" spans="1:4" x14ac:dyDescent="0.25">
      <c r="A1898" s="8">
        <v>44632</v>
      </c>
      <c r="B1898" s="10">
        <f>VLOOKUP($A1898,'ตารางสรุปสภาพน้ำใน อ่างเก็บน้ำค'!$C$7:$N$1668,6,FALSE)</f>
        <v>54.53</v>
      </c>
      <c r="C1898" s="10">
        <f>VLOOKUP($A1898,'ตารางสรุปสภาพน้ำใน อ่างเก็บน้ำค'!$C$7:$N$1668,8,FALSE)</f>
        <v>0.17</v>
      </c>
      <c r="D1898" s="10">
        <f>VLOOKUP($A1898,'ตารางสรุปสภาพน้ำใน อ่างเก็บน้ำค'!$C$7:$N$1668,10,FALSE)</f>
        <v>4.7E-2</v>
      </c>
    </row>
    <row r="1899" spans="1:4" x14ac:dyDescent="0.25">
      <c r="A1899" s="8">
        <v>44633</v>
      </c>
      <c r="B1899" s="10">
        <f>VLOOKUP($A1899,'ตารางสรุปสภาพน้ำใน อ่างเก็บน้ำค'!$C$7:$N$1668,6,FALSE)</f>
        <v>54.53</v>
      </c>
      <c r="C1899" s="10">
        <f>VLOOKUP($A1899,'ตารางสรุปสภาพน้ำใน อ่างเก็บน้ำค'!$C$7:$N$1668,8,FALSE)</f>
        <v>0.16500000000000001</v>
      </c>
      <c r="D1899" s="10">
        <f>VLOOKUP($A1899,'ตารางสรุปสภาพน้ำใน อ่างเก็บน้ำค'!$C$7:$N$1668,10,FALSE)</f>
        <v>4.7E-2</v>
      </c>
    </row>
    <row r="1900" spans="1:4" x14ac:dyDescent="0.25">
      <c r="A1900" s="8">
        <v>44634</v>
      </c>
      <c r="B1900" s="10">
        <f>VLOOKUP($A1900,'ตารางสรุปสภาพน้ำใน อ่างเก็บน้ำค'!$C$7:$N$1668,6,FALSE)</f>
        <v>54.53</v>
      </c>
      <c r="C1900" s="10">
        <f>VLOOKUP($A1900,'ตารางสรุปสภาพน้ำใน อ่างเก็บน้ำค'!$C$7:$N$1668,8,FALSE)</f>
        <v>0.16700000000000001</v>
      </c>
      <c r="D1900" s="10">
        <f>VLOOKUP($A1900,'ตารางสรุปสภาพน้ำใน อ่างเก็บน้ำค'!$C$7:$N$1668,10,FALSE)</f>
        <v>4.7E-2</v>
      </c>
    </row>
    <row r="1901" spans="1:4" x14ac:dyDescent="0.25">
      <c r="A1901" s="8">
        <v>44635</v>
      </c>
      <c r="B1901" s="10">
        <f>VLOOKUP($A1901,'ตารางสรุปสภาพน้ำใน อ่างเก็บน้ำค'!$C$7:$N$1668,6,FALSE)</f>
        <v>54.26</v>
      </c>
      <c r="C1901" s="10">
        <f>VLOOKUP($A1901,'ตารางสรุปสภาพน้ำใน อ่างเก็บน้ำค'!$C$7:$N$1668,8,FALSE)</f>
        <v>0</v>
      </c>
      <c r="D1901" s="10">
        <f>VLOOKUP($A1901,'ตารางสรุปสภาพน้ำใน อ่างเก็บน้ำค'!$C$7:$N$1668,10,FALSE)</f>
        <v>4.7E-2</v>
      </c>
    </row>
    <row r="1902" spans="1:4" x14ac:dyDescent="0.25">
      <c r="A1902" s="8">
        <v>44636</v>
      </c>
      <c r="B1902" s="10">
        <f>VLOOKUP($A1902,'ตารางสรุปสภาพน้ำใน อ่างเก็บน้ำค'!$C$7:$N$1668,6,FALSE)</f>
        <v>54.26</v>
      </c>
      <c r="C1902" s="10">
        <f>VLOOKUP($A1902,'ตารางสรุปสภาพน้ำใน อ่างเก็บน้ำค'!$C$7:$N$1668,8,FALSE)</f>
        <v>0.16200000000000001</v>
      </c>
      <c r="D1902" s="10">
        <f>VLOOKUP($A1902,'ตารางสรุปสภาพน้ำใน อ่างเก็บน้ำค'!$C$7:$N$1668,10,FALSE)</f>
        <v>4.7E-2</v>
      </c>
    </row>
    <row r="1903" spans="1:4" x14ac:dyDescent="0.25">
      <c r="A1903" s="8">
        <v>44637</v>
      </c>
      <c r="B1903" s="10">
        <f>VLOOKUP($A1903,'ตารางสรุปสภาพน้ำใน อ่างเก็บน้ำค'!$C$7:$N$1668,6,FALSE)</f>
        <v>53.99</v>
      </c>
      <c r="C1903" s="10">
        <f>VLOOKUP($A1903,'ตารางสรุปสภาพน้ำใน อ่างเก็บน้ำค'!$C$7:$N$1668,8,FALSE)</f>
        <v>0</v>
      </c>
      <c r="D1903" s="10">
        <f>VLOOKUP($A1903,'ตารางสรุปสภาพน้ำใน อ่างเก็บน้ำค'!$C$7:$N$1668,10,FALSE)</f>
        <v>4.7E-2</v>
      </c>
    </row>
    <row r="1904" spans="1:4" x14ac:dyDescent="0.25">
      <c r="A1904" s="8">
        <v>44638</v>
      </c>
      <c r="B1904" s="10">
        <f>VLOOKUP($A1904,'ตารางสรุปสภาพน้ำใน อ่างเก็บน้ำค'!$C$7:$N$1668,6,FALSE)</f>
        <v>53.99</v>
      </c>
      <c r="C1904" s="10">
        <f>VLOOKUP($A1904,'ตารางสรุปสภาพน้ำใน อ่างเก็บน้ำค'!$C$7:$N$1668,8,FALSE)</f>
        <v>0.16600000000000001</v>
      </c>
      <c r="D1904" s="10">
        <f>VLOOKUP($A1904,'ตารางสรุปสภาพน้ำใน อ่างเก็บน้ำค'!$C$7:$N$1668,10,FALSE)</f>
        <v>4.7E-2</v>
      </c>
    </row>
    <row r="1905" spans="1:4" x14ac:dyDescent="0.25">
      <c r="A1905" s="8">
        <v>44639</v>
      </c>
      <c r="B1905" s="10">
        <f>VLOOKUP($A1905,'ตารางสรุปสภาพน้ำใน อ่างเก็บน้ำค'!$C$7:$N$1668,6,FALSE)</f>
        <v>53.99</v>
      </c>
      <c r="C1905" s="10">
        <f>VLOOKUP($A1905,'ตารางสรุปสภาพน้ำใน อ่างเก็บน้ำค'!$C$7:$N$1668,8,FALSE)</f>
        <v>0.17100000000000001</v>
      </c>
      <c r="D1905" s="10">
        <f>VLOOKUP($A1905,'ตารางสรุปสภาพน้ำใน อ่างเก็บน้ำค'!$C$7:$N$1668,10,FALSE)</f>
        <v>4.7E-2</v>
      </c>
    </row>
    <row r="1906" spans="1:4" x14ac:dyDescent="0.25">
      <c r="A1906" s="8">
        <v>44640</v>
      </c>
      <c r="B1906" s="10">
        <f>VLOOKUP($A1906,'ตารางสรุปสภาพน้ำใน อ่างเก็บน้ำค'!$C$7:$N$1668,6,FALSE)</f>
        <v>53.99</v>
      </c>
      <c r="C1906" s="10">
        <f>VLOOKUP($A1906,'ตารางสรุปสภาพน้ำใน อ่างเก็บน้ำค'!$C$7:$N$1668,8,FALSE)</f>
        <v>0.16600000000000001</v>
      </c>
      <c r="D1906" s="10">
        <f>VLOOKUP($A1906,'ตารางสรุปสภาพน้ำใน อ่างเก็บน้ำค'!$C$7:$N$1668,10,FALSE)</f>
        <v>4.7E-2</v>
      </c>
    </row>
    <row r="1907" spans="1:4" x14ac:dyDescent="0.25">
      <c r="A1907" s="8">
        <v>44641</v>
      </c>
      <c r="B1907" s="10">
        <f>VLOOKUP($A1907,'ตารางสรุปสภาพน้ำใน อ่างเก็บน้ำค'!$C$7:$N$1668,6,FALSE)</f>
        <v>53.99</v>
      </c>
      <c r="C1907" s="10">
        <f>VLOOKUP($A1907,'ตารางสรุปสภาพน้ำใน อ่างเก็บน้ำค'!$C$7:$N$1668,8,FALSE)</f>
        <v>0.16800000000000001</v>
      </c>
      <c r="D1907" s="10">
        <f>VLOOKUP($A1907,'ตารางสรุปสภาพน้ำใน อ่างเก็บน้ำค'!$C$7:$N$1668,10,FALSE)</f>
        <v>4.7E-2</v>
      </c>
    </row>
    <row r="1908" spans="1:4" x14ac:dyDescent="0.25">
      <c r="A1908" s="8">
        <v>44642</v>
      </c>
      <c r="B1908" s="10">
        <f>VLOOKUP($A1908,'ตารางสรุปสภาพน้ำใน อ่างเก็บน้ำค'!$C$7:$N$1668,6,FALSE)</f>
        <v>54.26</v>
      </c>
      <c r="C1908" s="10">
        <f>VLOOKUP($A1908,'ตารางสรุปสภาพน้ำใน อ่างเก็บน้ำค'!$C$7:$N$1668,8,FALSE)</f>
        <v>0.432</v>
      </c>
      <c r="D1908" s="10">
        <f>VLOOKUP($A1908,'ตารางสรุปสภาพน้ำใน อ่างเก็บน้ำค'!$C$7:$N$1668,10,FALSE)</f>
        <v>4.7E-2</v>
      </c>
    </row>
    <row r="1909" spans="1:4" x14ac:dyDescent="0.25">
      <c r="A1909" s="8">
        <v>44643</v>
      </c>
      <c r="B1909" s="10">
        <f>VLOOKUP($A1909,'ตารางสรุปสภาพน้ำใน อ่างเก็บน้ำค'!$C$7:$N$1668,6,FALSE)</f>
        <v>55.06</v>
      </c>
      <c r="C1909" s="10">
        <f>VLOOKUP($A1909,'ตารางสรุปสภาพน้ำใน อ่างเก็บน้ำค'!$C$7:$N$1668,8,FALSE)</f>
        <v>0.96499999999999997</v>
      </c>
      <c r="D1909" s="10">
        <f>VLOOKUP($A1909,'ตารางสรุปสภาพน้ำใน อ่างเก็บน้ำค'!$C$7:$N$1668,10,FALSE)</f>
        <v>4.7E-2</v>
      </c>
    </row>
    <row r="1910" spans="1:4" x14ac:dyDescent="0.25">
      <c r="A1910" s="8">
        <v>44644</v>
      </c>
      <c r="B1910" s="10">
        <f>VLOOKUP($A1910,'ตารางสรุปสภาพน้ำใน อ่างเก็บน้ำค'!$C$7:$N$1668,6,FALSE)</f>
        <v>55.86</v>
      </c>
      <c r="C1910" s="10">
        <f>VLOOKUP($A1910,'ตารางสรุปสภาพน้ำใน อ่างเก็บน้ำค'!$C$7:$N$1668,8,FALSE)</f>
        <v>0.96799999999999997</v>
      </c>
      <c r="D1910" s="10">
        <f>VLOOKUP($A1910,'ตารางสรุปสภาพน้ำใน อ่างเก็บน้ำค'!$C$7:$N$1668,10,FALSE)</f>
        <v>4.7E-2</v>
      </c>
    </row>
    <row r="1911" spans="1:4" x14ac:dyDescent="0.25">
      <c r="A1911" s="8">
        <v>44645</v>
      </c>
      <c r="B1911" s="10">
        <f>VLOOKUP($A1911,'ตารางสรุปสภาพน้ำใน อ่างเก็บน้ำค'!$C$7:$N$1668,6,FALSE)</f>
        <v>56.24</v>
      </c>
      <c r="C1911" s="10">
        <f>VLOOKUP($A1911,'ตารางสรุปสภาพน้ำใน อ่างเก็บน้ำค'!$C$7:$N$1668,8,FALSE)</f>
        <v>0.55500000000000005</v>
      </c>
      <c r="D1911" s="10">
        <f>VLOOKUP($A1911,'ตารางสรุปสภาพน้ำใน อ่างเก็บน้ำค'!$C$7:$N$1668,10,FALSE)</f>
        <v>4.7E-2</v>
      </c>
    </row>
    <row r="1912" spans="1:4" x14ac:dyDescent="0.25">
      <c r="A1912" s="8">
        <v>44646</v>
      </c>
      <c r="B1912" s="10">
        <f>VLOOKUP($A1912,'ตารางสรุปสภาพน้ำใน อ่างเก็บน้ำค'!$C$7:$N$1668,6,FALSE)</f>
        <v>56.24</v>
      </c>
      <c r="C1912" s="10">
        <f>VLOOKUP($A1912,'ตารางสรุปสภาพน้ำใน อ่างเก็บน้ำค'!$C$7:$N$1668,8,FALSE)</f>
        <v>0.16800000000000001</v>
      </c>
      <c r="D1912" s="10">
        <f>VLOOKUP($A1912,'ตารางสรุปสภาพน้ำใน อ่างเก็บน้ำค'!$C$7:$N$1668,10,FALSE)</f>
        <v>4.7E-2</v>
      </c>
    </row>
    <row r="1913" spans="1:4" x14ac:dyDescent="0.25">
      <c r="A1913" s="8">
        <v>44647</v>
      </c>
      <c r="B1913" s="10">
        <f>VLOOKUP($A1913,'ตารางสรุปสภาพน้ำใน อ่างเก็บน้ำค'!$C$7:$N$1668,6,FALSE)</f>
        <v>56.24</v>
      </c>
      <c r="C1913" s="10">
        <f>VLOOKUP($A1913,'ตารางสรุปสภาพน้ำใน อ่างเก็บน้ำค'!$C$7:$N$1668,8,FALSE)</f>
        <v>0.17100000000000001</v>
      </c>
      <c r="D1913" s="10">
        <f>VLOOKUP($A1913,'ตารางสรุปสภาพน้ำใน อ่างเก็บน้ำค'!$C$7:$N$1668,10,FALSE)</f>
        <v>4.7E-2</v>
      </c>
    </row>
    <row r="1914" spans="1:4" x14ac:dyDescent="0.25">
      <c r="A1914" s="8">
        <v>44648</v>
      </c>
      <c r="B1914" s="10">
        <f>VLOOKUP($A1914,'ตารางสรุปสภาพน้ำใน อ่างเก็บน้ำค'!$C$7:$N$1668,6,FALSE)</f>
        <v>56.24</v>
      </c>
      <c r="C1914" s="10">
        <f>VLOOKUP($A1914,'ตารางสรุปสภาพน้ำใน อ่างเก็บน้ำค'!$C$7:$N$1668,8,FALSE)</f>
        <v>0.17199999999999999</v>
      </c>
      <c r="D1914" s="10">
        <f>VLOOKUP($A1914,'ตารางสรุปสภาพน้ำใน อ่างเก็บน้ำค'!$C$7:$N$1668,10,FALSE)</f>
        <v>4.7E-2</v>
      </c>
    </row>
    <row r="1915" spans="1:4" x14ac:dyDescent="0.25">
      <c r="A1915" s="8">
        <v>44649</v>
      </c>
      <c r="B1915" s="10">
        <f>VLOOKUP($A1915,'ตารางสรุปสภาพน้ำใน อ่างเก็บน้ำค'!$C$7:$N$1668,6,FALSE)</f>
        <v>56.05</v>
      </c>
      <c r="C1915" s="10">
        <f>VLOOKUP($A1915,'ตารางสรุปสภาพน้ำใน อ่างเก็บน้ำค'!$C$7:$N$1668,8,FALSE)</f>
        <v>0</v>
      </c>
      <c r="D1915" s="10">
        <f>VLOOKUP($A1915,'ตารางสรุปสภาพน้ำใน อ่างเก็บน้ำค'!$C$7:$N$1668,10,FALSE)</f>
        <v>4.7E-2</v>
      </c>
    </row>
    <row r="1916" spans="1:4" x14ac:dyDescent="0.25">
      <c r="A1916" s="8">
        <v>44650</v>
      </c>
      <c r="B1916" s="10">
        <f>VLOOKUP($A1916,'ตารางสรุปสภาพน้ำใน อ่างเก็บน้ำค'!$C$7:$N$1668,6,FALSE)</f>
        <v>56.05</v>
      </c>
      <c r="C1916" s="10">
        <f>VLOOKUP($A1916,'ตารางสรุปสภาพน้ำใน อ่างเก็บน้ำค'!$C$7:$N$1668,8,FALSE)</f>
        <v>0.16800000000000001</v>
      </c>
      <c r="D1916" s="10">
        <f>VLOOKUP($A1916,'ตารางสรุปสภาพน้ำใน อ่างเก็บน้ำค'!$C$7:$N$1668,10,FALSE)</f>
        <v>4.7E-2</v>
      </c>
    </row>
    <row r="1917" spans="1:4" x14ac:dyDescent="0.25">
      <c r="A1917" s="8">
        <v>44651</v>
      </c>
      <c r="B1917" s="10">
        <f>VLOOKUP($A1917,'ตารางสรุปสภาพน้ำใน อ่างเก็บน้ำค'!$C$7:$N$1668,6,FALSE)</f>
        <v>56.24</v>
      </c>
      <c r="C1917" s="10">
        <f>VLOOKUP($A1917,'ตารางสรุปสภาพน้ำใน อ่างเก็บน้ำค'!$C$7:$N$1668,8,FALSE)</f>
        <v>0.36099999999999999</v>
      </c>
      <c r="D1917" s="10">
        <f>VLOOKUP($A1917,'ตารางสรุปสภาพน้ำใน อ่างเก็บน้ำค'!$C$7:$N$1668,10,FALSE)</f>
        <v>4.7E-2</v>
      </c>
    </row>
    <row r="1918" spans="1:4" x14ac:dyDescent="0.25">
      <c r="A1918" s="8">
        <v>44652</v>
      </c>
      <c r="B1918" s="10">
        <f>VLOOKUP($A1918,'ตารางสรุปสภาพน้ำใน อ่างเก็บน้ำค'!$C$7:$N$1668,6,FALSE)</f>
        <v>56.24</v>
      </c>
      <c r="C1918" s="10">
        <f>VLOOKUP($A1918,'ตารางสรุปสภาพน้ำใน อ่างเก็บน้ำค'!$C$7:$N$1668,8,FALSE)</f>
        <v>0.17</v>
      </c>
      <c r="D1918" s="10">
        <f>VLOOKUP($A1918,'ตารางสรุปสภาพน้ำใน อ่างเก็บน้ำค'!$C$7:$N$1668,10,FALSE)</f>
        <v>4.7E-2</v>
      </c>
    </row>
    <row r="1919" spans="1:4" x14ac:dyDescent="0.25">
      <c r="A1919" s="8">
        <v>44653</v>
      </c>
      <c r="B1919" s="10">
        <f>VLOOKUP($A1919,'ตารางสรุปสภาพน้ำใน อ่างเก็บน้ำค'!$C$7:$N$1668,6,FALSE)</f>
        <v>56.05</v>
      </c>
      <c r="C1919" s="10">
        <f>VLOOKUP($A1919,'ตารางสรุปสภาพน้ำใน อ่างเก็บน้ำค'!$C$7:$N$1668,8,FALSE)</f>
        <v>0</v>
      </c>
      <c r="D1919" s="10">
        <f>VLOOKUP($A1919,'ตารางสรุปสภาพน้ำใน อ่างเก็บน้ำค'!$C$7:$N$1668,10,FALSE)</f>
        <v>4.7E-2</v>
      </c>
    </row>
    <row r="1920" spans="1:4" x14ac:dyDescent="0.25">
      <c r="A1920" s="8">
        <v>44654</v>
      </c>
      <c r="B1920" s="10">
        <f>VLOOKUP($A1920,'ตารางสรุปสภาพน้ำใน อ่างเก็บน้ำค'!$C$7:$N$1668,6,FALSE)</f>
        <v>56.05</v>
      </c>
      <c r="C1920" s="10">
        <f>VLOOKUP($A1920,'ตารางสรุปสภาพน้ำใน อ่างเก็บน้ำค'!$C$7:$N$1668,8,FALSE)</f>
        <v>0.16900000000000001</v>
      </c>
      <c r="D1920" s="10">
        <f>VLOOKUP($A1920,'ตารางสรุปสภาพน้ำใน อ่างเก็บน้ำค'!$C$7:$N$1668,10,FALSE)</f>
        <v>4.7E-2</v>
      </c>
    </row>
    <row r="1921" spans="1:4" x14ac:dyDescent="0.25">
      <c r="A1921" s="8">
        <v>44655</v>
      </c>
      <c r="B1921" s="10">
        <f>VLOOKUP($A1921,'ตารางสรุปสภาพน้ำใน อ่างเก็บน้ำค'!$C$7:$N$1668,6,FALSE)</f>
        <v>55.86</v>
      </c>
      <c r="C1921" s="10">
        <f>VLOOKUP($A1921,'ตารางสรุปสภาพน้ำใน อ่างเก็บน้ำค'!$C$7:$N$1668,8,FALSE)</f>
        <v>0</v>
      </c>
      <c r="D1921" s="10">
        <f>VLOOKUP($A1921,'ตารางสรุปสภาพน้ำใน อ่างเก็บน้ำค'!$C$7:$N$1668,10,FALSE)</f>
        <v>4.7E-2</v>
      </c>
    </row>
    <row r="1922" spans="1:4" x14ac:dyDescent="0.25">
      <c r="A1922" s="8">
        <v>44656</v>
      </c>
      <c r="B1922" s="10">
        <f>VLOOKUP($A1922,'ตารางสรุปสภาพน้ำใน อ่างเก็บน้ำค'!$C$7:$N$1668,6,FALSE)</f>
        <v>55.86</v>
      </c>
      <c r="C1922" s="10">
        <f>VLOOKUP($A1922,'ตารางสรุปสภาพน้ำใน อ่างเก็บน้ำค'!$C$7:$N$1668,8,FALSE)</f>
        <v>0.16700000000000001</v>
      </c>
      <c r="D1922" s="10">
        <f>VLOOKUP($A1922,'ตารางสรุปสภาพน้ำใน อ่างเก็บน้ำค'!$C$7:$N$1668,10,FALSE)</f>
        <v>4.7E-2</v>
      </c>
    </row>
    <row r="1923" spans="1:4" x14ac:dyDescent="0.25">
      <c r="A1923" s="8">
        <v>44657</v>
      </c>
      <c r="B1923" s="10">
        <f>VLOOKUP($A1923,'ตารางสรุปสภาพน้ำใน อ่างเก็บน้ำค'!$C$7:$N$1668,6,FALSE)</f>
        <v>55.59</v>
      </c>
      <c r="C1923" s="10">
        <f>VLOOKUP($A1923,'ตารางสรุปสภาพน้ำใน อ่างเก็บน้ำค'!$C$7:$N$1668,8,FALSE)</f>
        <v>0</v>
      </c>
      <c r="D1923" s="10">
        <f>VLOOKUP($A1923,'ตารางสรุปสภาพน้ำใน อ่างเก็บน้ำค'!$C$7:$N$1668,10,FALSE)</f>
        <v>4.7E-2</v>
      </c>
    </row>
    <row r="1924" spans="1:4" x14ac:dyDescent="0.25">
      <c r="A1924" s="8">
        <v>44658</v>
      </c>
      <c r="B1924" s="10">
        <f>VLOOKUP($A1924,'ตารางสรุปสภาพน้ำใน อ่างเก็บน้ำค'!$C$7:$N$1668,6,FALSE)</f>
        <v>55.59</v>
      </c>
      <c r="C1924" s="10">
        <f>VLOOKUP($A1924,'ตารางสรุปสภาพน้ำใน อ่างเก็บน้ำค'!$C$7:$N$1668,8,FALSE)</f>
        <v>0.17</v>
      </c>
      <c r="D1924" s="10">
        <f>VLOOKUP($A1924,'ตารางสรุปสภาพน้ำใน อ่างเก็บน้ำค'!$C$7:$N$1668,10,FALSE)</f>
        <v>4.7E-2</v>
      </c>
    </row>
    <row r="1925" spans="1:4" x14ac:dyDescent="0.25">
      <c r="A1925" s="8">
        <v>44659</v>
      </c>
      <c r="B1925" s="10">
        <f>VLOOKUP($A1925,'ตารางสรุปสภาพน้ำใน อ่างเก็บน้ำค'!$C$7:$N$1668,6,FALSE)</f>
        <v>55.32</v>
      </c>
      <c r="C1925" s="10">
        <f>VLOOKUP($A1925,'ตารางสรุปสภาพน้ำใน อ่างเก็บน้ำค'!$C$7:$N$1668,8,FALSE)</f>
        <v>0</v>
      </c>
      <c r="D1925" s="10">
        <f>VLOOKUP($A1925,'ตารางสรุปสภาพน้ำใน อ่างเก็บน้ำค'!$C$7:$N$1668,10,FALSE)</f>
        <v>4.7E-2</v>
      </c>
    </row>
    <row r="1926" spans="1:4" x14ac:dyDescent="0.25">
      <c r="A1926" s="8">
        <v>44660</v>
      </c>
      <c r="B1926" s="10">
        <f>VLOOKUP($A1926,'ตารางสรุปสภาพน้ำใน อ่างเก็บน้ำค'!$C$7:$N$1668,6,FALSE)</f>
        <v>55.32</v>
      </c>
      <c r="C1926" s="10">
        <f>VLOOKUP($A1926,'ตารางสรุปสภาพน้ำใน อ่างเก็บน้ำค'!$C$7:$N$1668,8,FALSE)</f>
        <v>0.17399999999999999</v>
      </c>
      <c r="D1926" s="10">
        <f>VLOOKUP($A1926,'ตารางสรุปสภาพน้ำใน อ่างเก็บน้ำค'!$C$7:$N$1668,10,FALSE)</f>
        <v>4.7E-2</v>
      </c>
    </row>
    <row r="1927" spans="1:4" x14ac:dyDescent="0.25">
      <c r="A1927" s="8">
        <v>44661</v>
      </c>
      <c r="B1927" s="10">
        <f>VLOOKUP($A1927,'ตารางสรุปสภาพน้ำใน อ่างเก็บน้ำค'!$C$7:$N$1668,6,FALSE)</f>
        <v>55.06</v>
      </c>
      <c r="C1927" s="10">
        <f>VLOOKUP($A1927,'ตารางสรุปสภาพน้ำใน อ่างเก็บน้ำค'!$C$7:$N$1668,8,FALSE)</f>
        <v>0</v>
      </c>
      <c r="D1927" s="10">
        <f>VLOOKUP($A1927,'ตารางสรุปสภาพน้ำใน อ่างเก็บน้ำค'!$C$7:$N$1668,10,FALSE)</f>
        <v>4.7E-2</v>
      </c>
    </row>
    <row r="1928" spans="1:4" x14ac:dyDescent="0.25">
      <c r="A1928" s="8">
        <v>44662</v>
      </c>
      <c r="B1928" s="10">
        <f>VLOOKUP($A1928,'ตารางสรุปสภาพน้ำใน อ่างเก็บน้ำค'!$C$7:$N$1668,6,FALSE)</f>
        <v>55.06</v>
      </c>
      <c r="C1928" s="10">
        <f>VLOOKUP($A1928,'ตารางสรุปสภาพน้ำใน อ่างเก็บน้ำค'!$C$7:$N$1668,8,FALSE)</f>
        <v>0.17299999999999999</v>
      </c>
      <c r="D1928" s="10">
        <f>VLOOKUP($A1928,'ตารางสรุปสภาพน้ำใน อ่างเก็บน้ำค'!$C$7:$N$1668,10,FALSE)</f>
        <v>4.7E-2</v>
      </c>
    </row>
    <row r="1929" spans="1:4" x14ac:dyDescent="0.25">
      <c r="A1929" s="8">
        <v>44663</v>
      </c>
      <c r="B1929" s="10">
        <f>VLOOKUP($A1929,'ตารางสรุปสภาพน้ำใน อ่างเก็บน้ำค'!$C$7:$N$1668,6,FALSE)</f>
        <v>54.26</v>
      </c>
      <c r="C1929" s="10">
        <f>VLOOKUP($A1929,'ตารางสรุปสภาพน้ำใน อ่างเก็บน้ำค'!$C$7:$N$1668,8,FALSE)</f>
        <v>0</v>
      </c>
      <c r="D1929" s="10">
        <f>VLOOKUP($A1929,'ตารางสรุปสภาพน้ำใน อ่างเก็บน้ำค'!$C$7:$N$1668,10,FALSE)</f>
        <v>0.57099999999999995</v>
      </c>
    </row>
    <row r="1930" spans="1:4" x14ac:dyDescent="0.25">
      <c r="A1930" s="8">
        <v>44664</v>
      </c>
      <c r="B1930" s="10">
        <f>VLOOKUP($A1930,'ตารางสรุปสภาพน้ำใน อ่างเก็บน้ำค'!$C$7:$N$1668,6,FALSE)</f>
        <v>53.2</v>
      </c>
      <c r="C1930" s="10">
        <f>VLOOKUP($A1930,'ตารางสรุปสภาพน้ำใน อ่างเก็บน้ำค'!$C$7:$N$1668,8,FALSE)</f>
        <v>0</v>
      </c>
      <c r="D1930" s="10">
        <f>VLOOKUP($A1930,'ตารางสรุปสภาพน้ำใน อ่างเก็บน้ำค'!$C$7:$N$1668,10,FALSE)</f>
        <v>4.7E-2</v>
      </c>
    </row>
    <row r="1931" spans="1:4" x14ac:dyDescent="0.25">
      <c r="A1931" s="8">
        <v>44665</v>
      </c>
      <c r="B1931" s="10">
        <f>VLOOKUP($A1931,'ตารางสรุปสภาพน้ำใน อ่างเก็บน้ำค'!$C$7:$N$1668,6,FALSE)</f>
        <v>52.21</v>
      </c>
      <c r="C1931" s="10">
        <f>VLOOKUP($A1931,'ตารางสรุปสภาพน้ำใน อ่างเก็บน้ำค'!$C$7:$N$1668,8,FALSE)</f>
        <v>2.4E-2</v>
      </c>
      <c r="D1931" s="10">
        <f>VLOOKUP($A1931,'ตารางสรุปสภาพน้ำใน อ่างเก็บน้ำค'!$C$7:$N$1668,10,FALSE)</f>
        <v>0.88300000000000001</v>
      </c>
    </row>
    <row r="1932" spans="1:4" x14ac:dyDescent="0.25">
      <c r="A1932" s="8">
        <v>44666</v>
      </c>
      <c r="B1932" s="10">
        <f>VLOOKUP($A1932,'ตารางสรุปสภาพน้ำใน อ่างเก็บน้ำค'!$C$7:$N$1668,6,FALSE)</f>
        <v>51.19</v>
      </c>
      <c r="C1932" s="10">
        <f>VLOOKUP($A1932,'ตารางสรุปสภาพน้ำใน อ่างเก็บน้ำค'!$C$7:$N$1668,8,FALSE)</f>
        <v>0</v>
      </c>
      <c r="D1932" s="10">
        <f>VLOOKUP($A1932,'ตารางสรุปสภาพน้ำใน อ่างเก็บน้ำค'!$C$7:$N$1668,10,FALSE)</f>
        <v>0.88</v>
      </c>
    </row>
    <row r="1933" spans="1:4" x14ac:dyDescent="0.25">
      <c r="A1933" s="8">
        <v>44667</v>
      </c>
      <c r="B1933" s="10">
        <f>VLOOKUP($A1933,'ตารางสรุปสภาพน้ำใน อ่างเก็บน้ำค'!$C$7:$N$1668,6,FALSE)</f>
        <v>50.28</v>
      </c>
      <c r="C1933" s="10">
        <f>VLOOKUP($A1933,'ตารางสรุปสภาพน้ำใน อ่างเก็บน้ำค'!$C$7:$N$1668,8,FALSE)</f>
        <v>0.09</v>
      </c>
      <c r="D1933" s="10">
        <f>VLOOKUP($A1933,'ตารางสรุปสภาพน้ำใน อ่างเก็บน้ำค'!$C$7:$N$1668,10,FALSE)</f>
        <v>0.878</v>
      </c>
    </row>
    <row r="1934" spans="1:4" x14ac:dyDescent="0.25">
      <c r="A1934" s="8">
        <v>44668</v>
      </c>
      <c r="B1934" s="10">
        <f>VLOOKUP($A1934,'ตารางสรุปสภาพน้ำใน อ่างเก็บน้ำค'!$C$7:$N$1668,6,FALSE)</f>
        <v>49.38</v>
      </c>
      <c r="C1934" s="10">
        <f>VLOOKUP($A1934,'ตารางสรุปสภาพน้ำใน อ่างเก็บน้ำค'!$C$7:$N$1668,8,FALSE)</f>
        <v>0.10199999999999999</v>
      </c>
      <c r="D1934" s="10">
        <f>VLOOKUP($A1934,'ตารางสรุปสภาพน้ำใน อ่างเก็บน้ำค'!$C$7:$N$1668,10,FALSE)</f>
        <v>0.876</v>
      </c>
    </row>
    <row r="1935" spans="1:4" x14ac:dyDescent="0.25">
      <c r="A1935" s="8">
        <v>44669</v>
      </c>
      <c r="B1935" s="10">
        <f>VLOOKUP($A1935,'ตารางสรุปสภาพน้ำใน อ่างเก็บน้ำค'!$C$7:$N$1668,6,FALSE)</f>
        <v>48.67</v>
      </c>
      <c r="C1935" s="10">
        <f>VLOOKUP($A1935,'ตารางสรุปสภาพน้ำใน อ่างเก็บน้ำค'!$C$7:$N$1668,8,FALSE)</f>
        <v>0.28100000000000003</v>
      </c>
      <c r="D1935" s="10">
        <f>VLOOKUP($A1935,'ตารางสรุปสภาพน้ำใน อ่างเก็บน้ำค'!$C$7:$N$1668,10,FALSE)</f>
        <v>0.874</v>
      </c>
    </row>
    <row r="1936" spans="1:4" x14ac:dyDescent="0.25">
      <c r="A1936" s="8">
        <v>44670</v>
      </c>
      <c r="B1936" s="10">
        <f>VLOOKUP($A1936,'ตารางสรุปสภาพน้ำใน อ่างเก็บน้ำค'!$C$7:$N$1668,6,FALSE)</f>
        <v>47.96</v>
      </c>
      <c r="C1936" s="10">
        <f>VLOOKUP($A1936,'ตารางสรุปสภาพน้ำใน อ่างเก็บน้ำค'!$C$7:$N$1668,8,FALSE)</f>
        <v>0.93400000000000005</v>
      </c>
      <c r="D1936" s="10">
        <f>VLOOKUP($A1936,'ตารางสรุปสภาพน้ำใน อ่างเก็บน้ำค'!$C$7:$N$1668,10,FALSE)</f>
        <v>1.52</v>
      </c>
    </row>
    <row r="1937" spans="1:4" x14ac:dyDescent="0.25">
      <c r="A1937" s="8">
        <v>44671</v>
      </c>
      <c r="B1937" s="10">
        <f>VLOOKUP($A1937,'ตารางสรุปสภาพน้ำใน อ่างเก็บน้ำค'!$C$7:$N$1668,6,FALSE)</f>
        <v>46.56</v>
      </c>
      <c r="C1937" s="10">
        <f>VLOOKUP($A1937,'ตารางสรุปสภาพน้ำใน อ่างเก็บน้ำค'!$C$7:$N$1668,8,FALSE)</f>
        <v>0.23400000000000001</v>
      </c>
      <c r="D1937" s="10">
        <f>VLOOKUP($A1937,'ตารางสรุปสภาพน้ำใน อ่างเก็บน้ำค'!$C$7:$N$1668,10,FALSE)</f>
        <v>1.5149999999999999</v>
      </c>
    </row>
    <row r="1938" spans="1:4" x14ac:dyDescent="0.25">
      <c r="A1938" s="8">
        <v>44672</v>
      </c>
      <c r="B1938" s="10">
        <f>VLOOKUP($A1938,'ตารางสรุปสภาพน้ำใน อ่างเก็บน้ำค'!$C$7:$N$1668,6,FALSE)</f>
        <v>45</v>
      </c>
      <c r="C1938" s="10">
        <f>VLOOKUP($A1938,'ตารางสรุปสภาพน้ำใน อ่างเก็บน้ำค'!$C$7:$N$1668,8,FALSE)</f>
        <v>7.3999999999999996E-2</v>
      </c>
      <c r="D1938" s="10">
        <f>VLOOKUP($A1938,'ตารางสรุปสภาพน้ำใน อ่างเก็บน้ำค'!$C$7:$N$1668,10,FALSE)</f>
        <v>1.5089999999999999</v>
      </c>
    </row>
    <row r="1939" spans="1:4" x14ac:dyDescent="0.25">
      <c r="A1939" s="8">
        <v>44673</v>
      </c>
      <c r="B1939" s="10">
        <f>VLOOKUP($A1939,'ตารางสรุปสภาพน้ำใน อ่างเก็บน้ำค'!$C$7:$N$1668,6,FALSE)</f>
        <v>43.81</v>
      </c>
      <c r="C1939" s="10">
        <f>VLOOKUP($A1939,'ตารางสรุปสภาพน้ำใน อ่างเก็บน้ำค'!$C$7:$N$1668,8,FALSE)</f>
        <v>0.433</v>
      </c>
      <c r="D1939" s="10">
        <f>VLOOKUP($A1939,'ตารางสรุปสภาพน้ำใน อ่างเก็บน้ำค'!$C$7:$N$1668,10,FALSE)</f>
        <v>1.5029999999999999</v>
      </c>
    </row>
    <row r="1940" spans="1:4" x14ac:dyDescent="0.25">
      <c r="A1940" s="8">
        <v>44674</v>
      </c>
      <c r="B1940" s="10">
        <f>VLOOKUP($A1940,'ตารางสรุปสภาพน้ำใน อ่างเก็บน้ำค'!$C$7:$N$1668,6,FALSE)</f>
        <v>43.81</v>
      </c>
      <c r="C1940" s="10">
        <f>VLOOKUP($A1940,'ตารางสรุปสภาพน้ำใน อ่างเก็บน้ำค'!$C$7:$N$1668,8,FALSE)</f>
        <v>0.66700000000000004</v>
      </c>
      <c r="D1940" s="10">
        <f>VLOOKUP($A1940,'ตารางสรุปสภาพน้ำใน อ่างเก็บน้ำค'!$C$7:$N$1668,10,FALSE)</f>
        <v>0.55100000000000005</v>
      </c>
    </row>
    <row r="1941" spans="1:4" x14ac:dyDescent="0.25">
      <c r="A1941" s="8">
        <v>44675</v>
      </c>
      <c r="B1941" s="10">
        <f>VLOOKUP($A1941,'ตารางสรุปสภาพน้ำใน อ่างเก็บน้ำค'!$C$7:$N$1668,6,FALSE)</f>
        <v>43.81</v>
      </c>
      <c r="C1941" s="10">
        <f>VLOOKUP($A1941,'ตารางสรุปสภาพน้ำใน อ่างเก็บน้ำค'!$C$7:$N$1668,8,FALSE)</f>
        <v>0.161</v>
      </c>
      <c r="D1941" s="10">
        <f>VLOOKUP($A1941,'ตารางสรุปสภาพน้ำใน อ่างเก็บน้ำค'!$C$7:$N$1668,10,FALSE)</f>
        <v>4.4999999999999998E-2</v>
      </c>
    </row>
    <row r="1942" spans="1:4" x14ac:dyDescent="0.25">
      <c r="A1942" s="8">
        <v>44676</v>
      </c>
      <c r="B1942" s="10">
        <f>VLOOKUP($A1942,'ตารางสรุปสภาพน้ำใน อ่างเก็บน้ำค'!$C$7:$N$1668,6,FALSE)</f>
        <v>43.81</v>
      </c>
      <c r="C1942" s="10">
        <f>VLOOKUP($A1942,'ตารางสรุปสภาพน้ำใน อ่างเก็บน้ำค'!$C$7:$N$1668,8,FALSE)</f>
        <v>0.153</v>
      </c>
      <c r="D1942" s="10">
        <f>VLOOKUP($A1942,'ตารางสรุปสภาพน้ำใน อ่างเก็บน้ำค'!$C$7:$N$1668,10,FALSE)</f>
        <v>4.4999999999999998E-2</v>
      </c>
    </row>
    <row r="1943" spans="1:4" x14ac:dyDescent="0.25">
      <c r="A1943" s="8">
        <v>44677</v>
      </c>
      <c r="B1943" s="10">
        <f>VLOOKUP($A1943,'ตารางสรุปสภาพน้ำใน อ่างเก็บน้ำค'!$C$7:$N$1668,6,FALSE)</f>
        <v>43.81</v>
      </c>
      <c r="C1943" s="10">
        <f>VLOOKUP($A1943,'ตารางสรุปสภาพน้ำใน อ่างเก็บน้ำค'!$C$7:$N$1668,8,FALSE)</f>
        <v>0.159</v>
      </c>
      <c r="D1943" s="10">
        <f>VLOOKUP($A1943,'ตารางสรุปสภาพน้ำใน อ่างเก็บน้ำค'!$C$7:$N$1668,10,FALSE)</f>
        <v>4.4999999999999998E-2</v>
      </c>
    </row>
    <row r="1944" spans="1:4" x14ac:dyDescent="0.25">
      <c r="A1944" s="8">
        <v>44678</v>
      </c>
      <c r="B1944" s="10">
        <f>VLOOKUP($A1944,'ตารางสรุปสภาพน้ำใน อ่างเก็บน้ำค'!$C$7:$N$1668,6,FALSE)</f>
        <v>43.64</v>
      </c>
      <c r="C1944" s="10">
        <f>VLOOKUP($A1944,'ตารางสรุปสภาพน้ำใน อ่างเก็บน้ำค'!$C$7:$N$1668,8,FALSE)</f>
        <v>0</v>
      </c>
      <c r="D1944" s="10">
        <f>VLOOKUP($A1944,'ตารางสรุปสภาพน้ำใน อ่างเก็บน้ำค'!$C$7:$N$1668,10,FALSE)</f>
        <v>4.4999999999999998E-2</v>
      </c>
    </row>
    <row r="1945" spans="1:4" x14ac:dyDescent="0.25">
      <c r="A1945" s="8">
        <v>44679</v>
      </c>
      <c r="B1945" s="10">
        <f>VLOOKUP($A1945,'ตารางสรุปสภาพน้ำใน อ่างเก็บน้ำค'!$C$7:$N$1668,6,FALSE)</f>
        <v>43.64</v>
      </c>
      <c r="C1945" s="10">
        <f>VLOOKUP($A1945,'ตารางสรุปสภาพน้ำใน อ่างเก็บน้ำค'!$C$7:$N$1668,8,FALSE)</f>
        <v>0.16300000000000001</v>
      </c>
      <c r="D1945" s="10">
        <f>VLOOKUP($A1945,'ตารางสรุปสภาพน้ำใน อ่างเก็บน้ำค'!$C$7:$N$1668,10,FALSE)</f>
        <v>4.4999999999999998E-2</v>
      </c>
    </row>
    <row r="1946" spans="1:4" x14ac:dyDescent="0.25">
      <c r="A1946" s="8">
        <v>44680</v>
      </c>
      <c r="B1946" s="10">
        <f>VLOOKUP($A1946,'ตารางสรุปสภาพน้ำใน อ่างเก็บน้ำค'!$C$7:$N$1668,6,FALSE)</f>
        <v>44.83</v>
      </c>
      <c r="C1946" s="10">
        <f>VLOOKUP($A1946,'ตารางสรุปสภาพน้ำใน อ่างเก็บน้ำค'!$C$7:$N$1668,8,FALSE)</f>
        <v>1.349</v>
      </c>
      <c r="D1946" s="10">
        <f>VLOOKUP($A1946,'ตารางสรุปสภาพน้ำใน อ่างเก็บน้ำค'!$C$7:$N$1668,10,FALSE)</f>
        <v>4.4999999999999998E-2</v>
      </c>
    </row>
    <row r="1947" spans="1:4" x14ac:dyDescent="0.25">
      <c r="A1947" s="8">
        <v>44681</v>
      </c>
      <c r="B1947" s="10">
        <f>VLOOKUP($A1947,'ตารางสรุปสภาพน้ำใน อ่างเก็บน้ำค'!$C$7:$N$1668,6,FALSE)</f>
        <v>45.17</v>
      </c>
      <c r="C1947" s="10">
        <f>VLOOKUP($A1947,'ตารางสรุปสภาพน้ำใน อ่างเก็บน้ำค'!$C$7:$N$1668,8,FALSE)</f>
        <v>0.504</v>
      </c>
      <c r="D1947" s="10">
        <f>VLOOKUP($A1947,'ตารางสรุปสภาพน้ำใน อ่างเก็บน้ำค'!$C$7:$N$1668,10,FALSE)</f>
        <v>4.4999999999999998E-2</v>
      </c>
    </row>
    <row r="1948" spans="1:4" x14ac:dyDescent="0.25">
      <c r="A1948" s="8">
        <v>44682</v>
      </c>
      <c r="B1948" s="10">
        <f>VLOOKUP($A1948,'ตารางสรุปสภาพน้ำใน อ่างเก็บน้ำค'!$C$7:$N$1668,6,FALSE)</f>
        <v>45.17</v>
      </c>
      <c r="C1948" s="10">
        <f>VLOOKUP($A1948,'ตารางสรุปสภาพน้ำใน อ่างเก็บน้ำค'!$C$7:$N$1668,8,FALSE)</f>
        <v>0.16300000000000001</v>
      </c>
      <c r="D1948" s="10">
        <f>VLOOKUP($A1948,'ตารางสรุปสภาพน้ำใน อ่างเก็บน้ำค'!$C$7:$N$1668,10,FALSE)</f>
        <v>4.4999999999999998E-2</v>
      </c>
    </row>
    <row r="1949" spans="1:4" x14ac:dyDescent="0.25">
      <c r="A1949" s="8">
        <v>44683</v>
      </c>
      <c r="B1949" s="10">
        <f>VLOOKUP($A1949,'ตารางสรุปสภาพน้ำใน อ่างเก็บน้ำค'!$C$7:$N$1668,6,FALSE)</f>
        <v>46.9</v>
      </c>
      <c r="C1949" s="10">
        <f>VLOOKUP($A1949,'ตารางสรุปสภาพน้ำใน อ่างเก็บน้ำค'!$C$7:$N$1668,8,FALSE)</f>
        <v>1.889</v>
      </c>
      <c r="D1949" s="10">
        <f>VLOOKUP($A1949,'ตารางสรุปสภาพน้ำใน อ่างเก็บน้ำค'!$C$7:$N$1668,10,FALSE)</f>
        <v>4.4999999999999998E-2</v>
      </c>
    </row>
    <row r="1950" spans="1:4" x14ac:dyDescent="0.25">
      <c r="A1950" s="8">
        <v>44684</v>
      </c>
      <c r="B1950" s="10">
        <f>VLOOKUP($A1950,'ตารางสรุปสภาพน้ำใน อ่างเก็บน้ำค'!$C$7:$N$1668,6,FALSE)</f>
        <v>48.67</v>
      </c>
      <c r="C1950" s="10">
        <f>VLOOKUP($A1950,'ตารางสรุปสภาพน้ำใน อ่างเก็บน้ำค'!$C$7:$N$1668,8,FALSE)</f>
        <v>1.92</v>
      </c>
      <c r="D1950" s="10">
        <f>VLOOKUP($A1950,'ตารางสรุปสภาพน้ำใน อ่างเก็บน้ำค'!$C$7:$N$1668,10,FALSE)</f>
        <v>4.4999999999999998E-2</v>
      </c>
    </row>
    <row r="1951" spans="1:4" x14ac:dyDescent="0.25">
      <c r="A1951" s="8">
        <v>44685</v>
      </c>
      <c r="B1951" s="10">
        <f>VLOOKUP($A1951,'ตารางสรุปสภาพน้ำใน อ่างเก็บน้ำค'!$C$7:$N$1668,6,FALSE)</f>
        <v>49.561</v>
      </c>
      <c r="C1951" s="10">
        <f>VLOOKUP($A1951,'ตารางสรุปสภาพน้ำใน อ่างเก็บน้ำค'!$C$7:$N$1668,8,FALSE)</f>
        <v>1.0529999999999999</v>
      </c>
      <c r="D1951" s="10">
        <f>VLOOKUP($A1951,'ตารางสรุปสภาพน้ำใน อ่างเก็บน้ำค'!$C$7:$N$1668,10,FALSE)</f>
        <v>0.09</v>
      </c>
    </row>
    <row r="1952" spans="1:4" x14ac:dyDescent="0.25">
      <c r="A1952" s="8">
        <v>44686</v>
      </c>
      <c r="B1952" s="10">
        <f>VLOOKUP($A1952,'ตารางสรุปสภาพน้ำใน อ่างเก็บน้ำค'!$C$7:$N$1668,6,FALSE)</f>
        <v>49.74</v>
      </c>
      <c r="C1952" s="10">
        <f>VLOOKUP($A1952,'ตารางสรุปสภาพน้ำใน อ่างเก็บน้ำค'!$C$7:$N$1668,8,FALSE)</f>
        <v>0.33600000000000002</v>
      </c>
      <c r="D1952" s="10">
        <f>VLOOKUP($A1952,'ตารางสรุปสภาพน้ำใน อ่างเก็บน้ำค'!$C$7:$N$1668,10,FALSE)</f>
        <v>4.4999999999999998E-2</v>
      </c>
    </row>
    <row r="1953" spans="1:4" x14ac:dyDescent="0.25">
      <c r="A1953" s="8">
        <v>44687</v>
      </c>
      <c r="B1953" s="10">
        <f>VLOOKUP($A1953,'ตารางสรุปสภาพน้ำใน อ่างเก็บน้ำค'!$C$7:$N$1668,6,FALSE)</f>
        <v>49.918999999999997</v>
      </c>
      <c r="C1953" s="10">
        <f>VLOOKUP($A1953,'ตารางสรุปสภาพน้ำใน อ่างเก็บน้ำค'!$C$7:$N$1668,8,FALSE)</f>
        <v>0.34100000000000003</v>
      </c>
      <c r="D1953" s="10">
        <f>VLOOKUP($A1953,'ตารางสรุปสภาพน้ำใน อ่างเก็บน้ำค'!$C$7:$N$1668,10,FALSE)</f>
        <v>4.5999999999999999E-2</v>
      </c>
    </row>
    <row r="1954" spans="1:4" x14ac:dyDescent="0.25">
      <c r="A1954" s="8">
        <v>44688</v>
      </c>
      <c r="B1954" s="10">
        <f>VLOOKUP($A1954,'ตารางสรุปสภาพน้ำใน อ่างเก็บน้ำค'!$C$7:$N$1668,6,FALSE)</f>
        <v>50.459000000000003</v>
      </c>
      <c r="C1954" s="10">
        <f>VLOOKUP($A1954,'ตารางสรุปสภาพน้ำใน อ่างเก็บน้ำค'!$C$7:$N$1668,8,FALSE)</f>
        <v>0.70399999999999996</v>
      </c>
      <c r="D1954" s="10">
        <f>VLOOKUP($A1954,'ตารางสรุปสภาพน้ำใน อ่างเก็บน้ำค'!$C$7:$N$1668,10,FALSE)</f>
        <v>4.5999999999999999E-2</v>
      </c>
    </row>
    <row r="1955" spans="1:4" x14ac:dyDescent="0.25">
      <c r="A1955" s="8">
        <v>44689</v>
      </c>
      <c r="B1955" s="10">
        <f>VLOOKUP($A1955,'ตารางสรุปสภาพน้ำใน อ่างเก็บน้ำค'!$C$7:$N$1668,6,FALSE)</f>
        <v>52.21</v>
      </c>
      <c r="C1955" s="10">
        <f>VLOOKUP($A1955,'ตารางสรุปสภาพน้ำใน อ่างเก็บน้ำค'!$C$7:$N$1668,8,FALSE)</f>
        <v>1.913</v>
      </c>
      <c r="D1955" s="10">
        <f>VLOOKUP($A1955,'ตารางสรุปสภาพน้ำใน อ่างเก็บน้ำค'!$C$7:$N$1668,10,FALSE)</f>
        <v>4.5999999999999999E-2</v>
      </c>
    </row>
    <row r="1956" spans="1:4" x14ac:dyDescent="0.25">
      <c r="A1956" s="8">
        <v>44690</v>
      </c>
      <c r="B1956" s="10">
        <f>VLOOKUP($A1956,'ตารางสรุปสภาพน้ำใน อ่างเก็บน้ำค'!$C$7:$N$1668,6,FALSE)</f>
        <v>53.462000000000003</v>
      </c>
      <c r="C1956" s="10">
        <f>VLOOKUP($A1956,'ตารางสรุปสภาพน้ำใน อ่างเก็บน้ำค'!$C$7:$N$1668,8,FALSE)</f>
        <v>1.417</v>
      </c>
      <c r="D1956" s="10">
        <f>VLOOKUP($A1956,'ตารางสรุปสภาพน้ำใน อ่างเก็บน้ำค'!$C$7:$N$1668,10,FALSE)</f>
        <v>4.5999999999999999E-2</v>
      </c>
    </row>
    <row r="1957" spans="1:4" x14ac:dyDescent="0.25">
      <c r="A1957" s="8">
        <v>44691</v>
      </c>
      <c r="B1957" s="10">
        <f>VLOOKUP($A1957,'ตารางสรุปสภาพน้ำใน อ่างเก็บน้ำค'!$C$7:$N$1668,6,FALSE)</f>
        <v>55.59</v>
      </c>
      <c r="C1957" s="10">
        <f>VLOOKUP($A1957,'ตารางสรุปสภาพน้ำใน อ่างเก็บน้ำค'!$C$7:$N$1668,8,FALSE)</f>
        <v>2.3149999999999999</v>
      </c>
      <c r="D1957" s="10">
        <f>VLOOKUP($A1957,'ตารางสรุปสภาพน้ำใน อ่างเก็บน้ำค'!$C$7:$N$1668,10,FALSE)</f>
        <v>7.0000000000000007E-2</v>
      </c>
    </row>
    <row r="1958" spans="1:4" x14ac:dyDescent="0.25">
      <c r="A1958" s="8">
        <v>44692</v>
      </c>
      <c r="B1958" s="10">
        <f>VLOOKUP($A1958,'ตารางสรุปสภาพน้ำใน อ่างเก็บน้ำค'!$C$7:$N$1668,6,FALSE)</f>
        <v>58.58</v>
      </c>
      <c r="C1958" s="10">
        <f>VLOOKUP($A1958,'ตารางสรุปสภาพน้ำใน อ่างเก็บน้ำค'!$C$7:$N$1668,8,FALSE)</f>
        <v>3.573</v>
      </c>
      <c r="D1958" s="10">
        <f>VLOOKUP($A1958,'ตารางสรุปสภาพน้ำใน อ่างเก็บน้ำค'!$C$7:$N$1668,10,FALSE)</f>
        <v>0.58199999999999996</v>
      </c>
    </row>
    <row r="1959" spans="1:4" x14ac:dyDescent="0.25">
      <c r="A1959" s="8">
        <v>44693</v>
      </c>
      <c r="B1959" s="10">
        <f>VLOOKUP($A1959,'ตารางสรุปสภาพน้ำใน อ่างเก็บน้ำค'!$C$7:$N$1668,6,FALSE)</f>
        <v>61.576000000000001</v>
      </c>
      <c r="C1959" s="10">
        <f>VLOOKUP($A1959,'ตารางสรุปสภาพน้ำใน อ่างเก็บน้ำค'!$C$7:$N$1668,8,FALSE)</f>
        <v>3.5830000000000002</v>
      </c>
      <c r="D1959" s="10">
        <f>VLOOKUP($A1959,'ตารางสรุปสภาพน้ำใน อ่างเก็บน้ำค'!$C$7:$N$1668,10,FALSE)</f>
        <v>0.47</v>
      </c>
    </row>
    <row r="1960" spans="1:4" x14ac:dyDescent="0.25">
      <c r="A1960" s="8">
        <v>44694</v>
      </c>
      <c r="B1960" s="10">
        <f>VLOOKUP($A1960,'ตารางสรุปสภาพน้ำใน อ่างเก็บน้ำค'!$C$7:$N$1668,6,FALSE)</f>
        <v>63.213000000000001</v>
      </c>
      <c r="C1960" s="10">
        <f>VLOOKUP($A1960,'ตารางสรุปสภาพน้ำใน อ่างเก็บน้ำค'!$C$7:$N$1668,8,FALSE)</f>
        <v>2.2309999999999999</v>
      </c>
      <c r="D1960" s="10">
        <f>VLOOKUP($A1960,'ตารางสรุปสภาพน้ำใน อ่างเก็บน้ำค'!$C$7:$N$1668,10,FALSE)</f>
        <v>0.47199999999999998</v>
      </c>
    </row>
    <row r="1961" spans="1:4" x14ac:dyDescent="0.25">
      <c r="A1961" s="8">
        <v>44695</v>
      </c>
      <c r="B1961" s="10">
        <f>VLOOKUP($A1961,'ตารางสรุปสภาพน้ำใน อ่างเก็บน้ำค'!$C$7:$N$1668,6,FALSE)</f>
        <v>64.037999999999997</v>
      </c>
      <c r="C1961" s="10">
        <f>VLOOKUP($A1961,'ตารางสรุปสภาพน้ำใน อ่างเก็บน้ำค'!$C$7:$N$1668,8,FALSE)</f>
        <v>1.421</v>
      </c>
      <c r="D1961" s="10">
        <f>VLOOKUP($A1961,'ตารางสรุปสภาพน้ำใน อ่างเก็บน้ำค'!$C$7:$N$1668,10,FALSE)</f>
        <v>0.47299999999999998</v>
      </c>
    </row>
    <row r="1962" spans="1:4" x14ac:dyDescent="0.25">
      <c r="A1962" s="8">
        <v>44696</v>
      </c>
      <c r="B1962" s="10">
        <f>VLOOKUP($A1962,'ตารางสรุปสภาพน้ำใน อ่างเก็บน้ำค'!$C$7:$N$1668,6,FALSE)</f>
        <v>65.292000000000002</v>
      </c>
      <c r="C1962" s="10">
        <f>VLOOKUP($A1962,'ตารางสรุปสภาพน้ำใน อ่างเก็บน้ำค'!$C$7:$N$1668,8,FALSE)</f>
        <v>1.8520000000000001</v>
      </c>
      <c r="D1962" s="10">
        <f>VLOOKUP($A1962,'ตารางสรุปสภาพน้ำใน อ่างเก็บน้ำค'!$C$7:$N$1668,10,FALSE)</f>
        <v>0.47399999999999998</v>
      </c>
    </row>
    <row r="1963" spans="1:4" x14ac:dyDescent="0.25">
      <c r="A1963" s="8">
        <v>44697</v>
      </c>
      <c r="B1963" s="10">
        <f>VLOOKUP($A1963,'ตารางสรุปสภาพน้ำใน อ่างเก็บน้ำค'!$C$7:$N$1668,6,FALSE)</f>
        <v>65.709999999999994</v>
      </c>
      <c r="C1963" s="10">
        <f>VLOOKUP($A1963,'ตารางสรุปสภาพน้ำใน อ่างเก็บน้ำค'!$C$7:$N$1668,8,FALSE)</f>
        <v>1.0209999999999999</v>
      </c>
      <c r="D1963" s="10">
        <f>VLOOKUP($A1963,'ตารางสรุปสภาพน้ำใน อ่างเก็บน้ำค'!$C$7:$N$1668,10,FALSE)</f>
        <v>0.60299999999999998</v>
      </c>
    </row>
    <row r="1964" spans="1:4" x14ac:dyDescent="0.25">
      <c r="A1964" s="8">
        <v>44698</v>
      </c>
      <c r="B1964" s="10">
        <f>VLOOKUP($A1964,'ตารางสรุปสภาพน้ำใน อ่างเก็บน้ำค'!$C$7:$N$1668,6,FALSE)</f>
        <v>67.835999999999999</v>
      </c>
      <c r="C1964" s="10">
        <f>VLOOKUP($A1964,'ตารางสรุปสภาพน้ำใน อ่างเก็บน้ำค'!$C$7:$N$1668,8,FALSE)</f>
        <v>2.7250000000000001</v>
      </c>
      <c r="D1964" s="10">
        <f>VLOOKUP($A1964,'ตารางสรุปสภาพน้ำใน อ่างเก็บน้ำค'!$C$7:$N$1668,10,FALSE)</f>
        <v>0.47699999999999998</v>
      </c>
    </row>
    <row r="1965" spans="1:4" x14ac:dyDescent="0.25">
      <c r="A1965" s="8">
        <v>44699</v>
      </c>
      <c r="B1965" s="10">
        <f>VLOOKUP($A1965,'ตารางสรุปสภาพน้ำใน อ่างเก็บน้ำค'!$C$7:$N$1668,6,FALSE)</f>
        <v>70.001000000000005</v>
      </c>
      <c r="C1965" s="10">
        <f>VLOOKUP($A1965,'ตารางสรุปสภาพน้ำใน อ่างเก็บน้ำค'!$C$7:$N$1668,8,FALSE)</f>
        <v>2.7690000000000001</v>
      </c>
      <c r="D1965" s="10">
        <f>VLOOKUP($A1965,'ตารางสรุปสภาพน้ำใน อ่างเก็บน้ำค'!$C$7:$N$1668,10,FALSE)</f>
        <v>0.47899999999999998</v>
      </c>
    </row>
    <row r="1966" spans="1:4" x14ac:dyDescent="0.25">
      <c r="A1966" s="8">
        <v>44700</v>
      </c>
      <c r="B1966" s="10">
        <f>VLOOKUP($A1966,'ตารางสรุปสภาพน้ำใน อ่างเก็บน้ำค'!$C$7:$N$1668,6,FALSE)</f>
        <v>71.763000000000005</v>
      </c>
      <c r="C1966" s="10">
        <f>VLOOKUP($A1966,'ตารางสรุปสภาพน้ำใน อ่างเก็บน้ำค'!$C$7:$N$1668,8,FALSE)</f>
        <v>2.8159999999999998</v>
      </c>
      <c r="D1966" s="10">
        <f>VLOOKUP($A1966,'ตารางสรุปสภาพน้ำใน อ่างเก็บน้ำค'!$C$7:$N$1668,10,FALSE)</f>
        <v>0.92600000000000005</v>
      </c>
    </row>
    <row r="1967" spans="1:4" x14ac:dyDescent="0.25">
      <c r="A1967" s="8">
        <v>44701</v>
      </c>
      <c r="B1967" s="10">
        <f>VLOOKUP($A1967,'ตารางสรุปสภาพน้ำใน อ่างเก็บน้ำค'!$C$7:$N$1668,6,FALSE)</f>
        <v>72.424999999999997</v>
      </c>
      <c r="C1967" s="10">
        <f>VLOOKUP($A1967,'ตารางสรุปสภาพน้ำใน อ่างเก็บน้ำค'!$C$7:$N$1668,8,FALSE)</f>
        <v>1.341</v>
      </c>
      <c r="D1967" s="10">
        <f>VLOOKUP($A1967,'ตารางสรุปสภาพน้ำใน อ่างเก็บน้ำค'!$C$7:$N$1668,10,FALSE)</f>
        <v>0.55100000000000005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39" sqref="H39"/>
    </sheetView>
  </sheetViews>
  <sheetFormatPr defaultRowHeight="15" x14ac:dyDescent="0.25"/>
  <cols>
    <col min="1" max="1" width="12.5703125" bestFit="1" customWidth="1"/>
  </cols>
  <sheetData>
    <row r="1" spans="1:4" x14ac:dyDescent="0.25">
      <c r="A1" t="s">
        <v>1631</v>
      </c>
      <c r="B1" t="s">
        <v>1632</v>
      </c>
      <c r="C1" t="s">
        <v>1633</v>
      </c>
      <c r="D1" t="s">
        <v>1634</v>
      </c>
    </row>
    <row r="2" spans="1:4" x14ac:dyDescent="0.25">
      <c r="A2" t="s">
        <v>19</v>
      </c>
      <c r="B2">
        <v>96.5</v>
      </c>
      <c r="C2">
        <v>36.5</v>
      </c>
      <c r="D2">
        <v>66.5</v>
      </c>
    </row>
    <row r="3" spans="1:4" x14ac:dyDescent="0.25">
      <c r="A3" t="s">
        <v>1635</v>
      </c>
      <c r="B3">
        <v>90</v>
      </c>
      <c r="C3">
        <v>30</v>
      </c>
      <c r="D3">
        <v>60</v>
      </c>
    </row>
    <row r="4" spans="1:4" x14ac:dyDescent="0.25">
      <c r="A4" t="s">
        <v>1636</v>
      </c>
      <c r="B4">
        <v>81</v>
      </c>
      <c r="C4">
        <v>21</v>
      </c>
      <c r="D4">
        <v>51</v>
      </c>
    </row>
    <row r="5" spans="1:4" x14ac:dyDescent="0.25">
      <c r="A5" t="s">
        <v>1637</v>
      </c>
      <c r="B5">
        <v>72.099999999999994</v>
      </c>
      <c r="C5">
        <v>12.85</v>
      </c>
      <c r="D5">
        <v>42.51</v>
      </c>
    </row>
    <row r="6" spans="1:4" x14ac:dyDescent="0.25">
      <c r="A6" t="s">
        <v>1638</v>
      </c>
      <c r="B6">
        <v>68.150000000000006</v>
      </c>
      <c r="C6">
        <v>9.5</v>
      </c>
      <c r="D6">
        <v>38.85</v>
      </c>
    </row>
    <row r="7" spans="1:4" x14ac:dyDescent="0.25">
      <c r="A7" t="s">
        <v>1639</v>
      </c>
      <c r="B7">
        <v>63</v>
      </c>
      <c r="C7">
        <v>10</v>
      </c>
      <c r="D7">
        <v>36.53</v>
      </c>
    </row>
    <row r="8" spans="1:4" x14ac:dyDescent="0.25">
      <c r="A8" t="s">
        <v>1640</v>
      </c>
      <c r="B8">
        <v>60.75</v>
      </c>
      <c r="C8">
        <v>11.75</v>
      </c>
      <c r="D8">
        <v>36.28</v>
      </c>
    </row>
    <row r="9" spans="1:4" x14ac:dyDescent="0.25">
      <c r="A9" t="s">
        <v>1641</v>
      </c>
      <c r="B9">
        <v>58.2</v>
      </c>
      <c r="C9">
        <v>14.2</v>
      </c>
      <c r="D9">
        <v>36.229999999999997</v>
      </c>
    </row>
    <row r="10" spans="1:4" x14ac:dyDescent="0.25">
      <c r="A10" t="s">
        <v>1642</v>
      </c>
      <c r="B10">
        <v>60.5</v>
      </c>
      <c r="C10">
        <v>17.5</v>
      </c>
      <c r="D10">
        <v>39.03</v>
      </c>
    </row>
    <row r="11" spans="1:4" x14ac:dyDescent="0.25">
      <c r="A11" t="s">
        <v>1643</v>
      </c>
      <c r="B11">
        <v>74.67</v>
      </c>
      <c r="C11">
        <v>24.67</v>
      </c>
      <c r="D11">
        <v>49.7</v>
      </c>
    </row>
    <row r="12" spans="1:4" x14ac:dyDescent="0.25">
      <c r="A12" t="s">
        <v>1644</v>
      </c>
      <c r="B12">
        <v>95.11</v>
      </c>
      <c r="C12">
        <v>35.11</v>
      </c>
      <c r="D12">
        <v>65.14</v>
      </c>
    </row>
    <row r="13" spans="1:4" x14ac:dyDescent="0.25">
      <c r="A13" t="s">
        <v>1645</v>
      </c>
      <c r="B13">
        <v>98</v>
      </c>
      <c r="C13">
        <v>38</v>
      </c>
      <c r="D13">
        <v>68.099999999999994</v>
      </c>
    </row>
    <row r="14" spans="1:4" x14ac:dyDescent="0.25">
      <c r="A14" s="11" t="s">
        <v>1646</v>
      </c>
      <c r="B14">
        <v>96.55</v>
      </c>
      <c r="C14">
        <v>36.549999999999997</v>
      </c>
      <c r="D14">
        <v>66.55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70"/>
  <sheetViews>
    <sheetView zoomScaleNormal="100" workbookViewId="0">
      <selection activeCell="R6" sqref="R6"/>
    </sheetView>
  </sheetViews>
  <sheetFormatPr defaultRowHeight="15.75" x14ac:dyDescent="0.25"/>
  <cols>
    <col min="1" max="1" width="3" style="9" customWidth="1"/>
    <col min="2" max="14" width="9.140625" style="9"/>
    <col min="15" max="15" width="12.85546875" style="9" bestFit="1" customWidth="1"/>
    <col min="16" max="16" width="14.5703125" style="9" bestFit="1" customWidth="1"/>
    <col min="17" max="17" width="9.140625" style="9"/>
    <col min="18" max="18" width="11.85546875" style="9" bestFit="1" customWidth="1"/>
    <col min="19" max="16384" width="9.140625" style="9"/>
  </cols>
  <sheetData>
    <row r="1" spans="2:19" x14ac:dyDescent="0.25">
      <c r="B1" s="12" t="s">
        <v>1710</v>
      </c>
    </row>
    <row r="3" spans="2:19" x14ac:dyDescent="0.25">
      <c r="B3" s="13" t="s">
        <v>1631</v>
      </c>
      <c r="C3" s="14" t="s">
        <v>1628</v>
      </c>
      <c r="D3" s="14"/>
      <c r="E3" s="14"/>
      <c r="F3" s="14"/>
      <c r="G3" s="14"/>
      <c r="H3" s="14"/>
      <c r="I3" s="15" t="s">
        <v>1647</v>
      </c>
      <c r="J3" s="15"/>
      <c r="K3" s="15"/>
      <c r="L3" s="15"/>
      <c r="M3" s="15"/>
      <c r="N3" s="15"/>
      <c r="O3" s="16" t="s">
        <v>1648</v>
      </c>
      <c r="P3" s="16" t="s">
        <v>1649</v>
      </c>
      <c r="R3" s="17" t="str">
        <f>"เก็บกักสูงสุด "&amp;TEXT($I$5,"0.00")&amp;" ล้าน ลบ.ม."</f>
        <v>เก็บกักสูงสุด 98.00 ล้าน ลบ.ม.</v>
      </c>
    </row>
    <row r="4" spans="2:19" x14ac:dyDescent="0.25">
      <c r="B4" s="18"/>
      <c r="C4" s="19">
        <v>2017</v>
      </c>
      <c r="D4" s="19">
        <f>C4+1</f>
        <v>2018</v>
      </c>
      <c r="E4" s="19">
        <f>D4+1</f>
        <v>2019</v>
      </c>
      <c r="F4" s="19">
        <f>E4+1</f>
        <v>2020</v>
      </c>
      <c r="G4" s="19">
        <f>F4+1</f>
        <v>2021</v>
      </c>
      <c r="H4" s="19">
        <v>2022</v>
      </c>
      <c r="I4" s="20" t="s">
        <v>1650</v>
      </c>
      <c r="J4" s="21" t="s">
        <v>1651</v>
      </c>
      <c r="K4" s="22" t="s">
        <v>1652</v>
      </c>
      <c r="L4" s="23" t="s">
        <v>1653</v>
      </c>
      <c r="M4" s="23" t="s">
        <v>1654</v>
      </c>
      <c r="N4" s="23" t="s">
        <v>1634</v>
      </c>
      <c r="O4" s="24">
        <v>2021</v>
      </c>
      <c r="P4" s="24">
        <v>2021</v>
      </c>
      <c r="R4" s="17" t="str">
        <f>"เก็บกักปกติ "&amp;TEXT(J5,"0.00")&amp;" ล้าน ลบ.ม."</f>
        <v>เก็บกักปกติ 98.00 ล้าน ลบ.ม.</v>
      </c>
    </row>
    <row r="5" spans="2:19" x14ac:dyDescent="0.25">
      <c r="B5" s="25">
        <v>36892</v>
      </c>
      <c r="C5" s="26" t="e">
        <f>VLOOKUP(DATE(C$4,MONTH($B5),DAY($B5)),คลองหลวงฯ!$A:$B,2,FALSE)</f>
        <v>#N/A</v>
      </c>
      <c r="D5" s="26">
        <f>VLOOKUP(DATE(D$4,MONTH($B5),DAY($B5)),คลองหลวงฯ!$A:$B,2,FALSE)</f>
        <v>84.74</v>
      </c>
      <c r="E5" s="26">
        <f>VLOOKUP(DATE(E$4,MONTH($B5),DAY($B5)),คลองหลวงฯ!$A:$B,2,FALSE)</f>
        <v>71.430000000000007</v>
      </c>
      <c r="F5" s="26">
        <f>VLOOKUP(DATE(F$4,MONTH($B5),DAY($B5)),คลองหลวงฯ!$A:$B,2,FALSE)</f>
        <v>34.6</v>
      </c>
      <c r="G5" s="26">
        <f>VLOOKUP(DATE(G$4,MONTH($B5),DAY($B5)),คลองหลวงฯ!$A:$B,2,FALSE)</f>
        <v>62.92</v>
      </c>
      <c r="H5" s="26">
        <f>VLOOKUP(DATE(H$4,MONTH($B5),DAY($B5)),คลองหลวงฯ!$A:$B,2,FALSE)</f>
        <v>84.534999999999997</v>
      </c>
      <c r="I5" s="27">
        <v>98</v>
      </c>
      <c r="J5" s="27">
        <v>98</v>
      </c>
      <c r="K5" s="28">
        <v>2.9</v>
      </c>
      <c r="L5" s="29">
        <v>96.5</v>
      </c>
      <c r="M5" s="30">
        <v>36.5</v>
      </c>
      <c r="N5" s="31">
        <v>66.5</v>
      </c>
      <c r="O5" s="32">
        <f>VLOOKUP(DATE(O$4,MONTH($B5),DAY($B5)),คลองหลวงฯ!$A:$D,3,FALSE)</f>
        <v>0</v>
      </c>
      <c r="P5" s="32">
        <f>VLOOKUP(DATE(P$4,MONTH($B5),DAY($B5)),คลองหลวงฯ!$A:$D,4,FALSE)</f>
        <v>1.0109999999999999</v>
      </c>
      <c r="R5" s="17" t="str">
        <f>"เก็บกักต่ำสุด "&amp;TEXT(K5,"0.000")&amp;" ล้าน ลบ.ม."</f>
        <v>เก็บกักต่ำสุด 2.900 ล้าน ลบ.ม.</v>
      </c>
    </row>
    <row r="6" spans="2:19" x14ac:dyDescent="0.25">
      <c r="B6" s="33">
        <v>36893</v>
      </c>
      <c r="C6" s="26" t="e">
        <f>VLOOKUP(DATE(C$4,MONTH($B6),DAY($B6)),คลองหลวงฯ!$A:$B,2,FALSE)</f>
        <v>#N/A</v>
      </c>
      <c r="D6" s="26">
        <f>VLOOKUP(DATE(D$4,MONTH($B6),DAY($B6)),คลองหลวงฯ!$A:$B,2,FALSE)</f>
        <v>84.54</v>
      </c>
      <c r="E6" s="26">
        <f>VLOOKUP(DATE(E$4,MONTH($B6),DAY($B6)),คลองหลวงฯ!$A:$B,2,FALSE)</f>
        <v>70.739999999999995</v>
      </c>
      <c r="F6" s="26">
        <f>VLOOKUP(DATE(F$4,MONTH($B6),DAY($B6)),คลองหลวงฯ!$A:$B,2,FALSE)</f>
        <v>34.200000000000003</v>
      </c>
      <c r="G6" s="26">
        <f>VLOOKUP(DATE(G$4,MONTH($B6),DAY($B6)),คลองหลวงฯ!$A:$B,2,FALSE)</f>
        <v>61.64</v>
      </c>
      <c r="H6" s="26">
        <f>VLOOKUP(DATE(H$4,MONTH($B6),DAY($B6)),คลองหลวงฯ!$A:$B,2,FALSE)</f>
        <v>84.29</v>
      </c>
      <c r="I6" s="34">
        <f t="shared" ref="I6:K21" si="0">I5</f>
        <v>98</v>
      </c>
      <c r="J6" s="34">
        <f t="shared" si="0"/>
        <v>98</v>
      </c>
      <c r="K6" s="35">
        <f>K5</f>
        <v>2.9</v>
      </c>
      <c r="O6" s="32">
        <f>VLOOKUP(DATE(O$4,MONTH($B6),DAY($B6)),[1]ชากนอก!$A:$D,3,FALSE)</f>
        <v>6.0000000000000001E-3</v>
      </c>
      <c r="P6" s="32">
        <f>VLOOKUP(DATE(P$4,MONTH($B6),DAY($B6)),คลองหลวงฯ!$A:$D,4,FALSE)</f>
        <v>1.008</v>
      </c>
    </row>
    <row r="7" spans="2:19" x14ac:dyDescent="0.25">
      <c r="B7" s="33">
        <v>36894</v>
      </c>
      <c r="C7" s="26" t="e">
        <f>VLOOKUP(DATE(C$4,MONTH($B7),DAY($B7)),คลองหลวงฯ!$A:$B,2,FALSE)</f>
        <v>#N/A</v>
      </c>
      <c r="D7" s="26">
        <f>VLOOKUP(DATE(D$4,MONTH($B7),DAY($B7)),คลองหลวงฯ!$A:$B,2,FALSE)</f>
        <v>84.31</v>
      </c>
      <c r="E7" s="26">
        <f>VLOOKUP(DATE(E$4,MONTH($B7),DAY($B7)),คลองหลวงฯ!$A:$B,2,FALSE)</f>
        <v>70.28</v>
      </c>
      <c r="F7" s="26">
        <f>VLOOKUP(DATE(F$4,MONTH($B7),DAY($B7)),คลองหลวงฯ!$A:$B,2,FALSE)</f>
        <v>33.78</v>
      </c>
      <c r="G7" s="26">
        <f>VLOOKUP(DATE(G$4,MONTH($B7),DAY($B7)),คลองหลวงฯ!$A:$B,2,FALSE)</f>
        <v>60.38</v>
      </c>
      <c r="H7" s="26">
        <f>VLOOKUP(DATE(H$4,MONTH($B7),DAY($B7)),คลองหลวงฯ!$A:$B,2,FALSE)</f>
        <v>84.046000000000006</v>
      </c>
      <c r="I7" s="34">
        <f t="shared" si="0"/>
        <v>98</v>
      </c>
      <c r="J7" s="34">
        <f t="shared" si="0"/>
        <v>98</v>
      </c>
      <c r="K7" s="35">
        <f t="shared" si="0"/>
        <v>2.9</v>
      </c>
      <c r="O7" s="32">
        <f>VLOOKUP(DATE(O$4,MONTH($B7),DAY($B7)),[1]ชากนอก!$A:$D,3,FALSE)</f>
        <v>1.0999999999999999E-2</v>
      </c>
      <c r="P7" s="32">
        <f>VLOOKUP(DATE(P$4,MONTH($B7),DAY($B7)),คลองหลวงฯ!$A:$D,4,FALSE)</f>
        <v>1.004</v>
      </c>
      <c r="R7" s="36">
        <v>44512</v>
      </c>
      <c r="S7" s="37">
        <f>VLOOKUP(R7,คลองหลวงฯ!$A:$B,2,FALSE)</f>
        <v>106.89400000000001</v>
      </c>
    </row>
    <row r="8" spans="2:19" x14ac:dyDescent="0.25">
      <c r="B8" s="33">
        <v>36895</v>
      </c>
      <c r="C8" s="26" t="e">
        <f>VLOOKUP(DATE(C$4,MONTH($B8),DAY($B8)),คลองหลวงฯ!$A:$B,2,FALSE)</f>
        <v>#N/A</v>
      </c>
      <c r="D8" s="26">
        <f>VLOOKUP(DATE(D$4,MONTH($B8),DAY($B8)),คลองหลวงฯ!$A:$B,2,FALSE)</f>
        <v>84.08</v>
      </c>
      <c r="E8" s="26">
        <f>VLOOKUP(DATE(E$4,MONTH($B8),DAY($B8)),คลองหลวงฯ!$A:$B,2,FALSE)</f>
        <v>69.13</v>
      </c>
      <c r="F8" s="26">
        <f>VLOOKUP(DATE(F$4,MONTH($B8),DAY($B8)),คลองหลวงฯ!$A:$B,2,FALSE)</f>
        <v>33.36</v>
      </c>
      <c r="G8" s="26">
        <f>VLOOKUP(DATE(G$4,MONTH($B8),DAY($B8)),คลองหลวงฯ!$A:$B,2,FALSE)</f>
        <v>59.3</v>
      </c>
      <c r="H8" s="26">
        <f>VLOOKUP(DATE(H$4,MONTH($B8),DAY($B8)),คลองหลวงฯ!$A:$B,2,FALSE)</f>
        <v>83.805999999999997</v>
      </c>
      <c r="I8" s="34">
        <f t="shared" si="0"/>
        <v>98</v>
      </c>
      <c r="J8" s="34">
        <f t="shared" si="0"/>
        <v>98</v>
      </c>
      <c r="K8" s="35">
        <f t="shared" si="0"/>
        <v>2.9</v>
      </c>
      <c r="O8" s="32">
        <f>VLOOKUP(DATE(O$4,MONTH($B8),DAY($B8)),[1]ชากนอก!$A:$D,3,FALSE)</f>
        <v>6.0000000000000001E-3</v>
      </c>
      <c r="P8" s="32">
        <f>VLOOKUP(DATE(P$4,MONTH($B8),DAY($B8)),คลองหลวงฯ!$A:$D,4,FALSE)</f>
        <v>1.0009999999999999</v>
      </c>
      <c r="R8" s="38">
        <f>S7*100/$J$5</f>
        <v>109.07551020408165</v>
      </c>
    </row>
    <row r="9" spans="2:19" x14ac:dyDescent="0.25">
      <c r="B9" s="33">
        <v>36896</v>
      </c>
      <c r="C9" s="26" t="e">
        <f>VLOOKUP(DATE(C$4,MONTH($B9),DAY($B9)),คลองหลวงฯ!$A:$B,2,FALSE)</f>
        <v>#N/A</v>
      </c>
      <c r="D9" s="26">
        <f>VLOOKUP(DATE(D$4,MONTH($B9),DAY($B9)),คลองหลวงฯ!$A:$B,2,FALSE)</f>
        <v>83.86</v>
      </c>
      <c r="E9" s="26">
        <f>VLOOKUP(DATE(E$4,MONTH($B9),DAY($B9)),คลองหลวงฯ!$A:$B,2,FALSE)</f>
        <v>68.67</v>
      </c>
      <c r="F9" s="26">
        <f>VLOOKUP(DATE(F$4,MONTH($B9),DAY($B9)),คลองหลวงฯ!$A:$B,2,FALSE)</f>
        <v>33.08</v>
      </c>
      <c r="G9" s="26">
        <f>VLOOKUP(DATE(G$4,MONTH($B9),DAY($B9)),คลองหลวงฯ!$A:$B,2,FALSE)</f>
        <v>58.22</v>
      </c>
      <c r="H9" s="26">
        <f>VLOOKUP(DATE(H$4,MONTH($B9),DAY($B9)),คลองหลวงฯ!$A:$B,2,FALSE)</f>
        <v>83.805999999999997</v>
      </c>
      <c r="I9" s="34">
        <f t="shared" si="0"/>
        <v>98</v>
      </c>
      <c r="J9" s="34">
        <f t="shared" si="0"/>
        <v>98</v>
      </c>
      <c r="K9" s="35">
        <f t="shared" si="0"/>
        <v>2.9</v>
      </c>
      <c r="O9" s="32">
        <f>VLOOKUP(DATE(O$4,MONTH($B9),DAY($B9)),[1]ชากนอก!$A:$D,3,FALSE)</f>
        <v>7.0000000000000001E-3</v>
      </c>
      <c r="P9" s="32">
        <f>VLOOKUP(DATE(P$4,MONTH($B9),DAY($B9)),คลองหลวงฯ!$A:$D,4,FALSE)</f>
        <v>0.57899999999999996</v>
      </c>
      <c r="R9" s="39" t="str">
        <f>TEXT(R7,"[$-th-TH,107]d mmm yy;@")&amp;CHAR(13)&amp;"("&amp;TEXT($R$8,"0.0")&amp;" %)"</f>
        <v>12 พ.ย. 64_x000D_(109.1 %)</v>
      </c>
    </row>
    <row r="10" spans="2:19" x14ac:dyDescent="0.25">
      <c r="B10" s="33">
        <v>36897</v>
      </c>
      <c r="C10" s="26" t="e">
        <f>VLOOKUP(DATE(C$4,MONTH($B10),DAY($B10)),คลองหลวงฯ!$A:$B,2,FALSE)</f>
        <v>#N/A</v>
      </c>
      <c r="D10" s="26">
        <f>VLOOKUP(DATE(D$4,MONTH($B10),DAY($B10)),คลองหลวงฯ!$A:$B,2,FALSE)</f>
        <v>83.62</v>
      </c>
      <c r="E10" s="26">
        <f>VLOOKUP(DATE(E$4,MONTH($B10),DAY($B10)),คลองหลวงฯ!$A:$B,2,FALSE)</f>
        <v>68.209999999999994</v>
      </c>
      <c r="F10" s="26">
        <f>VLOOKUP(DATE(F$4,MONTH($B10),DAY($B10)),คลองหลวงฯ!$A:$B,2,FALSE)</f>
        <v>32.659999999999997</v>
      </c>
      <c r="G10" s="26">
        <f>VLOOKUP(DATE(G$4,MONTH($B10),DAY($B10)),คลองหลวงฯ!$A:$B,2,FALSE)</f>
        <v>57.68</v>
      </c>
      <c r="H10" s="26">
        <f>VLOOKUP(DATE(H$4,MONTH($B10),DAY($B10)),คลองหลวงฯ!$A:$B,2,FALSE)</f>
        <v>83.805999999999997</v>
      </c>
      <c r="I10" s="34">
        <f t="shared" si="0"/>
        <v>98</v>
      </c>
      <c r="J10" s="34">
        <f t="shared" si="0"/>
        <v>98</v>
      </c>
      <c r="K10" s="35">
        <f t="shared" si="0"/>
        <v>2.9</v>
      </c>
      <c r="O10" s="32">
        <f>VLOOKUP(DATE(O$4,MONTH($B10),DAY($B10)),[1]ชากนอก!$A:$D,3,FALSE)</f>
        <v>6.0000000000000001E-3</v>
      </c>
      <c r="P10" s="32">
        <f>VLOOKUP(DATE(P$4,MONTH($B10),DAY($B10)),คลองหลวงฯ!$A:$D,4,FALSE)</f>
        <v>0.57799999999999996</v>
      </c>
    </row>
    <row r="11" spans="2:19" x14ac:dyDescent="0.25">
      <c r="B11" s="33">
        <v>36898</v>
      </c>
      <c r="C11" s="26" t="e">
        <f>VLOOKUP(DATE(C$4,MONTH($B11),DAY($B11)),คลองหลวงฯ!$A:$B,2,FALSE)</f>
        <v>#N/A</v>
      </c>
      <c r="D11" s="26">
        <f>VLOOKUP(DATE(D$4,MONTH($B11),DAY($B11)),คลองหลวงฯ!$A:$B,2,FALSE)</f>
        <v>83.39</v>
      </c>
      <c r="E11" s="26">
        <f>VLOOKUP(DATE(E$4,MONTH($B11),DAY($B11)),คลองหลวงฯ!$A:$B,2,FALSE)</f>
        <v>67.52</v>
      </c>
      <c r="F11" s="26">
        <f>VLOOKUP(DATE(F$4,MONTH($B11),DAY($B11)),คลองหลวงฯ!$A:$B,2,FALSE)</f>
        <v>31.26</v>
      </c>
      <c r="G11" s="26">
        <f>VLOOKUP(DATE(G$4,MONTH($B11),DAY($B11)),คลองหลวงฯ!$A:$B,2,FALSE)</f>
        <v>57.14</v>
      </c>
      <c r="H11" s="26">
        <f>VLOOKUP(DATE(H$4,MONTH($B11),DAY($B11)),คลองหลวงฯ!$A:$B,2,FALSE)</f>
        <v>83.564999999999998</v>
      </c>
      <c r="I11" s="34">
        <f t="shared" si="0"/>
        <v>98</v>
      </c>
      <c r="J11" s="34">
        <f t="shared" si="0"/>
        <v>98</v>
      </c>
      <c r="K11" s="35">
        <f t="shared" si="0"/>
        <v>2.9</v>
      </c>
      <c r="O11" s="32">
        <f>VLOOKUP(DATE(O$4,MONTH($B11),DAY($B11)),[1]ชากนอก!$A:$D,3,FALSE)</f>
        <v>5.0000000000000001E-3</v>
      </c>
      <c r="P11" s="32">
        <f>VLOOKUP(DATE(P$4,MONTH($B11),DAY($B11)),คลองหลวงฯ!$A:$D,4,FALSE)</f>
        <v>0.11700000000000001</v>
      </c>
    </row>
    <row r="12" spans="2:19" x14ac:dyDescent="0.25">
      <c r="B12" s="33">
        <v>36899</v>
      </c>
      <c r="C12" s="26" t="e">
        <f>VLOOKUP(DATE(C$4,MONTH($B12),DAY($B12)),คลองหลวงฯ!$A:$B,2,FALSE)</f>
        <v>#N/A</v>
      </c>
      <c r="D12" s="26">
        <f>VLOOKUP(DATE(D$4,MONTH($B12),DAY($B12)),คลองหลวงฯ!$A:$B,2,FALSE)</f>
        <v>83.16</v>
      </c>
      <c r="E12" s="26">
        <f>VLOOKUP(DATE(E$4,MONTH($B12),DAY($B12)),คลองหลวงฯ!$A:$B,2,FALSE)</f>
        <v>67.290000000000006</v>
      </c>
      <c r="F12" s="26">
        <f>VLOOKUP(DATE(F$4,MONTH($B12),DAY($B12)),คลองหลวงฯ!$A:$B,2,FALSE)</f>
        <v>30.98</v>
      </c>
      <c r="G12" s="26">
        <f>VLOOKUP(DATE(G$4,MONTH($B12),DAY($B12)),คลองหลวงฯ!$A:$B,2,FALSE)</f>
        <v>56.96</v>
      </c>
      <c r="H12" s="26">
        <f>VLOOKUP(DATE(H$4,MONTH($B12),DAY($B12)),คลองหลวงฯ!$A:$B,2,FALSE)</f>
        <v>83.564999999999998</v>
      </c>
      <c r="I12" s="34">
        <f t="shared" si="0"/>
        <v>98</v>
      </c>
      <c r="J12" s="34">
        <f t="shared" si="0"/>
        <v>98</v>
      </c>
      <c r="K12" s="35">
        <f t="shared" si="0"/>
        <v>2.9</v>
      </c>
      <c r="O12" s="32">
        <f>VLOOKUP(DATE(O$4,MONTH($B12),DAY($B12)),[1]ชากนอก!$A:$D,3,FALSE)</f>
        <v>0</v>
      </c>
      <c r="P12" s="32">
        <f>VLOOKUP(DATE(P$4,MONTH($B12),DAY($B12)),คลองหลวงฯ!$A:$D,4,FALSE)</f>
        <v>4.7E-2</v>
      </c>
    </row>
    <row r="13" spans="2:19" x14ac:dyDescent="0.25">
      <c r="B13" s="33">
        <v>36900</v>
      </c>
      <c r="C13" s="26" t="e">
        <f>VLOOKUP(DATE(C$4,MONTH($B13),DAY($B13)),คลองหลวงฯ!$A:$B,2,FALSE)</f>
        <v>#N/A</v>
      </c>
      <c r="D13" s="26">
        <f>VLOOKUP(DATE(D$4,MONTH($B13),DAY($B13)),คลองหลวงฯ!$A:$B,2,FALSE)</f>
        <v>82.93</v>
      </c>
      <c r="E13" s="26">
        <f>VLOOKUP(DATE(E$4,MONTH($B13),DAY($B13)),คลองหลวงฯ!$A:$B,2,FALSE)</f>
        <v>66.83</v>
      </c>
      <c r="F13" s="26">
        <f>VLOOKUP(DATE(F$4,MONTH($B13),DAY($B13)),คลองหลวงฯ!$A:$B,2,FALSE)</f>
        <v>30.84</v>
      </c>
      <c r="G13" s="26">
        <f>VLOOKUP(DATE(G$4,MONTH($B13),DAY($B13)),คลองหลวงฯ!$A:$B,2,FALSE)</f>
        <v>56.78</v>
      </c>
      <c r="H13" s="26">
        <f>VLOOKUP(DATE(H$4,MONTH($B13),DAY($B13)),คลองหลวงฯ!$A:$B,2,FALSE)</f>
        <v>83.564999999999998</v>
      </c>
      <c r="I13" s="34">
        <f t="shared" si="0"/>
        <v>98</v>
      </c>
      <c r="J13" s="34">
        <f t="shared" si="0"/>
        <v>98</v>
      </c>
      <c r="K13" s="35">
        <f t="shared" si="0"/>
        <v>2.9</v>
      </c>
      <c r="O13" s="32">
        <f>VLOOKUP(DATE(O$4,MONTH($B13),DAY($B13)),[1]ชากนอก!$A:$D,3,FALSE)</f>
        <v>1E-3</v>
      </c>
      <c r="P13" s="32">
        <f>VLOOKUP(DATE(P$4,MONTH($B13),DAY($B13)),คลองหลวงฯ!$A:$D,4,FALSE)</f>
        <v>4.7E-2</v>
      </c>
    </row>
    <row r="14" spans="2:19" x14ac:dyDescent="0.25">
      <c r="B14" s="33">
        <v>36901</v>
      </c>
      <c r="C14" s="26" t="e">
        <f>VLOOKUP(DATE(C$4,MONTH($B14),DAY($B14)),คลองหลวงฯ!$A:$B,2,FALSE)</f>
        <v>#N/A</v>
      </c>
      <c r="D14" s="26">
        <f>VLOOKUP(DATE(D$4,MONTH($B14),DAY($B14)),คลองหลวงฯ!$A:$B,2,FALSE)</f>
        <v>81.55</v>
      </c>
      <c r="E14" s="26">
        <f>VLOOKUP(DATE(E$4,MONTH($B14),DAY($B14)),คลองหลวงฯ!$A:$B,2,FALSE)</f>
        <v>66.37</v>
      </c>
      <c r="F14" s="26">
        <f>VLOOKUP(DATE(F$4,MONTH($B14),DAY($B14)),คลองหลวงฯ!$A:$B,2,FALSE)</f>
        <v>30.7</v>
      </c>
      <c r="G14" s="26">
        <f>VLOOKUP(DATE(G$4,MONTH($B14),DAY($B14)),คลองหลวงฯ!$A:$B,2,FALSE)</f>
        <v>56.6</v>
      </c>
      <c r="H14" s="26">
        <f>VLOOKUP(DATE(H$4,MONTH($B14),DAY($B14)),คลองหลวงฯ!$A:$B,2,FALSE)</f>
        <v>83.325000000000003</v>
      </c>
      <c r="I14" s="34">
        <f t="shared" si="0"/>
        <v>98</v>
      </c>
      <c r="J14" s="34">
        <f t="shared" si="0"/>
        <v>98</v>
      </c>
      <c r="K14" s="35">
        <f t="shared" si="0"/>
        <v>2.9</v>
      </c>
      <c r="O14" s="32">
        <f>VLOOKUP(DATE(O$4,MONTH($B14),DAY($B14)),[1]ชากนอก!$A:$D,3,FALSE)</f>
        <v>1.2E-2</v>
      </c>
      <c r="P14" s="32">
        <f>VLOOKUP(DATE(P$4,MONTH($B14),DAY($B14)),คลองหลวงฯ!$A:$D,4,FALSE)</f>
        <v>4.7E-2</v>
      </c>
    </row>
    <row r="15" spans="2:19" x14ac:dyDescent="0.25">
      <c r="B15" s="33">
        <v>36902</v>
      </c>
      <c r="C15" s="26" t="e">
        <f>VLOOKUP(DATE(C$4,MONTH($B15),DAY($B15)),คลองหลวงฯ!$A:$B,2,FALSE)</f>
        <v>#N/A</v>
      </c>
      <c r="D15" s="26">
        <f>VLOOKUP(DATE(D$4,MONTH($B15),DAY($B15)),คลองหลวงฯ!$A:$B,2,FALSE)</f>
        <v>80.17</v>
      </c>
      <c r="E15" s="26">
        <f>VLOOKUP(DATE(E$4,MONTH($B15),DAY($B15)),คลองหลวงฯ!$A:$B,2,FALSE)</f>
        <v>66.599999999999994</v>
      </c>
      <c r="F15" s="26">
        <f>VLOOKUP(DATE(F$4,MONTH($B15),DAY($B15)),คลองหลวงฯ!$A:$B,2,FALSE)</f>
        <v>30.56</v>
      </c>
      <c r="G15" s="26">
        <f>VLOOKUP(DATE(G$4,MONTH($B15),DAY($B15)),คลองหลวงฯ!$A:$B,2,FALSE)</f>
        <v>56.42</v>
      </c>
      <c r="H15" s="26">
        <f>VLOOKUP(DATE(H$4,MONTH($B15),DAY($B15)),คลองหลวงฯ!$A:$B,2,FALSE)</f>
        <v>83.325000000000003</v>
      </c>
      <c r="I15" s="34">
        <f t="shared" si="0"/>
        <v>98</v>
      </c>
      <c r="J15" s="34">
        <f t="shared" si="0"/>
        <v>98</v>
      </c>
      <c r="K15" s="35">
        <f t="shared" si="0"/>
        <v>2.9</v>
      </c>
      <c r="O15" s="32">
        <f>VLOOKUP(DATE(O$4,MONTH($B15),DAY($B15)),[1]ชากนอก!$A:$D,3,FALSE)</f>
        <v>1E-3</v>
      </c>
      <c r="P15" s="32">
        <f>VLOOKUP(DATE(P$4,MONTH($B15),DAY($B15)),คลองหลวงฯ!$A:$D,4,FALSE)</f>
        <v>4.7E-2</v>
      </c>
    </row>
    <row r="16" spans="2:19" x14ac:dyDescent="0.25">
      <c r="B16" s="33">
        <v>36903</v>
      </c>
      <c r="C16" s="26" t="e">
        <f>VLOOKUP(DATE(C$4,MONTH($B16),DAY($B16)),คลองหลวงฯ!$A:$B,2,FALSE)</f>
        <v>#N/A</v>
      </c>
      <c r="D16" s="26">
        <f>VLOOKUP(DATE(D$4,MONTH($B16),DAY($B16)),คลองหลวงฯ!$A:$B,2,FALSE)</f>
        <v>79.94</v>
      </c>
      <c r="E16" s="26">
        <f>VLOOKUP(DATE(E$4,MONTH($B16),DAY($B16)),คลองหลวงฯ!$A:$B,2,FALSE)</f>
        <v>67.72</v>
      </c>
      <c r="F16" s="26">
        <f>VLOOKUP(DATE(F$4,MONTH($B16),DAY($B16)),คลองหลวงฯ!$A:$B,2,FALSE)</f>
        <v>30.42</v>
      </c>
      <c r="G16" s="26">
        <f>VLOOKUP(DATE(G$4,MONTH($B16),DAY($B16)),คลองหลวงฯ!$A:$B,2,FALSE)</f>
        <v>56.24</v>
      </c>
      <c r="H16" s="26">
        <f>VLOOKUP(DATE(H$4,MONTH($B16),DAY($B16)),คลองหลวงฯ!$A:$B,2,FALSE)</f>
        <v>83.325000000000003</v>
      </c>
      <c r="I16" s="34">
        <f t="shared" si="0"/>
        <v>98</v>
      </c>
      <c r="J16" s="34">
        <f t="shared" si="0"/>
        <v>98</v>
      </c>
      <c r="K16" s="35">
        <f t="shared" si="0"/>
        <v>2.9</v>
      </c>
      <c r="O16" s="32">
        <f>VLOOKUP(DATE(O$4,MONTH($B16),DAY($B16)),[1]ชากนอก!$A:$D,3,FALSE)</f>
        <v>7.0000000000000001E-3</v>
      </c>
      <c r="P16" s="32">
        <f>VLOOKUP(DATE(P$4,MONTH($B16),DAY($B16)),คลองหลวงฯ!$A:$D,4,FALSE)</f>
        <v>4.7E-2</v>
      </c>
    </row>
    <row r="17" spans="2:16" x14ac:dyDescent="0.25">
      <c r="B17" s="33">
        <v>36904</v>
      </c>
      <c r="C17" s="26" t="e">
        <f>VLOOKUP(DATE(C$4,MONTH($B17),DAY($B17)),คลองหลวงฯ!$A:$B,2,FALSE)</f>
        <v>#N/A</v>
      </c>
      <c r="D17" s="26">
        <f>VLOOKUP(DATE(D$4,MONTH($B17),DAY($B17)),คลองหลวงฯ!$A:$B,2,FALSE)</f>
        <v>79.709999999999994</v>
      </c>
      <c r="E17" s="26">
        <f>VLOOKUP(DATE(E$4,MONTH($B17),DAY($B17)),คลองหลวงฯ!$A:$B,2,FALSE)</f>
        <v>66.14</v>
      </c>
      <c r="F17" s="26">
        <f>VLOOKUP(DATE(F$4,MONTH($B17),DAY($B17)),คลองหลวงฯ!$A:$B,2,FALSE)</f>
        <v>30.28</v>
      </c>
      <c r="G17" s="26">
        <f>VLOOKUP(DATE(G$4,MONTH($B17),DAY($B17)),คลองหลวงฯ!$A:$B,2,FALSE)</f>
        <v>56.06</v>
      </c>
      <c r="H17" s="26">
        <f>VLOOKUP(DATE(H$4,MONTH($B17),DAY($B17)),คลองหลวงฯ!$A:$B,2,FALSE)</f>
        <v>82.603999999999999</v>
      </c>
      <c r="I17" s="34">
        <f t="shared" si="0"/>
        <v>98</v>
      </c>
      <c r="J17" s="34">
        <f t="shared" si="0"/>
        <v>98</v>
      </c>
      <c r="K17" s="35">
        <f t="shared" si="0"/>
        <v>2.9</v>
      </c>
      <c r="O17" s="32">
        <f>VLOOKUP(DATE(O$4,MONTH($B17),DAY($B17)),[1]ชากนอก!$A:$D,3,FALSE)</f>
        <v>0</v>
      </c>
      <c r="P17" s="32">
        <f>VLOOKUP(DATE(P$4,MONTH($B17),DAY($B17)),คลองหลวงฯ!$A:$D,4,FALSE)</f>
        <v>4.7E-2</v>
      </c>
    </row>
    <row r="18" spans="2:16" x14ac:dyDescent="0.25">
      <c r="B18" s="33">
        <v>36905</v>
      </c>
      <c r="C18" s="26" t="e">
        <f>VLOOKUP(DATE(C$4,MONTH($B18),DAY($B18)),คลองหลวงฯ!$A:$B,2,FALSE)</f>
        <v>#N/A</v>
      </c>
      <c r="D18" s="26">
        <f>VLOOKUP(DATE(D$4,MONTH($B18),DAY($B18)),คลองหลวงฯ!$A:$B,2,FALSE)</f>
        <v>79.48</v>
      </c>
      <c r="E18" s="26">
        <f>VLOOKUP(DATE(E$4,MONTH($B18),DAY($B18)),คลองหลวงฯ!$A:$B,2,FALSE)</f>
        <v>66.14</v>
      </c>
      <c r="F18" s="26">
        <f>VLOOKUP(DATE(F$4,MONTH($B18),DAY($B18)),คลองหลวงฯ!$A:$B,2,FALSE)</f>
        <v>30.14</v>
      </c>
      <c r="G18" s="26">
        <f>VLOOKUP(DATE(G$4,MONTH($B18),DAY($B18)),คลองหลวงฯ!$A:$B,2,FALSE)</f>
        <v>55.88</v>
      </c>
      <c r="H18" s="26">
        <f>VLOOKUP(DATE(H$4,MONTH($B18),DAY($B18)),คลองหลวงฯ!$A:$B,2,FALSE)</f>
        <v>80.697000000000003</v>
      </c>
      <c r="I18" s="34">
        <f t="shared" si="0"/>
        <v>98</v>
      </c>
      <c r="J18" s="34">
        <f t="shared" si="0"/>
        <v>98</v>
      </c>
      <c r="K18" s="35">
        <f t="shared" si="0"/>
        <v>2.9</v>
      </c>
      <c r="L18" s="40"/>
      <c r="M18" s="41"/>
      <c r="N18" s="42"/>
      <c r="O18" s="32">
        <f>VLOOKUP(DATE(O$4,MONTH($B18),DAY($B18)),[1]ชากนอก!$A:$D,3,FALSE)</f>
        <v>0</v>
      </c>
      <c r="P18" s="32">
        <f>VLOOKUP(DATE(P$4,MONTH($B18),DAY($B18)),คลองหลวงฯ!$A:$D,4,FALSE)</f>
        <v>4.7E-2</v>
      </c>
    </row>
    <row r="19" spans="2:16" x14ac:dyDescent="0.25">
      <c r="B19" s="33">
        <v>36906</v>
      </c>
      <c r="C19" s="26" t="e">
        <f>VLOOKUP(DATE(C$4,MONTH($B19),DAY($B19)),คลองหลวงฯ!$A:$B,2,FALSE)</f>
        <v>#N/A</v>
      </c>
      <c r="D19" s="26">
        <f>VLOOKUP(DATE(D$4,MONTH($B19),DAY($B19)),คลองหลวงฯ!$A:$B,2,FALSE)</f>
        <v>79.02</v>
      </c>
      <c r="E19" s="26">
        <f>VLOOKUP(DATE(E$4,MONTH($B19),DAY($B19)),คลองหลวงฯ!$A:$B,2,FALSE)</f>
        <v>65.680000000000007</v>
      </c>
      <c r="F19" s="26">
        <f>VLOOKUP(DATE(F$4,MONTH($B19),DAY($B19)),คลองหลวงฯ!$A:$B,2,FALSE)</f>
        <v>30</v>
      </c>
      <c r="G19" s="26">
        <f>VLOOKUP(DATE(G$4,MONTH($B19),DAY($B19)),คลองหลวงฯ!$A:$B,2,FALSE)</f>
        <v>55.7</v>
      </c>
      <c r="H19" s="26">
        <f>VLOOKUP(DATE(H$4,MONTH($B19),DAY($B19)),คลองหลวงฯ!$A:$B,2,FALSE)</f>
        <v>78.814999999999998</v>
      </c>
      <c r="I19" s="34">
        <f t="shared" si="0"/>
        <v>98</v>
      </c>
      <c r="J19" s="34">
        <f t="shared" si="0"/>
        <v>98</v>
      </c>
      <c r="K19" s="35">
        <f t="shared" si="0"/>
        <v>2.9</v>
      </c>
      <c r="L19" s="40"/>
      <c r="M19" s="41"/>
      <c r="N19" s="42"/>
      <c r="O19" s="32">
        <f>VLOOKUP(DATE(O$4,MONTH($B19),DAY($B19)),[1]ชากนอก!$A:$D,3,FALSE)</f>
        <v>2E-3</v>
      </c>
      <c r="P19" s="32">
        <f>VLOOKUP(DATE(P$4,MONTH($B19),DAY($B19)),คลองหลวงฯ!$A:$D,4,FALSE)</f>
        <v>4.7E-2</v>
      </c>
    </row>
    <row r="20" spans="2:16" x14ac:dyDescent="0.25">
      <c r="B20" s="33">
        <v>36907</v>
      </c>
      <c r="C20" s="26" t="e">
        <f>VLOOKUP(DATE(C$4,MONTH($B20),DAY($B20)),คลองหลวงฯ!$A:$B,2,FALSE)</f>
        <v>#N/A</v>
      </c>
      <c r="D20" s="26">
        <f>VLOOKUP(DATE(D$4,MONTH($B20),DAY($B20)),คลองหลวงฯ!$A:$B,2,FALSE)</f>
        <v>78.790000000000006</v>
      </c>
      <c r="E20" s="26">
        <f>VLOOKUP(DATE(E$4,MONTH($B20),DAY($B20)),คลองหลวงฯ!$A:$B,2,FALSE)</f>
        <v>65.45</v>
      </c>
      <c r="F20" s="26">
        <f>VLOOKUP(DATE(F$4,MONTH($B20),DAY($B20)),คลองหลวงฯ!$A:$B,2,FALSE)</f>
        <v>29.9</v>
      </c>
      <c r="G20" s="26">
        <f>VLOOKUP(DATE(G$4,MONTH($B20),DAY($B20)),คลองหลวงฯ!$A:$B,2,FALSE)</f>
        <v>55.52</v>
      </c>
      <c r="H20" s="26">
        <f>VLOOKUP(DATE(H$4,MONTH($B20),DAY($B20)),คลองหลวงฯ!$A:$B,2,FALSE)</f>
        <v>77.42</v>
      </c>
      <c r="I20" s="34">
        <f t="shared" si="0"/>
        <v>98</v>
      </c>
      <c r="J20" s="34">
        <f t="shared" si="0"/>
        <v>98</v>
      </c>
      <c r="K20" s="35">
        <f t="shared" si="0"/>
        <v>2.9</v>
      </c>
      <c r="L20" s="40"/>
      <c r="M20" s="41"/>
      <c r="N20" s="42"/>
      <c r="O20" s="32">
        <f>VLOOKUP(DATE(O$4,MONTH($B20),DAY($B20)),[1]ชากนอก!$A:$D,3,FALSE)</f>
        <v>0</v>
      </c>
      <c r="P20" s="32">
        <f>VLOOKUP(DATE(P$4,MONTH($B20),DAY($B20)),คลองหลวงฯ!$A:$D,4,FALSE)</f>
        <v>4.7E-2</v>
      </c>
    </row>
    <row r="21" spans="2:16" x14ac:dyDescent="0.25">
      <c r="B21" s="33">
        <v>36908</v>
      </c>
      <c r="C21" s="26" t="e">
        <f>VLOOKUP(DATE(C$4,MONTH($B21),DAY($B21)),คลองหลวงฯ!$A:$B,2,FALSE)</f>
        <v>#N/A</v>
      </c>
      <c r="D21" s="26">
        <f>VLOOKUP(DATE(D$4,MONTH($B21),DAY($B21)),คลองหลวงฯ!$A:$B,2,FALSE)</f>
        <v>78.790000000000006</v>
      </c>
      <c r="E21" s="26">
        <f>VLOOKUP(DATE(E$4,MONTH($B21),DAY($B21)),คลองหลวงฯ!$A:$B,2,FALSE)</f>
        <v>65.22</v>
      </c>
      <c r="F21" s="26">
        <f>VLOOKUP(DATE(F$4,MONTH($B21),DAY($B21)),คลองหลวงฯ!$A:$B,2,FALSE)</f>
        <v>29.8</v>
      </c>
      <c r="G21" s="26">
        <f>VLOOKUP(DATE(G$4,MONTH($B21),DAY($B21)),คลองหลวงฯ!$A:$B,2,FALSE)</f>
        <v>55.34</v>
      </c>
      <c r="H21" s="26">
        <f>VLOOKUP(DATE(H$4,MONTH($B21),DAY($B21)),คลองหลวงฯ!$A:$B,2,FALSE)</f>
        <v>76.27</v>
      </c>
      <c r="I21" s="34">
        <f t="shared" si="0"/>
        <v>98</v>
      </c>
      <c r="J21" s="34">
        <f t="shared" si="0"/>
        <v>98</v>
      </c>
      <c r="K21" s="35">
        <f t="shared" si="0"/>
        <v>2.9</v>
      </c>
      <c r="L21" s="40"/>
      <c r="M21" s="41"/>
      <c r="N21" s="42"/>
      <c r="O21" s="32">
        <f>VLOOKUP(DATE(O$4,MONTH($B21),DAY($B21)),[1]ชากนอก!$A:$D,3,FALSE)</f>
        <v>0</v>
      </c>
      <c r="P21" s="32">
        <f>VLOOKUP(DATE(P$4,MONTH($B21),DAY($B21)),คลองหลวงฯ!$A:$D,4,FALSE)</f>
        <v>4.7E-2</v>
      </c>
    </row>
    <row r="22" spans="2:16" x14ac:dyDescent="0.25">
      <c r="B22" s="33">
        <v>36909</v>
      </c>
      <c r="C22" s="26" t="e">
        <f>VLOOKUP(DATE(C$4,MONTH($B22),DAY($B22)),คลองหลวงฯ!$A:$B,2,FALSE)</f>
        <v>#N/A</v>
      </c>
      <c r="D22" s="26">
        <f>VLOOKUP(DATE(D$4,MONTH($B22),DAY($B22)),คลองหลวงฯ!$A:$B,2,FALSE)</f>
        <v>78.56</v>
      </c>
      <c r="E22" s="26">
        <f>VLOOKUP(DATE(E$4,MONTH($B22),DAY($B22)),คลองหลวงฯ!$A:$B,2,FALSE)</f>
        <v>64.989999999999995</v>
      </c>
      <c r="F22" s="26">
        <f>VLOOKUP(DATE(F$4,MONTH($B22),DAY($B22)),คลองหลวงฯ!$A:$B,2,FALSE)</f>
        <v>29.7</v>
      </c>
      <c r="G22" s="26">
        <f>VLOOKUP(DATE(G$4,MONTH($B22),DAY($B22)),คลองหลวงฯ!$A:$B,2,FALSE)</f>
        <v>55.16</v>
      </c>
      <c r="H22" s="26">
        <f>VLOOKUP(DATE(H$4,MONTH($B22),DAY($B22)),คลองหลวงฯ!$A:$B,2,FALSE)</f>
        <v>74.899000000000001</v>
      </c>
      <c r="I22" s="34">
        <f t="shared" ref="I22:K37" si="1">I21</f>
        <v>98</v>
      </c>
      <c r="J22" s="34">
        <f t="shared" si="1"/>
        <v>98</v>
      </c>
      <c r="K22" s="35">
        <f t="shared" si="1"/>
        <v>2.9</v>
      </c>
      <c r="L22" s="40"/>
      <c r="M22" s="41"/>
      <c r="N22" s="42"/>
      <c r="O22" s="32">
        <f>VLOOKUP(DATE(O$4,MONTH($B22),DAY($B22)),[1]ชากนอก!$A:$D,3,FALSE)</f>
        <v>0</v>
      </c>
      <c r="P22" s="32">
        <f>VLOOKUP(DATE(P$4,MONTH($B22),DAY($B22)),คลองหลวงฯ!$A:$D,4,FALSE)</f>
        <v>4.7E-2</v>
      </c>
    </row>
    <row r="23" spans="2:16" x14ac:dyDescent="0.25">
      <c r="B23" s="33">
        <v>36910</v>
      </c>
      <c r="C23" s="26" t="e">
        <f>VLOOKUP(DATE(C$4,MONTH($B23),DAY($B23)),คลองหลวงฯ!$A:$B,2,FALSE)</f>
        <v>#N/A</v>
      </c>
      <c r="D23" s="26">
        <f>VLOOKUP(DATE(D$4,MONTH($B23),DAY($B23)),คลองหลวงฯ!$A:$B,2,FALSE)</f>
        <v>78.56</v>
      </c>
      <c r="E23" s="26">
        <f>VLOOKUP(DATE(E$4,MONTH($B23),DAY($B23)),คลองหลวงฯ!$A:$B,2,FALSE)</f>
        <v>64.760000000000005</v>
      </c>
      <c r="F23" s="26">
        <f>VLOOKUP(DATE(F$4,MONTH($B23),DAY($B23)),คลองหลวงฯ!$A:$B,2,FALSE)</f>
        <v>29.6</v>
      </c>
      <c r="G23" s="26">
        <f>VLOOKUP(DATE(G$4,MONTH($B23),DAY($B23)),คลองหลวงฯ!$A:$B,2,FALSE)</f>
        <v>54.08</v>
      </c>
      <c r="H23" s="26">
        <f>VLOOKUP(DATE(H$4,MONTH($B23),DAY($B23)),คลองหลวงฯ!$A:$B,2,FALSE)</f>
        <v>73.548000000000002</v>
      </c>
      <c r="I23" s="34">
        <f t="shared" si="1"/>
        <v>98</v>
      </c>
      <c r="J23" s="34">
        <f t="shared" si="1"/>
        <v>98</v>
      </c>
      <c r="K23" s="35">
        <f t="shared" si="1"/>
        <v>2.9</v>
      </c>
      <c r="L23" s="40"/>
      <c r="M23" s="41"/>
      <c r="N23" s="42"/>
      <c r="O23" s="32">
        <f>VLOOKUP(DATE(O$4,MONTH($B23),DAY($B23)),[1]ชากนอก!$A:$D,3,FALSE)</f>
        <v>0</v>
      </c>
      <c r="P23" s="32">
        <f>VLOOKUP(DATE(P$4,MONTH($B23),DAY($B23)),คลองหลวงฯ!$A:$D,4,FALSE)</f>
        <v>0.98699999999999999</v>
      </c>
    </row>
    <row r="24" spans="2:16" x14ac:dyDescent="0.25">
      <c r="B24" s="33">
        <v>36911</v>
      </c>
      <c r="C24" s="26" t="e">
        <f>VLOOKUP(DATE(C$4,MONTH($B24),DAY($B24)),คลองหลวงฯ!$A:$B,2,FALSE)</f>
        <v>#N/A</v>
      </c>
      <c r="D24" s="26">
        <f>VLOOKUP(DATE(D$4,MONTH($B24),DAY($B24)),คลองหลวงฯ!$A:$B,2,FALSE)</f>
        <v>78.33</v>
      </c>
      <c r="E24" s="26">
        <f>VLOOKUP(DATE(E$4,MONTH($B24),DAY($B24)),คลองหลวงฯ!$A:$B,2,FALSE)</f>
        <v>64.53</v>
      </c>
      <c r="F24" s="26">
        <f>VLOOKUP(DATE(F$4,MONTH($B24),DAY($B24)),คลองหลวงฯ!$A:$B,2,FALSE)</f>
        <v>29.5</v>
      </c>
      <c r="G24" s="26">
        <f>VLOOKUP(DATE(G$4,MONTH($B24),DAY($B24)),คลองหลวงฯ!$A:$B,2,FALSE)</f>
        <v>53.18</v>
      </c>
      <c r="H24" s="26">
        <f>VLOOKUP(DATE(H$4,MONTH($B24),DAY($B24)),คลองหลวงฯ!$A:$B,2,FALSE)</f>
        <v>72.203999999999994</v>
      </c>
      <c r="I24" s="34">
        <f t="shared" si="1"/>
        <v>98</v>
      </c>
      <c r="J24" s="34">
        <f t="shared" si="1"/>
        <v>98</v>
      </c>
      <c r="K24" s="35">
        <f t="shared" si="1"/>
        <v>2.9</v>
      </c>
      <c r="L24" s="40"/>
      <c r="M24" s="41"/>
      <c r="N24" s="42"/>
      <c r="O24" s="32">
        <f>VLOOKUP(DATE(O$4,MONTH($B24),DAY($B24)),[1]ชากนอก!$A:$D,3,FALSE)</f>
        <v>0</v>
      </c>
      <c r="P24" s="32">
        <f>VLOOKUP(DATE(P$4,MONTH($B24),DAY($B24)),คลองหลวงฯ!$A:$D,4,FALSE)</f>
        <v>1.6040000000000001</v>
      </c>
    </row>
    <row r="25" spans="2:16" x14ac:dyDescent="0.25">
      <c r="B25" s="33">
        <v>36912</v>
      </c>
      <c r="C25" s="26" t="e">
        <f>VLOOKUP(DATE(C$4,MONTH($B25),DAY($B25)),คลองหลวงฯ!$A:$B,2,FALSE)</f>
        <v>#N/A</v>
      </c>
      <c r="D25" s="26">
        <f>VLOOKUP(DATE(D$4,MONTH($B25),DAY($B25)),คลองหลวงฯ!$A:$B,2,FALSE)</f>
        <v>78.33</v>
      </c>
      <c r="E25" s="26">
        <f>VLOOKUP(DATE(E$4,MONTH($B25),DAY($B25)),คลองหลวงฯ!$A:$B,2,FALSE)</f>
        <v>64.3</v>
      </c>
      <c r="F25" s="26">
        <f>VLOOKUP(DATE(F$4,MONTH($B25),DAY($B25)),คลองหลวงฯ!$A:$B,2,FALSE)</f>
        <v>29.4</v>
      </c>
      <c r="G25" s="26">
        <f>VLOOKUP(DATE(G$4,MONTH($B25),DAY($B25)),คลองหลวงฯ!$A:$B,2,FALSE)</f>
        <v>51.56</v>
      </c>
      <c r="H25" s="26">
        <f>VLOOKUP(DATE(H$4,MONTH($B25),DAY($B25)),คลองหลวงฯ!$A:$B,2,FALSE)</f>
        <v>71.542000000000002</v>
      </c>
      <c r="I25" s="34">
        <f t="shared" si="1"/>
        <v>98</v>
      </c>
      <c r="J25" s="34">
        <f t="shared" si="1"/>
        <v>98</v>
      </c>
      <c r="K25" s="35">
        <f t="shared" si="1"/>
        <v>2.9</v>
      </c>
      <c r="L25" s="40"/>
      <c r="M25" s="41"/>
      <c r="N25" s="42"/>
      <c r="O25" s="32">
        <f>VLOOKUP(DATE(O$4,MONTH($B25),DAY($B25)),[1]ชากนอก!$A:$D,3,FALSE)</f>
        <v>0</v>
      </c>
      <c r="P25" s="32">
        <f>VLOOKUP(DATE(P$4,MONTH($B25),DAY($B25)),คลองหลวงฯ!$A:$D,4,FALSE)</f>
        <v>1.597</v>
      </c>
    </row>
    <row r="26" spans="2:16" x14ac:dyDescent="0.25">
      <c r="B26" s="33">
        <v>36913</v>
      </c>
      <c r="C26" s="26" t="e">
        <f>VLOOKUP(DATE(C$4,MONTH($B26),DAY($B26)),คลองหลวงฯ!$A:$B,2,FALSE)</f>
        <v>#N/A</v>
      </c>
      <c r="D26" s="26">
        <f>VLOOKUP(DATE(D$4,MONTH($B26),DAY($B26)),คลองหลวงฯ!$A:$B,2,FALSE)</f>
        <v>78.099999999999994</v>
      </c>
      <c r="E26" s="26">
        <f>VLOOKUP(DATE(E$4,MONTH($B26),DAY($B26)),คลองหลวงฯ!$A:$B,2,FALSE)</f>
        <v>63.61</v>
      </c>
      <c r="F26" s="26">
        <f>VLOOKUP(DATE(F$4,MONTH($B26),DAY($B26)),คลองหลวงฯ!$A:$B,2,FALSE)</f>
        <v>29.3</v>
      </c>
      <c r="G26" s="26">
        <f>VLOOKUP(DATE(G$4,MONTH($B26),DAY($B26)),คลองหลวงฯ!$A:$B,2,FALSE)</f>
        <v>49.94</v>
      </c>
      <c r="H26" s="26">
        <f>VLOOKUP(DATE(H$4,MONTH($B26),DAY($B26)),คลองหลวงฯ!$A:$B,2,FALSE)</f>
        <v>71.542000000000002</v>
      </c>
      <c r="I26" s="34">
        <f t="shared" si="1"/>
        <v>98</v>
      </c>
      <c r="J26" s="34">
        <f t="shared" si="1"/>
        <v>98</v>
      </c>
      <c r="K26" s="35">
        <f t="shared" si="1"/>
        <v>2.9</v>
      </c>
      <c r="L26" s="40"/>
      <c r="M26" s="41"/>
      <c r="N26" s="42"/>
      <c r="O26" s="32">
        <f>VLOOKUP(DATE(O$4,MONTH($B26),DAY($B26)),[1]ชากนอก!$A:$D,3,FALSE)</f>
        <v>0</v>
      </c>
      <c r="P26" s="32">
        <f>VLOOKUP(DATE(P$4,MONTH($B26),DAY($B26)),คลองหลวงฯ!$A:$D,4,FALSE)</f>
        <v>1.591</v>
      </c>
    </row>
    <row r="27" spans="2:16" x14ac:dyDescent="0.25">
      <c r="B27" s="33">
        <v>36914</v>
      </c>
      <c r="C27" s="26" t="e">
        <f>VLOOKUP(DATE(C$4,MONTH($B27),DAY($B27)),คลองหลวงฯ!$A:$B,2,FALSE)</f>
        <v>#N/A</v>
      </c>
      <c r="D27" s="26">
        <f>VLOOKUP(DATE(D$4,MONTH($B27),DAY($B27)),คลองหลวงฯ!$A:$B,2,FALSE)</f>
        <v>77.87</v>
      </c>
      <c r="E27" s="26">
        <f>VLOOKUP(DATE(E$4,MONTH($B27),DAY($B27)),คลองหลวงฯ!$A:$B,2,FALSE)</f>
        <v>62.92</v>
      </c>
      <c r="F27" s="26">
        <f>VLOOKUP(DATE(F$4,MONTH($B27),DAY($B27)),คลองหลวงฯ!$A:$B,2,FALSE)</f>
        <v>29.3</v>
      </c>
      <c r="G27" s="26">
        <f>VLOOKUP(DATE(G$4,MONTH($B27),DAY($B27)),คลองหลวงฯ!$A:$B,2,FALSE)</f>
        <v>48.32</v>
      </c>
      <c r="H27" s="26">
        <f>VLOOKUP(DATE(H$4,MONTH($B27),DAY($B27)),คลองหลวงฯ!$A:$B,2,FALSE)</f>
        <v>71.542000000000002</v>
      </c>
      <c r="I27" s="34">
        <f t="shared" si="1"/>
        <v>98</v>
      </c>
      <c r="J27" s="34">
        <f t="shared" si="1"/>
        <v>98</v>
      </c>
      <c r="K27" s="35">
        <f t="shared" si="1"/>
        <v>2.9</v>
      </c>
      <c r="L27" s="40"/>
      <c r="M27" s="41"/>
      <c r="N27" s="42"/>
      <c r="O27" s="32">
        <f>VLOOKUP(DATE(O$4,MONTH($B27),DAY($B27)),[1]ชากนอก!$A:$D,3,FALSE)</f>
        <v>0</v>
      </c>
      <c r="P27" s="32">
        <f>VLOOKUP(DATE(P$4,MONTH($B27),DAY($B27)),คลองหลวงฯ!$A:$D,4,FALSE)</f>
        <v>1.0660000000000001</v>
      </c>
    </row>
    <row r="28" spans="2:16" x14ac:dyDescent="0.25">
      <c r="B28" s="33">
        <v>36915</v>
      </c>
      <c r="C28" s="26" t="e">
        <f>VLOOKUP(DATE(C$4,MONTH($B28),DAY($B28)),คลองหลวงฯ!$A:$B,2,FALSE)</f>
        <v>#N/A</v>
      </c>
      <c r="D28" s="26">
        <f>VLOOKUP(DATE(D$4,MONTH($B28),DAY($B28)),คลองหลวงฯ!$A:$B,2,FALSE)</f>
        <v>77.64</v>
      </c>
      <c r="E28" s="26">
        <f>VLOOKUP(DATE(E$4,MONTH($B28),DAY($B28)),คลองหลวงฯ!$A:$B,2,FALSE)</f>
        <v>62.46</v>
      </c>
      <c r="F28" s="26">
        <f>VLOOKUP(DATE(F$4,MONTH($B28),DAY($B28)),คลองหลวงฯ!$A:$B,2,FALSE)</f>
        <v>29.2</v>
      </c>
      <c r="G28" s="26">
        <f>VLOOKUP(DATE(G$4,MONTH($B28),DAY($B28)),คลองหลวงฯ!$A:$B,2,FALSE)</f>
        <v>47.24</v>
      </c>
      <c r="H28" s="26">
        <f>VLOOKUP(DATE(H$4,MONTH($B28),DAY($B28)),คลองหลวงฯ!$A:$B,2,FALSE)</f>
        <v>71.320999999999998</v>
      </c>
      <c r="I28" s="34">
        <f t="shared" si="1"/>
        <v>98</v>
      </c>
      <c r="J28" s="34">
        <f t="shared" si="1"/>
        <v>98</v>
      </c>
      <c r="K28" s="35">
        <f t="shared" si="1"/>
        <v>2.9</v>
      </c>
      <c r="L28" s="40"/>
      <c r="M28" s="41"/>
      <c r="N28" s="42"/>
      <c r="O28" s="32">
        <f>VLOOKUP(DATE(O$4,MONTH($B28),DAY($B28)),[1]ชากนอก!$A:$D,3,FALSE)</f>
        <v>0</v>
      </c>
      <c r="P28" s="32">
        <f>VLOOKUP(DATE(P$4,MONTH($B28),DAY($B28)),คลองหลวงฯ!$A:$D,4,FALSE)</f>
        <v>1.0620000000000001</v>
      </c>
    </row>
    <row r="29" spans="2:16" x14ac:dyDescent="0.25">
      <c r="B29" s="33">
        <v>36916</v>
      </c>
      <c r="C29" s="26" t="e">
        <f>VLOOKUP(DATE(C$4,MONTH($B29),DAY($B29)),คลองหลวงฯ!$A:$B,2,FALSE)</f>
        <v>#N/A</v>
      </c>
      <c r="D29" s="26">
        <f>VLOOKUP(DATE(D$4,MONTH($B29),DAY($B29)),คลองหลวงฯ!$A:$B,2,FALSE)</f>
        <v>77.41</v>
      </c>
      <c r="E29" s="26">
        <f>VLOOKUP(DATE(E$4,MONTH($B29),DAY($B29)),คลองหลวงฯ!$A:$B,2,FALSE)</f>
        <v>61.64</v>
      </c>
      <c r="F29" s="26">
        <f>VLOOKUP(DATE(F$4,MONTH($B29),DAY($B29)),คลองหลวงฯ!$A:$B,2,FALSE)</f>
        <v>29.1</v>
      </c>
      <c r="G29" s="26">
        <f>VLOOKUP(DATE(G$4,MONTH($B29),DAY($B29)),คลองหลวงฯ!$A:$B,2,FALSE)</f>
        <v>46.16</v>
      </c>
      <c r="H29" s="26">
        <f>VLOOKUP(DATE(H$4,MONTH($B29),DAY($B29)),คลองหลวงฯ!$A:$B,2,FALSE)</f>
        <v>71.320999999999998</v>
      </c>
      <c r="I29" s="34">
        <f t="shared" si="1"/>
        <v>98</v>
      </c>
      <c r="J29" s="34">
        <f t="shared" si="1"/>
        <v>98</v>
      </c>
      <c r="K29" s="35">
        <f t="shared" si="1"/>
        <v>2.9</v>
      </c>
      <c r="L29" s="40"/>
      <c r="M29" s="41"/>
      <c r="N29" s="42"/>
      <c r="O29" s="32">
        <f>VLOOKUP(DATE(O$4,MONTH($B29),DAY($B29)),[1]ชากนอก!$A:$D,3,FALSE)</f>
        <v>0</v>
      </c>
      <c r="P29" s="32">
        <f>VLOOKUP(DATE(P$4,MONTH($B29),DAY($B29)),คลองหลวงฯ!$A:$D,4,FALSE)</f>
        <v>1.0589999999999999</v>
      </c>
    </row>
    <row r="30" spans="2:16" x14ac:dyDescent="0.25">
      <c r="B30" s="33">
        <v>36917</v>
      </c>
      <c r="C30" s="26" t="e">
        <f>VLOOKUP(DATE(C$4,MONTH($B30),DAY($B30)),คลองหลวงฯ!$A:$B,2,FALSE)</f>
        <v>#N/A</v>
      </c>
      <c r="D30" s="26">
        <f>VLOOKUP(DATE(D$4,MONTH($B30),DAY($B30)),คลองหลวงฯ!$A:$B,2,FALSE)</f>
        <v>77.41</v>
      </c>
      <c r="E30" s="26">
        <f>VLOOKUP(DATE(E$4,MONTH($B30),DAY($B30)),คลองหลวงฯ!$A:$B,2,FALSE)</f>
        <v>61.1</v>
      </c>
      <c r="F30" s="26">
        <f>VLOOKUP(DATE(F$4,MONTH($B30),DAY($B30)),คลองหลวงฯ!$A:$B,2,FALSE)</f>
        <v>29.1</v>
      </c>
      <c r="G30" s="26">
        <f>VLOOKUP(DATE(G$4,MONTH($B30),DAY($B30)),คลองหลวงฯ!$A:$B,2,FALSE)</f>
        <v>45.08</v>
      </c>
      <c r="H30" s="26">
        <f>VLOOKUP(DATE(H$4,MONTH($B30),DAY($B30)),คลองหลวงฯ!$A:$B,2,FALSE)</f>
        <v>71.320999999999998</v>
      </c>
      <c r="I30" s="34">
        <f t="shared" si="1"/>
        <v>98</v>
      </c>
      <c r="J30" s="34">
        <f t="shared" si="1"/>
        <v>98</v>
      </c>
      <c r="K30" s="35">
        <f t="shared" si="1"/>
        <v>2.9</v>
      </c>
      <c r="L30" s="40"/>
      <c r="M30" s="41"/>
      <c r="N30" s="42"/>
      <c r="O30" s="32">
        <f>VLOOKUP(DATE(O$4,MONTH($B30),DAY($B30)),[1]ชากนอก!$A:$D,3,FALSE)</f>
        <v>0</v>
      </c>
      <c r="P30" s="32">
        <f>VLOOKUP(DATE(P$4,MONTH($B30),DAY($B30)),คลองหลวงฯ!$A:$D,4,FALSE)</f>
        <v>1.056</v>
      </c>
    </row>
    <row r="31" spans="2:16" x14ac:dyDescent="0.25">
      <c r="B31" s="33">
        <v>36918</v>
      </c>
      <c r="C31" s="26" t="e">
        <f>VLOOKUP(DATE(C$4,MONTH($B31),DAY($B31)),คลองหลวงฯ!$A:$B,2,FALSE)</f>
        <v>#N/A</v>
      </c>
      <c r="D31" s="26">
        <f>VLOOKUP(DATE(D$4,MONTH($B31),DAY($B31)),คลองหลวงฯ!$A:$B,2,FALSE)</f>
        <v>77.180000000000007</v>
      </c>
      <c r="E31" s="26">
        <f>VLOOKUP(DATE(E$4,MONTH($B31),DAY($B31)),คลองหลวงฯ!$A:$B,2,FALSE)</f>
        <v>60.74</v>
      </c>
      <c r="F31" s="26">
        <f>VLOOKUP(DATE(F$4,MONTH($B31),DAY($B31)),คลองหลวงฯ!$A:$B,2,FALSE)</f>
        <v>29</v>
      </c>
      <c r="G31" s="26">
        <f>VLOOKUP(DATE(G$4,MONTH($B31),DAY($B31)),คลองหลวงฯ!$A:$B,2,FALSE)</f>
        <v>44</v>
      </c>
      <c r="H31" s="26">
        <f>VLOOKUP(DATE(H$4,MONTH($B31),DAY($B31)),คลองหลวงฯ!$A:$B,2,FALSE)</f>
        <v>71.099999999999994</v>
      </c>
      <c r="I31" s="34">
        <f t="shared" si="1"/>
        <v>98</v>
      </c>
      <c r="J31" s="34">
        <f t="shared" si="1"/>
        <v>98</v>
      </c>
      <c r="K31" s="35">
        <f t="shared" si="1"/>
        <v>2.9</v>
      </c>
      <c r="L31" s="40"/>
      <c r="M31" s="41"/>
      <c r="N31" s="42"/>
      <c r="O31" s="32">
        <f>VLOOKUP(DATE(O$4,MONTH($B31),DAY($B31)),[1]ชากนอก!$A:$D,3,FALSE)</f>
        <v>0</v>
      </c>
      <c r="P31" s="32">
        <f>VLOOKUP(DATE(P$4,MONTH($B31),DAY($B31)),คลองหลวงฯ!$A:$D,4,FALSE)</f>
        <v>1.0529999999999999</v>
      </c>
    </row>
    <row r="32" spans="2:16" x14ac:dyDescent="0.25">
      <c r="B32" s="33">
        <v>36919</v>
      </c>
      <c r="C32" s="26" t="e">
        <f>VLOOKUP(DATE(C$4,MONTH($B32),DAY($B32)),คลองหลวงฯ!$A:$B,2,FALSE)</f>
        <v>#N/A</v>
      </c>
      <c r="D32" s="26">
        <f>VLOOKUP(DATE(D$4,MONTH($B32),DAY($B32)),คลองหลวงฯ!$A:$B,2,FALSE)</f>
        <v>77.180000000000007</v>
      </c>
      <c r="E32" s="26">
        <f>VLOOKUP(DATE(E$4,MONTH($B32),DAY($B32)),คลองหลวงฯ!$A:$B,2,FALSE)</f>
        <v>60.2</v>
      </c>
      <c r="F32" s="26">
        <f>VLOOKUP(DATE(F$4,MONTH($B32),DAY($B32)),คลองหลวงฯ!$A:$B,2,FALSE)</f>
        <v>28.9</v>
      </c>
      <c r="G32" s="26">
        <f>VLOOKUP(DATE(G$4,MONTH($B32),DAY($B32)),คลองหลวงฯ!$A:$B,2,FALSE)</f>
        <v>43.02</v>
      </c>
      <c r="H32" s="26">
        <f>VLOOKUP(DATE(H$4,MONTH($B32),DAY($B32)),คลองหลวงฯ!$A:$B,2,FALSE)</f>
        <v>71.099999999999994</v>
      </c>
      <c r="I32" s="34">
        <f t="shared" si="1"/>
        <v>98</v>
      </c>
      <c r="J32" s="34">
        <f t="shared" si="1"/>
        <v>98</v>
      </c>
      <c r="K32" s="35">
        <f t="shared" si="1"/>
        <v>2.9</v>
      </c>
      <c r="L32" s="40"/>
      <c r="M32" s="41"/>
      <c r="N32" s="42"/>
      <c r="O32" s="32">
        <f>VLOOKUP(DATE(O$4,MONTH($B32),DAY($B32)),[1]ชากนอก!$A:$D,3,FALSE)</f>
        <v>0</v>
      </c>
      <c r="P32" s="32">
        <f>VLOOKUP(DATE(P$4,MONTH($B32),DAY($B32)),คลองหลวงฯ!$A:$D,4,FALSE)</f>
        <v>0.55100000000000005</v>
      </c>
    </row>
    <row r="33" spans="2:16" x14ac:dyDescent="0.25">
      <c r="B33" s="33">
        <v>36920</v>
      </c>
      <c r="C33" s="26" t="e">
        <f>VLOOKUP(DATE(C$4,MONTH($B33),DAY($B33)),คลองหลวงฯ!$A:$B,2,FALSE)</f>
        <v>#N/A</v>
      </c>
      <c r="D33" s="26">
        <f>VLOOKUP(DATE(D$4,MONTH($B33),DAY($B33)),คลองหลวงฯ!$A:$B,2,FALSE)</f>
        <v>76.95</v>
      </c>
      <c r="E33" s="26">
        <f>VLOOKUP(DATE(E$4,MONTH($B33),DAY($B33)),คลองหลวงฯ!$A:$B,2,FALSE)</f>
        <v>59.48</v>
      </c>
      <c r="F33" s="26">
        <f>VLOOKUP(DATE(F$4,MONTH($B33),DAY($B33)),คลองหลวงฯ!$A:$B,2,FALSE)</f>
        <v>28.8</v>
      </c>
      <c r="G33" s="26">
        <f>VLOOKUP(DATE(G$4,MONTH($B33),DAY($B33)),คลองหลวงฯ!$A:$B,2,FALSE)</f>
        <v>42.46</v>
      </c>
      <c r="H33" s="26">
        <f>VLOOKUP(DATE(H$4,MONTH($B33),DAY($B33)),คลองหลวงฯ!$A:$B,2,FALSE)</f>
        <v>70.88</v>
      </c>
      <c r="I33" s="34">
        <f t="shared" si="1"/>
        <v>98</v>
      </c>
      <c r="J33" s="34">
        <f t="shared" si="1"/>
        <v>98</v>
      </c>
      <c r="K33" s="35">
        <f t="shared" si="1"/>
        <v>2.9</v>
      </c>
      <c r="L33" s="40"/>
      <c r="M33" s="41"/>
      <c r="N33" s="42"/>
      <c r="O33" s="32">
        <f>VLOOKUP(DATE(O$4,MONTH($B33),DAY($B33)),[1]ชากนอก!$A:$D,3,FALSE)</f>
        <v>0</v>
      </c>
      <c r="P33" s="32">
        <f>VLOOKUP(DATE(P$4,MONTH($B33),DAY($B33)),คลองหลวงฯ!$A:$D,4,FALSE)</f>
        <v>0.55000000000000004</v>
      </c>
    </row>
    <row r="34" spans="2:16" x14ac:dyDescent="0.25">
      <c r="B34" s="33">
        <v>36921</v>
      </c>
      <c r="C34" s="26" t="e">
        <f>VLOOKUP(DATE(C$4,MONTH($B34),DAY($B34)),คลองหลวงฯ!$A:$B,2,FALSE)</f>
        <v>#N/A</v>
      </c>
      <c r="D34" s="26">
        <f>VLOOKUP(DATE(D$4,MONTH($B34),DAY($B34)),คลองหลวงฯ!$A:$B,2,FALSE)</f>
        <v>76.95</v>
      </c>
      <c r="E34" s="26">
        <f>VLOOKUP(DATE(E$4,MONTH($B34),DAY($B34)),คลองหลวงฯ!$A:$B,2,FALSE)</f>
        <v>59.12</v>
      </c>
      <c r="F34" s="26">
        <f>VLOOKUP(DATE(F$4,MONTH($B34),DAY($B34)),คลองหลวงฯ!$A:$B,2,FALSE)</f>
        <v>28.7</v>
      </c>
      <c r="G34" s="26">
        <f>VLOOKUP(DATE(G$4,MONTH($B34),DAY($B34)),คลองหลวงฯ!$A:$B,2,FALSE)</f>
        <v>41.9</v>
      </c>
      <c r="H34" s="26">
        <f>VLOOKUP(DATE(H$4,MONTH($B34),DAY($B34)),คลองหลวงฯ!$A:$B,2,FALSE)</f>
        <v>70.88</v>
      </c>
      <c r="I34" s="34">
        <f t="shared" si="1"/>
        <v>98</v>
      </c>
      <c r="J34" s="34">
        <f t="shared" si="1"/>
        <v>98</v>
      </c>
      <c r="K34" s="35">
        <f t="shared" si="1"/>
        <v>2.9</v>
      </c>
      <c r="L34" s="40"/>
      <c r="M34" s="41"/>
      <c r="N34" s="42"/>
      <c r="O34" s="32">
        <f>VLOOKUP(DATE(O$4,MONTH($B34),DAY($B34)),[1]ชากนอก!$A:$D,3,FALSE)</f>
        <v>0</v>
      </c>
      <c r="P34" s="32">
        <f>VLOOKUP(DATE(P$4,MONTH($B34),DAY($B34)),คลองหลวงฯ!$A:$D,4,FALSE)</f>
        <v>0.54900000000000004</v>
      </c>
    </row>
    <row r="35" spans="2:16" x14ac:dyDescent="0.25">
      <c r="B35" s="33">
        <v>36922</v>
      </c>
      <c r="C35" s="26" t="e">
        <f>VLOOKUP(DATE(C$4,MONTH($B35),DAY($B35)),คลองหลวงฯ!$A:$B,2,FALSE)</f>
        <v>#N/A</v>
      </c>
      <c r="D35" s="26">
        <f>VLOOKUP(DATE(D$4,MONTH($B35),DAY($B35)),คลองหลวงฯ!$A:$B,2,FALSE)</f>
        <v>76.72</v>
      </c>
      <c r="E35" s="26">
        <f>VLOOKUP(DATE(E$4,MONTH($B35),DAY($B35)),คลองหลวงฯ!$A:$B,2,FALSE)</f>
        <v>58.76</v>
      </c>
      <c r="F35" s="26">
        <f>VLOOKUP(DATE(F$4,MONTH($B35),DAY($B35)),คลองหลวงฯ!$A:$B,2,FALSE)</f>
        <v>28.6</v>
      </c>
      <c r="G35" s="26">
        <f>VLOOKUP(DATE(G$4,MONTH($B35),DAY($B35)),คลองหลวงฯ!$A:$B,2,FALSE)</f>
        <v>41.34</v>
      </c>
      <c r="H35" s="26">
        <f>VLOOKUP(DATE(H$4,MONTH($B35),DAY($B35)),คลองหลวงฯ!$A:$B,2,FALSE)</f>
        <v>70.659000000000006</v>
      </c>
      <c r="I35" s="34">
        <f t="shared" si="1"/>
        <v>98</v>
      </c>
      <c r="J35" s="34">
        <f t="shared" si="1"/>
        <v>98</v>
      </c>
      <c r="K35" s="35">
        <f t="shared" si="1"/>
        <v>2.9</v>
      </c>
      <c r="L35" s="40"/>
      <c r="M35" s="41"/>
      <c r="N35" s="42"/>
      <c r="O35" s="32">
        <f>VLOOKUP(DATE(O$4,MONTH($B35),DAY($B35)),[1]ชากนอก!$A:$D,3,FALSE)</f>
        <v>0</v>
      </c>
      <c r="P35" s="32">
        <f>VLOOKUP(DATE(P$4,MONTH($B35),DAY($B35)),คลองหลวงฯ!$A:$D,4,FALSE)</f>
        <v>0.54800000000000004</v>
      </c>
    </row>
    <row r="36" spans="2:16" x14ac:dyDescent="0.25">
      <c r="B36" s="33">
        <v>36923</v>
      </c>
      <c r="C36" s="26" t="e">
        <f>VLOOKUP(DATE(C$4,MONTH($B36),DAY($B36)),คลองหลวงฯ!$A:$B,2,FALSE)</f>
        <v>#N/A</v>
      </c>
      <c r="D36" s="26">
        <f>VLOOKUP(DATE(D$4,MONTH($B36),DAY($B36)),คลองหลวงฯ!$A:$B,2,FALSE)</f>
        <v>76.72</v>
      </c>
      <c r="E36" s="26">
        <f>VLOOKUP(DATE(E$4,MONTH($B36),DAY($B36)),คลองหลวงฯ!$A:$B,2,FALSE)</f>
        <v>58.22</v>
      </c>
      <c r="F36" s="26">
        <f>VLOOKUP(DATE(F$4,MONTH($B36),DAY($B36)),คลองหลวงฯ!$A:$B,2,FALSE)</f>
        <v>28.5</v>
      </c>
      <c r="G36" s="26">
        <f>VLOOKUP(DATE(G$4,MONTH($B36),DAY($B36)),คลองหลวงฯ!$A:$B,2,FALSE)</f>
        <v>40.78</v>
      </c>
      <c r="H36" s="26">
        <f>VLOOKUP(DATE(H$4,MONTH($B36),DAY($B36)),คลองหลวงฯ!$A:$B,2,FALSE)</f>
        <v>70.001000000000005</v>
      </c>
      <c r="I36" s="34">
        <f t="shared" si="1"/>
        <v>98</v>
      </c>
      <c r="J36" s="34">
        <f t="shared" si="1"/>
        <v>98</v>
      </c>
      <c r="K36" s="35">
        <f t="shared" si="1"/>
        <v>2.9</v>
      </c>
      <c r="L36" s="9">
        <v>90</v>
      </c>
      <c r="M36" s="9">
        <v>30</v>
      </c>
      <c r="N36" s="9">
        <v>60</v>
      </c>
      <c r="O36" s="32">
        <f>VLOOKUP(DATE(O$4,MONTH($B36),DAY($B36)),[1]ชากนอก!$A:$D,3,FALSE)</f>
        <v>0</v>
      </c>
      <c r="P36" s="32">
        <f>VLOOKUP(DATE(P$4,MONTH($B36),DAY($B36)),คลองหลวงฯ!$A:$D,4,FALSE)</f>
        <v>0.54700000000000004</v>
      </c>
    </row>
    <row r="37" spans="2:16" x14ac:dyDescent="0.25">
      <c r="B37" s="33">
        <v>36924</v>
      </c>
      <c r="C37" s="26" t="e">
        <f>VLOOKUP(DATE(C$4,MONTH($B37),DAY($B37)),คลองหลวงฯ!$A:$B,2,FALSE)</f>
        <v>#N/A</v>
      </c>
      <c r="D37" s="26">
        <f>VLOOKUP(DATE(D$4,MONTH($B37),DAY($B37)),คลองหลวงฯ!$A:$B,2,FALSE)</f>
        <v>76.489999999999995</v>
      </c>
      <c r="E37" s="26">
        <f>VLOOKUP(DATE(E$4,MONTH($B37),DAY($B37)),คลองหลวงฯ!$A:$B,2,FALSE)</f>
        <v>57.86</v>
      </c>
      <c r="F37" s="26">
        <f>VLOOKUP(DATE(F$4,MONTH($B37),DAY($B37)),คลองหลวงฯ!$A:$B,2,FALSE)</f>
        <v>28.4</v>
      </c>
      <c r="G37" s="26">
        <f>VLOOKUP(DATE(G$4,MONTH($B37),DAY($B37)),คลองหลวงฯ!$A:$B,2,FALSE)</f>
        <v>40.22</v>
      </c>
      <c r="H37" s="26">
        <f>VLOOKUP(DATE(H$4,MONTH($B37),DAY($B37)),คลองหลวงฯ!$A:$B,2,FALSE)</f>
        <v>68.915999999999997</v>
      </c>
      <c r="I37" s="34">
        <f t="shared" si="1"/>
        <v>98</v>
      </c>
      <c r="J37" s="34">
        <f t="shared" si="1"/>
        <v>98</v>
      </c>
      <c r="K37" s="35">
        <f t="shared" si="1"/>
        <v>2.9</v>
      </c>
      <c r="O37" s="32">
        <f>VLOOKUP(DATE(O$4,MONTH($B37),DAY($B37)),[1]ชากนอก!$A:$D,3,FALSE)</f>
        <v>0</v>
      </c>
      <c r="P37" s="32">
        <f>VLOOKUP(DATE(P$4,MONTH($B37),DAY($B37)),คลองหลวงฯ!$A:$D,4,FALSE)</f>
        <v>0.111</v>
      </c>
    </row>
    <row r="38" spans="2:16" x14ac:dyDescent="0.25">
      <c r="B38" s="33">
        <v>36925</v>
      </c>
      <c r="C38" s="26" t="e">
        <f>VLOOKUP(DATE(C$4,MONTH($B38),DAY($B38)),คลองหลวงฯ!$A:$B,2,FALSE)</f>
        <v>#N/A</v>
      </c>
      <c r="D38" s="26">
        <f>VLOOKUP(DATE(D$4,MONTH($B38),DAY($B38)),คลองหลวงฯ!$A:$B,2,FALSE)</f>
        <v>76.489999999999995</v>
      </c>
      <c r="E38" s="26">
        <f>VLOOKUP(DATE(E$4,MONTH($B38),DAY($B38)),คลองหลวงฯ!$A:$B,2,FALSE)</f>
        <v>57.5</v>
      </c>
      <c r="F38" s="26">
        <f>VLOOKUP(DATE(F$4,MONTH($B38),DAY($B38)),คลองหลวงฯ!$A:$B,2,FALSE)</f>
        <v>28.4</v>
      </c>
      <c r="G38" s="26">
        <f>VLOOKUP(DATE(G$4,MONTH($B38),DAY($B38)),คลองหลวงฯ!$A:$B,2,FALSE)</f>
        <v>40.08</v>
      </c>
      <c r="H38" s="26">
        <f>VLOOKUP(DATE(H$4,MONTH($B38),DAY($B38)),คลองหลวงฯ!$A:$B,2,FALSE)</f>
        <v>67.835999999999999</v>
      </c>
      <c r="I38" s="34">
        <f t="shared" ref="I38:K53" si="2">I37</f>
        <v>98</v>
      </c>
      <c r="J38" s="34">
        <f t="shared" si="2"/>
        <v>98</v>
      </c>
      <c r="K38" s="35">
        <f t="shared" si="2"/>
        <v>2.9</v>
      </c>
      <c r="O38" s="32">
        <f>VLOOKUP(DATE(O$4,MONTH($B38),DAY($B38)),[1]ชากนอก!$A:$D,3,FALSE)</f>
        <v>8.9999999999999993E-3</v>
      </c>
      <c r="P38" s="32">
        <f>VLOOKUP(DATE(P$4,MONTH($B38),DAY($B38)),คลองหลวงฯ!$A:$D,4,FALSE)</f>
        <v>4.3999999999999997E-2</v>
      </c>
    </row>
    <row r="39" spans="2:16" x14ac:dyDescent="0.25">
      <c r="B39" s="33">
        <v>36926</v>
      </c>
      <c r="C39" s="26" t="e">
        <f>VLOOKUP(DATE(C$4,MONTH($B39),DAY($B39)),คลองหลวงฯ!$A:$B,2,FALSE)</f>
        <v>#N/A</v>
      </c>
      <c r="D39" s="26">
        <f>VLOOKUP(DATE(D$4,MONTH($B39),DAY($B39)),คลองหลวงฯ!$A:$B,2,FALSE)</f>
        <v>76.260000000000005</v>
      </c>
      <c r="E39" s="26">
        <f>VLOOKUP(DATE(E$4,MONTH($B39),DAY($B39)),คลองหลวงฯ!$A:$B,2,FALSE)</f>
        <v>57.14</v>
      </c>
      <c r="F39" s="26">
        <f>VLOOKUP(DATE(F$4,MONTH($B39),DAY($B39)),คลองหลวงฯ!$A:$B,2,FALSE)</f>
        <v>28.3</v>
      </c>
      <c r="G39" s="26">
        <f>VLOOKUP(DATE(G$4,MONTH($B39),DAY($B39)),คลองหลวงฯ!$A:$B,2,FALSE)</f>
        <v>40.08</v>
      </c>
      <c r="H39" s="26">
        <f>VLOOKUP(DATE(H$4,MONTH($B39),DAY($B39)),คลองหลวงฯ!$A:$B,2,FALSE)</f>
        <v>67.197000000000003</v>
      </c>
      <c r="I39" s="34">
        <f t="shared" si="2"/>
        <v>98</v>
      </c>
      <c r="J39" s="34">
        <f t="shared" si="2"/>
        <v>98</v>
      </c>
      <c r="K39" s="35">
        <f t="shared" si="2"/>
        <v>2.9</v>
      </c>
      <c r="O39" s="32">
        <f>VLOOKUP(DATE(O$4,MONTH($B39),DAY($B39)),[1]ชากนอก!$A:$D,3,FALSE)</f>
        <v>2E-3</v>
      </c>
      <c r="P39" s="32">
        <f>VLOOKUP(DATE(P$4,MONTH($B39),DAY($B39)),คลองหลวงฯ!$A:$D,4,FALSE)</f>
        <v>4.3999999999999997E-2</v>
      </c>
    </row>
    <row r="40" spans="2:16" x14ac:dyDescent="0.25">
      <c r="B40" s="33">
        <v>36927</v>
      </c>
      <c r="C40" s="26" t="e">
        <f>VLOOKUP(DATE(C$4,MONTH($B40),DAY($B40)),คลองหลวงฯ!$A:$B,2,FALSE)</f>
        <v>#N/A</v>
      </c>
      <c r="D40" s="26">
        <f>VLOOKUP(DATE(D$4,MONTH($B40),DAY($B40)),คลองหลวงฯ!$A:$B,2,FALSE)</f>
        <v>76.260000000000005</v>
      </c>
      <c r="E40" s="26">
        <f>VLOOKUP(DATE(E$4,MONTH($B40),DAY($B40)),คลองหลวงฯ!$A:$B,2,FALSE)</f>
        <v>56.78</v>
      </c>
      <c r="F40" s="26">
        <f>VLOOKUP(DATE(F$4,MONTH($B40),DAY($B40)),คลองหลวงฯ!$A:$B,2,FALSE)</f>
        <v>28.2</v>
      </c>
      <c r="G40" s="26">
        <f>VLOOKUP(DATE(G$4,MONTH($B40),DAY($B40)),คลองหลวงฯ!$A:$B,2,FALSE)</f>
        <v>39.94</v>
      </c>
      <c r="H40" s="26">
        <f>VLOOKUP(DATE(H$4,MONTH($B40),DAY($B40)),คลองหลวงฯ!$A:$B,2,FALSE)</f>
        <v>66.98</v>
      </c>
      <c r="I40" s="34">
        <f t="shared" si="2"/>
        <v>98</v>
      </c>
      <c r="J40" s="34">
        <f t="shared" si="2"/>
        <v>98</v>
      </c>
      <c r="K40" s="35">
        <f t="shared" si="2"/>
        <v>2.9</v>
      </c>
      <c r="O40" s="32">
        <f>VLOOKUP(DATE(O$4,MONTH($B40),DAY($B40)),[1]ชากนอก!$A:$D,3,FALSE)</f>
        <v>0</v>
      </c>
      <c r="P40" s="32">
        <f>VLOOKUP(DATE(P$4,MONTH($B40),DAY($B40)),คลองหลวงฯ!$A:$D,4,FALSE)</f>
        <v>4.3999999999999997E-2</v>
      </c>
    </row>
    <row r="41" spans="2:16" x14ac:dyDescent="0.25">
      <c r="B41" s="33">
        <v>36928</v>
      </c>
      <c r="C41" s="26" t="e">
        <f>VLOOKUP(DATE(C$4,MONTH($B41),DAY($B41)),คลองหลวงฯ!$A:$B,2,FALSE)</f>
        <v>#N/A</v>
      </c>
      <c r="D41" s="26">
        <f>VLOOKUP(DATE(D$4,MONTH($B41),DAY($B41)),คลองหลวงฯ!$A:$B,2,FALSE)</f>
        <v>76.03</v>
      </c>
      <c r="E41" s="26">
        <f>VLOOKUP(DATE(E$4,MONTH($B41),DAY($B41)),คลองหลวงฯ!$A:$B,2,FALSE)</f>
        <v>56.6</v>
      </c>
      <c r="F41" s="26">
        <f>VLOOKUP(DATE(F$4,MONTH($B41),DAY($B41)),คลองหลวงฯ!$A:$B,2,FALSE)</f>
        <v>28.1</v>
      </c>
      <c r="G41" s="26">
        <f>VLOOKUP(DATE(G$4,MONTH($B41),DAY($B41)),คลองหลวงฯ!$A:$B,2,FALSE)</f>
        <v>39.94</v>
      </c>
      <c r="H41" s="26">
        <f>VLOOKUP(DATE(H$4,MONTH($B41),DAY($B41)),คลองหลวงฯ!$A:$B,2,FALSE)</f>
        <v>66.98</v>
      </c>
      <c r="I41" s="34">
        <f t="shared" si="2"/>
        <v>98</v>
      </c>
      <c r="J41" s="34">
        <f t="shared" si="2"/>
        <v>98</v>
      </c>
      <c r="K41" s="35">
        <f t="shared" si="2"/>
        <v>2.9</v>
      </c>
      <c r="O41" s="32">
        <f>VLOOKUP(DATE(O$4,MONTH($B41),DAY($B41)),[1]ชากนอก!$A:$D,3,FALSE)</f>
        <v>0</v>
      </c>
      <c r="P41" s="32">
        <f>VLOOKUP(DATE(P$4,MONTH($B41),DAY($B41)),คลองหลวงฯ!$A:$D,4,FALSE)</f>
        <v>4.3999999999999997E-2</v>
      </c>
    </row>
    <row r="42" spans="2:16" x14ac:dyDescent="0.25">
      <c r="B42" s="33">
        <v>36929</v>
      </c>
      <c r="C42" s="26" t="e">
        <f>VLOOKUP(DATE(C$4,MONTH($B42),DAY($B42)),คลองหลวงฯ!$A:$B,2,FALSE)</f>
        <v>#N/A</v>
      </c>
      <c r="D42" s="26">
        <f>VLOOKUP(DATE(D$4,MONTH($B42),DAY($B42)),คลองหลวงฯ!$A:$B,2,FALSE)</f>
        <v>76.03</v>
      </c>
      <c r="E42" s="26">
        <f>VLOOKUP(DATE(E$4,MONTH($B42),DAY($B42)),คลองหลวงฯ!$A:$B,2,FALSE)</f>
        <v>56.42</v>
      </c>
      <c r="F42" s="26">
        <f>VLOOKUP(DATE(F$4,MONTH($B42),DAY($B42)),คลองหลวงฯ!$A:$B,2,FALSE)</f>
        <v>28</v>
      </c>
      <c r="G42" s="26">
        <f>VLOOKUP(DATE(G$4,MONTH($B42),DAY($B42)),คลองหลวงฯ!$A:$B,2,FALSE)</f>
        <v>39.799999999999997</v>
      </c>
      <c r="H42" s="26">
        <f>VLOOKUP(DATE(H$4,MONTH($B42),DAY($B42)),คลองหลวงฯ!$A:$B,2,FALSE)</f>
        <v>66.77</v>
      </c>
      <c r="I42" s="34">
        <f t="shared" si="2"/>
        <v>98</v>
      </c>
      <c r="J42" s="34">
        <f t="shared" si="2"/>
        <v>98</v>
      </c>
      <c r="K42" s="35">
        <f t="shared" si="2"/>
        <v>2.9</v>
      </c>
      <c r="O42" s="32">
        <f>VLOOKUP(DATE(O$4,MONTH($B42),DAY($B42)),[1]ชากนอก!$A:$D,3,FALSE)</f>
        <v>0</v>
      </c>
      <c r="P42" s="32">
        <f>VLOOKUP(DATE(P$4,MONTH($B42),DAY($B42)),คลองหลวงฯ!$A:$D,4,FALSE)</f>
        <v>4.3999999999999997E-2</v>
      </c>
    </row>
    <row r="43" spans="2:16" x14ac:dyDescent="0.25">
      <c r="B43" s="33">
        <v>36930</v>
      </c>
      <c r="C43" s="26" t="e">
        <f>VLOOKUP(DATE(C$4,MONTH($B43),DAY($B43)),คลองหลวงฯ!$A:$B,2,FALSE)</f>
        <v>#N/A</v>
      </c>
      <c r="D43" s="26">
        <f>VLOOKUP(DATE(D$4,MONTH($B43),DAY($B43)),คลองหลวงฯ!$A:$B,2,FALSE)</f>
        <v>75.8</v>
      </c>
      <c r="E43" s="26">
        <f>VLOOKUP(DATE(E$4,MONTH($B43),DAY($B43)),คลองหลวงฯ!$A:$B,2,FALSE)</f>
        <v>56.42</v>
      </c>
      <c r="F43" s="26">
        <f>VLOOKUP(DATE(F$4,MONTH($B43),DAY($B43)),คลองหลวงฯ!$A:$B,2,FALSE)</f>
        <v>27.9</v>
      </c>
      <c r="G43" s="26">
        <f>VLOOKUP(DATE(G$4,MONTH($B43),DAY($B43)),คลองหลวงฯ!$A:$B,2,FALSE)</f>
        <v>39.799999999999997</v>
      </c>
      <c r="H43" s="26">
        <f>VLOOKUP(DATE(H$4,MONTH($B43),DAY($B43)),คลองหลวงฯ!$A:$B,2,FALSE)</f>
        <v>66.77</v>
      </c>
      <c r="I43" s="34">
        <f t="shared" si="2"/>
        <v>98</v>
      </c>
      <c r="J43" s="34">
        <f t="shared" si="2"/>
        <v>98</v>
      </c>
      <c r="K43" s="35">
        <f t="shared" si="2"/>
        <v>2.9</v>
      </c>
      <c r="O43" s="32">
        <f>VLOOKUP(DATE(O$4,MONTH($B43),DAY($B43)),[1]ชากนอก!$A:$D,3,FALSE)</f>
        <v>0</v>
      </c>
      <c r="P43" s="32">
        <f>VLOOKUP(DATE(P$4,MONTH($B43),DAY($B43)),คลองหลวงฯ!$A:$D,4,FALSE)</f>
        <v>4.3999999999999997E-2</v>
      </c>
    </row>
    <row r="44" spans="2:16" x14ac:dyDescent="0.25">
      <c r="B44" s="33">
        <v>36931</v>
      </c>
      <c r="C44" s="26" t="e">
        <f>VLOOKUP(DATE(C$4,MONTH($B44),DAY($B44)),คลองหลวงฯ!$A:$B,2,FALSE)</f>
        <v>#N/A</v>
      </c>
      <c r="D44" s="26">
        <f>VLOOKUP(DATE(D$4,MONTH($B44),DAY($B44)),คลองหลวงฯ!$A:$B,2,FALSE)</f>
        <v>75.8</v>
      </c>
      <c r="E44" s="26">
        <f>VLOOKUP(DATE(E$4,MONTH($B44),DAY($B44)),คลองหลวงฯ!$A:$B,2,FALSE)</f>
        <v>56.24</v>
      </c>
      <c r="F44" s="26">
        <f>VLOOKUP(DATE(F$4,MONTH($B44),DAY($B44)),คลองหลวงฯ!$A:$B,2,FALSE)</f>
        <v>27.8</v>
      </c>
      <c r="G44" s="26">
        <f>VLOOKUP(DATE(G$4,MONTH($B44),DAY($B44)),คลองหลวงฯ!$A:$B,2,FALSE)</f>
        <v>40.08</v>
      </c>
      <c r="H44" s="26">
        <f>VLOOKUP(DATE(H$4,MONTH($B44),DAY($B44)),คลองหลวงฯ!$A:$B,2,FALSE)</f>
        <v>66.56</v>
      </c>
      <c r="I44" s="34">
        <f t="shared" si="2"/>
        <v>98</v>
      </c>
      <c r="J44" s="34">
        <f t="shared" si="2"/>
        <v>98</v>
      </c>
      <c r="K44" s="35">
        <f t="shared" si="2"/>
        <v>2.9</v>
      </c>
      <c r="O44" s="32">
        <f>VLOOKUP(DATE(O$4,MONTH($B44),DAY($B44)),[1]ชากนอก!$A:$D,3,FALSE)</f>
        <v>0</v>
      </c>
      <c r="P44" s="32">
        <f>VLOOKUP(DATE(P$4,MONTH($B44),DAY($B44)),คลองหลวงฯ!$A:$D,4,FALSE)</f>
        <v>4.3999999999999997E-2</v>
      </c>
    </row>
    <row r="45" spans="2:16" x14ac:dyDescent="0.25">
      <c r="B45" s="33">
        <v>36932</v>
      </c>
      <c r="C45" s="26" t="e">
        <f>VLOOKUP(DATE(C$4,MONTH($B45),DAY($B45)),คลองหลวงฯ!$A:$B,2,FALSE)</f>
        <v>#N/A</v>
      </c>
      <c r="D45" s="26">
        <f>VLOOKUP(DATE(D$4,MONTH($B45),DAY($B45)),คลองหลวงฯ!$A:$B,2,FALSE)</f>
        <v>75.569999999999993</v>
      </c>
      <c r="E45" s="26">
        <f>VLOOKUP(DATE(E$4,MONTH($B45),DAY($B45)),คลองหลวงฯ!$A:$B,2,FALSE)</f>
        <v>55.88</v>
      </c>
      <c r="F45" s="26">
        <f>VLOOKUP(DATE(F$4,MONTH($B45),DAY($B45)),คลองหลวงฯ!$A:$B,2,FALSE)</f>
        <v>27.7</v>
      </c>
      <c r="G45" s="26">
        <f>VLOOKUP(DATE(G$4,MONTH($B45),DAY($B45)),คลองหลวงฯ!$A:$B,2,FALSE)</f>
        <v>40.36</v>
      </c>
      <c r="H45" s="26">
        <f>VLOOKUP(DATE(H$4,MONTH($B45),DAY($B45)),คลองหลวงฯ!$A:$B,2,FALSE)</f>
        <v>66.56</v>
      </c>
      <c r="I45" s="34">
        <f t="shared" si="2"/>
        <v>98</v>
      </c>
      <c r="J45" s="34">
        <f t="shared" si="2"/>
        <v>98</v>
      </c>
      <c r="K45" s="35">
        <f t="shared" si="2"/>
        <v>2.9</v>
      </c>
      <c r="O45" s="32">
        <f>VLOOKUP(DATE(O$4,MONTH($B45),DAY($B45)),[1]ชากนอก!$A:$D,3,FALSE)</f>
        <v>0</v>
      </c>
      <c r="P45" s="32">
        <f>VLOOKUP(DATE(P$4,MONTH($B45),DAY($B45)),คลองหลวงฯ!$A:$D,4,FALSE)</f>
        <v>4.3999999999999997E-2</v>
      </c>
    </row>
    <row r="46" spans="2:16" x14ac:dyDescent="0.25">
      <c r="B46" s="33">
        <v>36933</v>
      </c>
      <c r="C46" s="26" t="e">
        <f>VLOOKUP(DATE(C$4,MONTH($B46),DAY($B46)),คลองหลวงฯ!$A:$B,2,FALSE)</f>
        <v>#N/A</v>
      </c>
      <c r="D46" s="26">
        <f>VLOOKUP(DATE(D$4,MONTH($B46),DAY($B46)),คลองหลวงฯ!$A:$B,2,FALSE)</f>
        <v>75.34</v>
      </c>
      <c r="E46" s="26">
        <f>VLOOKUP(DATE(E$4,MONTH($B46),DAY($B46)),คลองหลวงฯ!$A:$B,2,FALSE)</f>
        <v>55.7</v>
      </c>
      <c r="F46" s="26">
        <f>VLOOKUP(DATE(F$4,MONTH($B46),DAY($B46)),คลองหลวงฯ!$A:$B,2,FALSE)</f>
        <v>27.6</v>
      </c>
      <c r="G46" s="26">
        <f>VLOOKUP(DATE(G$4,MONTH($B46),DAY($B46)),คลองหลวงฯ!$A:$B,2,FALSE)</f>
        <v>40.64</v>
      </c>
      <c r="H46" s="26">
        <f>VLOOKUP(DATE(H$4,MONTH($B46),DAY($B46)),คลองหลวงฯ!$A:$B,2,FALSE)</f>
        <v>66.34</v>
      </c>
      <c r="I46" s="34">
        <f t="shared" si="2"/>
        <v>98</v>
      </c>
      <c r="J46" s="34">
        <f t="shared" si="2"/>
        <v>98</v>
      </c>
      <c r="K46" s="35">
        <f t="shared" si="2"/>
        <v>2.9</v>
      </c>
      <c r="O46" s="32">
        <f>VLOOKUP(DATE(O$4,MONTH($B46),DAY($B46)),[1]ชากนอก!$A:$D,3,FALSE)</f>
        <v>0</v>
      </c>
      <c r="P46" s="32">
        <f>VLOOKUP(DATE(P$4,MONTH($B46),DAY($B46)),คลองหลวงฯ!$A:$D,4,FALSE)</f>
        <v>4.3999999999999997E-2</v>
      </c>
    </row>
    <row r="47" spans="2:16" x14ac:dyDescent="0.25">
      <c r="B47" s="33">
        <v>36934</v>
      </c>
      <c r="C47" s="26" t="e">
        <f>VLOOKUP(DATE(C$4,MONTH($B47),DAY($B47)),คลองหลวงฯ!$A:$B,2,FALSE)</f>
        <v>#N/A</v>
      </c>
      <c r="D47" s="26">
        <f>VLOOKUP(DATE(D$4,MONTH($B47),DAY($B47)),คลองหลวงฯ!$A:$B,2,FALSE)</f>
        <v>75.11</v>
      </c>
      <c r="E47" s="26">
        <f>VLOOKUP(DATE(E$4,MONTH($B47),DAY($B47)),คลองหลวงฯ!$A:$B,2,FALSE)</f>
        <v>55.7</v>
      </c>
      <c r="F47" s="26">
        <f>VLOOKUP(DATE(F$4,MONTH($B47),DAY($B47)),คลองหลวงฯ!$A:$B,2,FALSE)</f>
        <v>27.5</v>
      </c>
      <c r="G47" s="26">
        <f>VLOOKUP(DATE(G$4,MONTH($B47),DAY($B47)),คลองหลวงฯ!$A:$B,2,FALSE)</f>
        <v>40.78</v>
      </c>
      <c r="H47" s="26">
        <f>VLOOKUP(DATE(H$4,MONTH($B47),DAY($B47)),คลองหลวงฯ!$A:$B,2,FALSE)</f>
        <v>65.709999999999994</v>
      </c>
      <c r="I47" s="34">
        <f t="shared" si="2"/>
        <v>98</v>
      </c>
      <c r="J47" s="34">
        <f t="shared" si="2"/>
        <v>98</v>
      </c>
      <c r="K47" s="35">
        <f t="shared" si="2"/>
        <v>2.9</v>
      </c>
      <c r="O47" s="32">
        <f>VLOOKUP(DATE(O$4,MONTH($B47),DAY($B47)),[1]ชากนอก!$A:$D,3,FALSE)</f>
        <v>0</v>
      </c>
      <c r="P47" s="32">
        <f>VLOOKUP(DATE(P$4,MONTH($B47),DAY($B47)),คลองหลวงฯ!$A:$D,4,FALSE)</f>
        <v>4.3999999999999997E-2</v>
      </c>
    </row>
    <row r="48" spans="2:16" x14ac:dyDescent="0.25">
      <c r="B48" s="33">
        <v>36935</v>
      </c>
      <c r="C48" s="26" t="e">
        <f>VLOOKUP(DATE(C$4,MONTH($B48),DAY($B48)),คลองหลวงฯ!$A:$B,2,FALSE)</f>
        <v>#N/A</v>
      </c>
      <c r="D48" s="26">
        <f>VLOOKUP(DATE(D$4,MONTH($B48),DAY($B48)),คลองหลวงฯ!$A:$B,2,FALSE)</f>
        <v>74.650000000000006</v>
      </c>
      <c r="E48" s="26">
        <f>VLOOKUP(DATE(E$4,MONTH($B48),DAY($B48)),คลองหลวงฯ!$A:$B,2,FALSE)</f>
        <v>55.52</v>
      </c>
      <c r="F48" s="26">
        <f>VLOOKUP(DATE(F$4,MONTH($B48),DAY($B48)),คลองหลวงฯ!$A:$B,2,FALSE)</f>
        <v>27.4</v>
      </c>
      <c r="G48" s="26">
        <f>VLOOKUP(DATE(G$4,MONTH($B48),DAY($B48)),คลองหลวงฯ!$A:$B,2,FALSE)</f>
        <v>40.78</v>
      </c>
      <c r="H48" s="26">
        <f>VLOOKUP(DATE(H$4,MONTH($B48),DAY($B48)),คลองหลวงฯ!$A:$B,2,FALSE)</f>
        <v>64.040000000000006</v>
      </c>
      <c r="I48" s="34">
        <f t="shared" si="2"/>
        <v>98</v>
      </c>
      <c r="J48" s="34">
        <f t="shared" si="2"/>
        <v>98</v>
      </c>
      <c r="K48" s="35">
        <f t="shared" si="2"/>
        <v>2.9</v>
      </c>
      <c r="L48" s="40"/>
      <c r="M48" s="41"/>
      <c r="N48" s="42"/>
      <c r="O48" s="32">
        <f>VLOOKUP(DATE(O$4,MONTH($B48),DAY($B48)),[1]ชากนอก!$A:$D,3,FALSE)</f>
        <v>1E-3</v>
      </c>
      <c r="P48" s="32">
        <f>VLOOKUP(DATE(P$4,MONTH($B48),DAY($B48)),คลองหลวงฯ!$A:$D,4,FALSE)</f>
        <v>4.3999999999999997E-2</v>
      </c>
    </row>
    <row r="49" spans="2:16" x14ac:dyDescent="0.25">
      <c r="B49" s="33">
        <v>36936</v>
      </c>
      <c r="C49" s="26" t="e">
        <f>VLOOKUP(DATE(C$4,MONTH($B49),DAY($B49)),คลองหลวงฯ!$A:$B,2,FALSE)</f>
        <v>#N/A</v>
      </c>
      <c r="D49" s="26">
        <f>VLOOKUP(DATE(D$4,MONTH($B49),DAY($B49)),คลองหลวงฯ!$A:$B,2,FALSE)</f>
        <v>74.42</v>
      </c>
      <c r="E49" s="26">
        <f>VLOOKUP(DATE(E$4,MONTH($B49),DAY($B49)),คลองหลวงฯ!$A:$B,2,FALSE)</f>
        <v>55.34</v>
      </c>
      <c r="F49" s="26">
        <f>VLOOKUP(DATE(F$4,MONTH($B49),DAY($B49)),คลองหลวงฯ!$A:$B,2,FALSE)</f>
        <v>27.3</v>
      </c>
      <c r="G49" s="26">
        <f>VLOOKUP(DATE(G$4,MONTH($B49),DAY($B49)),คลองหลวงฯ!$A:$B,2,FALSE)</f>
        <v>40.64</v>
      </c>
      <c r="H49" s="26">
        <f>VLOOKUP(DATE(H$4,MONTH($B49),DAY($B49)),คลองหลวงฯ!$A:$B,2,FALSE)</f>
        <v>62.39</v>
      </c>
      <c r="I49" s="34">
        <f t="shared" si="2"/>
        <v>98</v>
      </c>
      <c r="J49" s="34">
        <f t="shared" si="2"/>
        <v>98</v>
      </c>
      <c r="K49" s="35">
        <f t="shared" si="2"/>
        <v>2.9</v>
      </c>
      <c r="L49" s="40"/>
      <c r="M49" s="41"/>
      <c r="N49" s="42"/>
      <c r="O49" s="32">
        <f>VLOOKUP(DATE(O$4,MONTH($B49),DAY($B49)),[1]ชากนอก!$A:$D,3,FALSE)</f>
        <v>1E-3</v>
      </c>
      <c r="P49" s="32">
        <f>VLOOKUP(DATE(P$4,MONTH($B49),DAY($B49)),คลองหลวงฯ!$A:$D,4,FALSE)</f>
        <v>4.3999999999999997E-2</v>
      </c>
    </row>
    <row r="50" spans="2:16" x14ac:dyDescent="0.25">
      <c r="B50" s="33">
        <v>36937</v>
      </c>
      <c r="C50" s="26" t="e">
        <f>VLOOKUP(DATE(C$4,MONTH($B50),DAY($B50)),คลองหลวงฯ!$A:$B,2,FALSE)</f>
        <v>#N/A</v>
      </c>
      <c r="D50" s="26">
        <f>VLOOKUP(DATE(D$4,MONTH($B50),DAY($B50)),คลองหลวงฯ!$A:$B,2,FALSE)</f>
        <v>73.959999999999994</v>
      </c>
      <c r="E50" s="26">
        <f>VLOOKUP(DATE(E$4,MONTH($B50),DAY($B50)),คลองหลวงฯ!$A:$B,2,FALSE)</f>
        <v>55.16</v>
      </c>
      <c r="F50" s="26">
        <f>VLOOKUP(DATE(F$4,MONTH($B50),DAY($B50)),คลองหลวงฯ!$A:$B,2,FALSE)</f>
        <v>27.2</v>
      </c>
      <c r="G50" s="26">
        <f>VLOOKUP(DATE(G$4,MONTH($B50),DAY($B50)),คลองหลวงฯ!$A:$B,2,FALSE)</f>
        <v>40.5</v>
      </c>
      <c r="H50" s="26">
        <f>VLOOKUP(DATE(H$4,MONTH($B50),DAY($B50)),คลองหลวงฯ!$A:$B,2,FALSE)</f>
        <v>60.972000000000001</v>
      </c>
      <c r="I50" s="34">
        <f t="shared" si="2"/>
        <v>98</v>
      </c>
      <c r="J50" s="34">
        <f t="shared" si="2"/>
        <v>98</v>
      </c>
      <c r="K50" s="35">
        <f t="shared" si="2"/>
        <v>2.9</v>
      </c>
      <c r="L50" s="40"/>
      <c r="M50" s="41"/>
      <c r="N50" s="42"/>
      <c r="O50" s="32">
        <f>VLOOKUP(DATE(O$4,MONTH($B50),DAY($B50)),[1]ชากนอก!$A:$D,3,FALSE)</f>
        <v>2E-3</v>
      </c>
      <c r="P50" s="32">
        <f>VLOOKUP(DATE(P$4,MONTH($B50),DAY($B50)),คลองหลวงฯ!$A:$D,4,FALSE)</f>
        <v>4.3999999999999997E-2</v>
      </c>
    </row>
    <row r="51" spans="2:16" x14ac:dyDescent="0.25">
      <c r="B51" s="33">
        <v>36938</v>
      </c>
      <c r="C51" s="26" t="e">
        <f>VLOOKUP(DATE(C$4,MONTH($B51),DAY($B51)),คลองหลวงฯ!$A:$B,2,FALSE)</f>
        <v>#N/A</v>
      </c>
      <c r="D51" s="26">
        <f>VLOOKUP(DATE(D$4,MONTH($B51),DAY($B51)),คลองหลวงฯ!$A:$B,2,FALSE)</f>
        <v>73.73</v>
      </c>
      <c r="E51" s="26">
        <f>VLOOKUP(DATE(E$4,MONTH($B51),DAY($B51)),คลองหลวงฯ!$A:$B,2,FALSE)</f>
        <v>55.16</v>
      </c>
      <c r="F51" s="26">
        <f>VLOOKUP(DATE(F$4,MONTH($B51),DAY($B51)),คลองหลวงฯ!$A:$B,2,FALSE)</f>
        <v>27.1</v>
      </c>
      <c r="G51" s="26">
        <f>VLOOKUP(DATE(G$4,MONTH($B51),DAY($B51)),คลองหลวงฯ!$A:$B,2,FALSE)</f>
        <v>40.5</v>
      </c>
      <c r="H51" s="26">
        <f>VLOOKUP(DATE(H$4,MONTH($B51),DAY($B51)),คลองหลวงฯ!$A:$B,2,FALSE)</f>
        <v>60.17</v>
      </c>
      <c r="I51" s="34">
        <f t="shared" si="2"/>
        <v>98</v>
      </c>
      <c r="J51" s="34">
        <f t="shared" si="2"/>
        <v>98</v>
      </c>
      <c r="K51" s="35">
        <f t="shared" si="2"/>
        <v>2.9</v>
      </c>
      <c r="L51" s="40"/>
      <c r="M51" s="41"/>
      <c r="N51" s="42"/>
      <c r="O51" s="32">
        <f>VLOOKUP(DATE(O$4,MONTH($B51),DAY($B51)),[1]ชากนอก!$A:$D,3,FALSE)</f>
        <v>0</v>
      </c>
      <c r="P51" s="32">
        <f>VLOOKUP(DATE(P$4,MONTH($B51),DAY($B51)),คลองหลวงฯ!$A:$D,4,FALSE)</f>
        <v>4.3999999999999997E-2</v>
      </c>
    </row>
    <row r="52" spans="2:16" x14ac:dyDescent="0.25">
      <c r="B52" s="33">
        <v>36939</v>
      </c>
      <c r="C52" s="26" t="e">
        <f>VLOOKUP(DATE(C$4,MONTH($B52),DAY($B52)),คลองหลวงฯ!$A:$B,2,FALSE)</f>
        <v>#N/A</v>
      </c>
      <c r="D52" s="26">
        <f>VLOOKUP(DATE(D$4,MONTH($B52),DAY($B52)),คลองหลวงฯ!$A:$B,2,FALSE)</f>
        <v>73.27</v>
      </c>
      <c r="E52" s="26">
        <f>VLOOKUP(DATE(E$4,MONTH($B52),DAY($B52)),คลองหลวงฯ!$A:$B,2,FALSE)</f>
        <v>54.8</v>
      </c>
      <c r="F52" s="26">
        <f>VLOOKUP(DATE(F$4,MONTH($B52),DAY($B52)),คลองหลวงฯ!$A:$B,2,FALSE)</f>
        <v>27</v>
      </c>
      <c r="G52" s="26">
        <f>VLOOKUP(DATE(G$4,MONTH($B52),DAY($B52)),คลองหลวงฯ!$A:$B,2,FALSE)</f>
        <v>40.78</v>
      </c>
      <c r="H52" s="26">
        <f>VLOOKUP(DATE(H$4,MONTH($B52),DAY($B52)),คลองหลวงฯ!$A:$B,2,FALSE)</f>
        <v>59.97</v>
      </c>
      <c r="I52" s="34">
        <f t="shared" si="2"/>
        <v>98</v>
      </c>
      <c r="J52" s="34">
        <f t="shared" si="2"/>
        <v>98</v>
      </c>
      <c r="K52" s="35">
        <f t="shared" si="2"/>
        <v>2.9</v>
      </c>
      <c r="L52" s="40"/>
      <c r="M52" s="41"/>
      <c r="N52" s="42"/>
      <c r="O52" s="32">
        <f>VLOOKUP(DATE(O$4,MONTH($B52),DAY($B52)),[1]ชากนอก!$A:$D,3,FALSE)</f>
        <v>4.0000000000000001E-3</v>
      </c>
      <c r="P52" s="32">
        <f>VLOOKUP(DATE(P$4,MONTH($B52),DAY($B52)),คลองหลวงฯ!$A:$D,4,FALSE)</f>
        <v>1.125</v>
      </c>
    </row>
    <row r="53" spans="2:16" x14ac:dyDescent="0.25">
      <c r="B53" s="33">
        <v>36940</v>
      </c>
      <c r="C53" s="26" t="e">
        <f>VLOOKUP(DATE(C$4,MONTH($B53),DAY($B53)),คลองหลวงฯ!$A:$B,2,FALSE)</f>
        <v>#N/A</v>
      </c>
      <c r="D53" s="26">
        <f>VLOOKUP(DATE(D$4,MONTH($B53),DAY($B53)),คลองหลวงฯ!$A:$B,2,FALSE)</f>
        <v>73.040000000000006</v>
      </c>
      <c r="E53" s="26">
        <f>VLOOKUP(DATE(E$4,MONTH($B53),DAY($B53)),คลองหลวงฯ!$A:$B,2,FALSE)</f>
        <v>54.62</v>
      </c>
      <c r="F53" s="26">
        <f>VLOOKUP(DATE(F$4,MONTH($B53),DAY($B53)),คลองหลวงฯ!$A:$B,2,FALSE)</f>
        <v>26.8</v>
      </c>
      <c r="G53" s="26">
        <f>VLOOKUP(DATE(G$4,MONTH($B53),DAY($B53)),คลองหลวงฯ!$A:$B,2,FALSE)</f>
        <v>40.36</v>
      </c>
      <c r="H53" s="26">
        <f>VLOOKUP(DATE(H$4,MONTH($B53),DAY($B53)),คลองหลวงฯ!$A:$B,2,FALSE)</f>
        <v>59.97</v>
      </c>
      <c r="I53" s="34">
        <f t="shared" si="2"/>
        <v>98</v>
      </c>
      <c r="J53" s="34">
        <f t="shared" si="2"/>
        <v>98</v>
      </c>
      <c r="K53" s="35">
        <f t="shared" si="2"/>
        <v>2.9</v>
      </c>
      <c r="L53" s="40"/>
      <c r="M53" s="41"/>
      <c r="N53" s="42"/>
      <c r="O53" s="32">
        <f>VLOOKUP(DATE(O$4,MONTH($B53),DAY($B53)),[1]ชากนอก!$A:$D,3,FALSE)</f>
        <v>3.0000000000000001E-3</v>
      </c>
      <c r="P53" s="32">
        <f>VLOOKUP(DATE(P$4,MONTH($B53),DAY($B53)),คลองหลวงฯ!$A:$D,4,FALSE)</f>
        <v>1.1240000000000001</v>
      </c>
    </row>
    <row r="54" spans="2:16" x14ac:dyDescent="0.25">
      <c r="B54" s="33">
        <v>36941</v>
      </c>
      <c r="C54" s="26" t="e">
        <f>VLOOKUP(DATE(C$4,MONTH($B54),DAY($B54)),คลองหลวงฯ!$A:$B,2,FALSE)</f>
        <v>#N/A</v>
      </c>
      <c r="D54" s="26">
        <f>VLOOKUP(DATE(D$4,MONTH($B54),DAY($B54)),คลองหลวงฯ!$A:$B,2,FALSE)</f>
        <v>72.58</v>
      </c>
      <c r="E54" s="26">
        <f>VLOOKUP(DATE(E$4,MONTH($B54),DAY($B54)),คลองหลวงฯ!$A:$B,2,FALSE)</f>
        <v>54.44</v>
      </c>
      <c r="F54" s="26">
        <f>VLOOKUP(DATE(F$4,MONTH($B54),DAY($B54)),คลองหลวงฯ!$A:$B,2,FALSE)</f>
        <v>26.7</v>
      </c>
      <c r="G54" s="26">
        <f>VLOOKUP(DATE(G$4,MONTH($B54),DAY($B54)),คลองหลวงฯ!$A:$B,2,FALSE)</f>
        <v>40.08</v>
      </c>
      <c r="H54" s="26">
        <f>VLOOKUP(DATE(H$4,MONTH($B54),DAY($B54)),คลองหลวงฯ!$A:$B,2,FALSE)</f>
        <v>59.97</v>
      </c>
      <c r="I54" s="34">
        <f t="shared" ref="I54:K69" si="3">I53</f>
        <v>98</v>
      </c>
      <c r="J54" s="34">
        <f t="shared" si="3"/>
        <v>98</v>
      </c>
      <c r="K54" s="35">
        <f t="shared" si="3"/>
        <v>2.9</v>
      </c>
      <c r="L54" s="40"/>
      <c r="M54" s="41"/>
      <c r="N54" s="42"/>
      <c r="O54" s="32">
        <f>VLOOKUP(DATE(O$4,MONTH($B54),DAY($B54)),[1]ชากนอก!$A:$D,3,FALSE)</f>
        <v>1.0999999999999999E-2</v>
      </c>
      <c r="P54" s="32">
        <f>VLOOKUP(DATE(P$4,MONTH($B54),DAY($B54)),คลองหลวงฯ!$A:$D,4,FALSE)</f>
        <v>1.1220000000000001</v>
      </c>
    </row>
    <row r="55" spans="2:16" x14ac:dyDescent="0.25">
      <c r="B55" s="33">
        <v>36942</v>
      </c>
      <c r="C55" s="26" t="e">
        <f>VLOOKUP(DATE(C$4,MONTH($B55),DAY($B55)),คลองหลวงฯ!$A:$B,2,FALSE)</f>
        <v>#N/A</v>
      </c>
      <c r="D55" s="26">
        <f>VLOOKUP(DATE(D$4,MONTH($B55),DAY($B55)),คลองหลวงฯ!$A:$B,2,FALSE)</f>
        <v>72.12</v>
      </c>
      <c r="E55" s="26">
        <f>VLOOKUP(DATE(E$4,MONTH($B55),DAY($B55)),คลองหลวงฯ!$A:$B,2,FALSE)</f>
        <v>54.26</v>
      </c>
      <c r="F55" s="26">
        <f>VLOOKUP(DATE(F$4,MONTH($B55),DAY($B55)),คลองหลวงฯ!$A:$B,2,FALSE)</f>
        <v>26.6</v>
      </c>
      <c r="G55" s="26">
        <f>VLOOKUP(DATE(G$4,MONTH($B55),DAY($B55)),คลองหลวงฯ!$A:$B,2,FALSE)</f>
        <v>39.799999999999997</v>
      </c>
      <c r="H55" s="26">
        <f>VLOOKUP(DATE(H$4,MONTH($B55),DAY($B55)),คลองหลวงฯ!$A:$B,2,FALSE)</f>
        <v>59.97</v>
      </c>
      <c r="I55" s="34">
        <f t="shared" si="3"/>
        <v>98</v>
      </c>
      <c r="J55" s="34">
        <f t="shared" si="3"/>
        <v>98</v>
      </c>
      <c r="K55" s="35">
        <f t="shared" si="3"/>
        <v>2.9</v>
      </c>
      <c r="L55" s="40"/>
      <c r="M55" s="41"/>
      <c r="N55" s="42"/>
      <c r="O55" s="32">
        <f>VLOOKUP(DATE(O$4,MONTH($B55),DAY($B55)),[1]ชากนอก!$A:$D,3,FALSE)</f>
        <v>1E-3</v>
      </c>
      <c r="P55" s="32">
        <f>VLOOKUP(DATE(P$4,MONTH($B55),DAY($B55)),คลองหลวงฯ!$A:$D,4,FALSE)</f>
        <v>1.121</v>
      </c>
    </row>
    <row r="56" spans="2:16" x14ac:dyDescent="0.25">
      <c r="B56" s="33">
        <v>36943</v>
      </c>
      <c r="C56" s="26" t="e">
        <f>VLOOKUP(DATE(C$4,MONTH($B56),DAY($B56)),คลองหลวงฯ!$A:$B,2,FALSE)</f>
        <v>#N/A</v>
      </c>
      <c r="D56" s="26">
        <f>VLOOKUP(DATE(D$4,MONTH($B56),DAY($B56)),คลองหลวงฯ!$A:$B,2,FALSE)</f>
        <v>71.89</v>
      </c>
      <c r="E56" s="26">
        <f>VLOOKUP(DATE(E$4,MONTH($B56),DAY($B56)),คลองหลวงฯ!$A:$B,2,FALSE)</f>
        <v>54.08</v>
      </c>
      <c r="F56" s="26">
        <f>VLOOKUP(DATE(F$4,MONTH($B56),DAY($B56)),คลองหลวงฯ!$A:$B,2,FALSE)</f>
        <v>26.5</v>
      </c>
      <c r="G56" s="26">
        <f>VLOOKUP(DATE(G$4,MONTH($B56),DAY($B56)),คลองหลวงฯ!$A:$B,2,FALSE)</f>
        <v>39.520000000000003</v>
      </c>
      <c r="H56" s="26">
        <f>VLOOKUP(DATE(H$4,MONTH($B56),DAY($B56)),คลองหลวงฯ!$A:$B,2,FALSE)</f>
        <v>59.97</v>
      </c>
      <c r="I56" s="34">
        <f t="shared" si="3"/>
        <v>98</v>
      </c>
      <c r="J56" s="34">
        <f t="shared" si="3"/>
        <v>98</v>
      </c>
      <c r="K56" s="35">
        <f t="shared" si="3"/>
        <v>2.9</v>
      </c>
      <c r="L56" s="40"/>
      <c r="M56" s="41"/>
      <c r="N56" s="42"/>
      <c r="O56" s="32">
        <f>VLOOKUP(DATE(O$4,MONTH($B56),DAY($B56)),[1]ชากนอก!$A:$D,3,FALSE)</f>
        <v>1E-3</v>
      </c>
      <c r="P56" s="32">
        <f>VLOOKUP(DATE(P$4,MONTH($B56),DAY($B56)),คลองหลวงฯ!$A:$D,4,FALSE)</f>
        <v>1.1200000000000001</v>
      </c>
    </row>
    <row r="57" spans="2:16" x14ac:dyDescent="0.25">
      <c r="B57" s="33">
        <v>36944</v>
      </c>
      <c r="C57" s="26" t="e">
        <f>VLOOKUP(DATE(C$4,MONTH($B57),DAY($B57)),คลองหลวงฯ!$A:$B,2,FALSE)</f>
        <v>#N/A</v>
      </c>
      <c r="D57" s="26">
        <f>VLOOKUP(DATE(D$4,MONTH($B57),DAY($B57)),คลองหลวงฯ!$A:$B,2,FALSE)</f>
        <v>71.430000000000007</v>
      </c>
      <c r="E57" s="26">
        <f>VLOOKUP(DATE(E$4,MONTH($B57),DAY($B57)),คลองหลวงฯ!$A:$B,2,FALSE)</f>
        <v>53.9</v>
      </c>
      <c r="F57" s="26">
        <f>VLOOKUP(DATE(F$4,MONTH($B57),DAY($B57)),คลองหลวงฯ!$A:$B,2,FALSE)</f>
        <v>26.4</v>
      </c>
      <c r="G57" s="26">
        <f>VLOOKUP(DATE(G$4,MONTH($B57),DAY($B57)),คลองหลวงฯ!$A:$B,2,FALSE)</f>
        <v>39.1</v>
      </c>
      <c r="H57" s="26">
        <f>VLOOKUP(DATE(H$4,MONTH($B57),DAY($B57)),คลองหลวงฯ!$A:$B,2,FALSE)</f>
        <v>59.97</v>
      </c>
      <c r="I57" s="34">
        <f t="shared" si="3"/>
        <v>98</v>
      </c>
      <c r="J57" s="34">
        <f t="shared" si="3"/>
        <v>98</v>
      </c>
      <c r="K57" s="35">
        <f t="shared" si="3"/>
        <v>2.9</v>
      </c>
      <c r="L57" s="40"/>
      <c r="M57" s="41"/>
      <c r="N57" s="42"/>
      <c r="O57" s="32">
        <f>VLOOKUP(DATE(O$4,MONTH($B57),DAY($B57)),[1]ชากนอก!$A:$D,3,FALSE)</f>
        <v>1E-3</v>
      </c>
      <c r="P57" s="32">
        <f>VLOOKUP(DATE(P$4,MONTH($B57),DAY($B57)),คลองหลวงฯ!$A:$D,4,FALSE)</f>
        <v>1.1180000000000001</v>
      </c>
    </row>
    <row r="58" spans="2:16" x14ac:dyDescent="0.25">
      <c r="B58" s="33">
        <v>36945</v>
      </c>
      <c r="C58" s="26" t="e">
        <f>VLOOKUP(DATE(C$4,MONTH($B58),DAY($B58)),คลองหลวงฯ!$A:$B,2,FALSE)</f>
        <v>#N/A</v>
      </c>
      <c r="D58" s="26">
        <f>VLOOKUP(DATE(D$4,MONTH($B58),DAY($B58)),คลองหลวงฯ!$A:$B,2,FALSE)</f>
        <v>71.2</v>
      </c>
      <c r="E58" s="26">
        <f>VLOOKUP(DATE(E$4,MONTH($B58),DAY($B58)),คลองหลวงฯ!$A:$B,2,FALSE)</f>
        <v>53.72</v>
      </c>
      <c r="F58" s="26">
        <f>VLOOKUP(DATE(F$4,MONTH($B58),DAY($B58)),คลองหลวงฯ!$A:$B,2,FALSE)</f>
        <v>26.3</v>
      </c>
      <c r="G58" s="26">
        <f>VLOOKUP(DATE(G$4,MONTH($B58),DAY($B58)),คลองหลวงฯ!$A:$B,2,FALSE)</f>
        <v>38.68</v>
      </c>
      <c r="H58" s="26">
        <f>VLOOKUP(DATE(H$4,MONTH($B58),DAY($B58)),คลองหลวงฯ!$A:$B,2,FALSE)</f>
        <v>59.97</v>
      </c>
      <c r="I58" s="34">
        <f t="shared" si="3"/>
        <v>98</v>
      </c>
      <c r="J58" s="34">
        <f t="shared" si="3"/>
        <v>98</v>
      </c>
      <c r="K58" s="35">
        <f t="shared" si="3"/>
        <v>2.9</v>
      </c>
      <c r="L58" s="40"/>
      <c r="M58" s="41"/>
      <c r="N58" s="42"/>
      <c r="O58" s="32">
        <f>VLOOKUP(DATE(O$4,MONTH($B58),DAY($B58)),[1]ชากนอก!$A:$D,3,FALSE)</f>
        <v>0</v>
      </c>
      <c r="P58" s="32">
        <f>VLOOKUP(DATE(P$4,MONTH($B58),DAY($B58)),คลองหลวงฯ!$A:$D,4,FALSE)</f>
        <v>1.117</v>
      </c>
    </row>
    <row r="59" spans="2:16" x14ac:dyDescent="0.25">
      <c r="B59" s="33">
        <v>36946</v>
      </c>
      <c r="C59" s="26" t="e">
        <f>VLOOKUP(DATE(C$4,MONTH($B59),DAY($B59)),คลองหลวงฯ!$A:$B,2,FALSE)</f>
        <v>#N/A</v>
      </c>
      <c r="D59" s="26">
        <f>VLOOKUP(DATE(D$4,MONTH($B59),DAY($B59)),คลองหลวงฯ!$A:$B,2,FALSE)</f>
        <v>70.97</v>
      </c>
      <c r="E59" s="26">
        <f>VLOOKUP(DATE(E$4,MONTH($B59),DAY($B59)),คลองหลวงฯ!$A:$B,2,FALSE)</f>
        <v>53.72</v>
      </c>
      <c r="F59" s="26">
        <f>VLOOKUP(DATE(F$4,MONTH($B59),DAY($B59)),คลองหลวงฯ!$A:$B,2,FALSE)</f>
        <v>26.2</v>
      </c>
      <c r="G59" s="26">
        <f>VLOOKUP(DATE(G$4,MONTH($B59),DAY($B59)),คลองหลวงฯ!$A:$B,2,FALSE)</f>
        <v>38.119999999999997</v>
      </c>
      <c r="H59" s="26">
        <f>VLOOKUP(DATE(H$4,MONTH($B59),DAY($B59)),คลองหลวงฯ!$A:$B,2,FALSE)</f>
        <v>59.76</v>
      </c>
      <c r="I59" s="34">
        <f t="shared" si="3"/>
        <v>98</v>
      </c>
      <c r="J59" s="34">
        <f t="shared" si="3"/>
        <v>98</v>
      </c>
      <c r="K59" s="35">
        <f t="shared" si="3"/>
        <v>2.9</v>
      </c>
      <c r="L59" s="40"/>
      <c r="M59" s="41"/>
      <c r="N59" s="42"/>
      <c r="O59" s="32">
        <f>VLOOKUP(DATE(O$4,MONTH($B59),DAY($B59)),[1]ชากนอก!$A:$D,3,FALSE)</f>
        <v>0</v>
      </c>
      <c r="P59" s="32">
        <f>VLOOKUP(DATE(P$4,MONTH($B59),DAY($B59)),คลองหลวงฯ!$A:$D,4,FALSE)</f>
        <v>1.1140000000000001</v>
      </c>
    </row>
    <row r="60" spans="2:16" x14ac:dyDescent="0.25">
      <c r="B60" s="33">
        <v>36947</v>
      </c>
      <c r="C60" s="26" t="e">
        <f>VLOOKUP(DATE(C$4,MONTH($B60),DAY($B60)),คลองหลวงฯ!$A:$B,2,FALSE)</f>
        <v>#N/A</v>
      </c>
      <c r="D60" s="26">
        <f>VLOOKUP(DATE(D$4,MONTH($B60),DAY($B60)),คลองหลวงฯ!$A:$B,2,FALSE)</f>
        <v>70.739999999999995</v>
      </c>
      <c r="E60" s="26">
        <f>VLOOKUP(DATE(E$4,MONTH($B60),DAY($B60)),คลองหลวงฯ!$A:$B,2,FALSE)</f>
        <v>53.54</v>
      </c>
      <c r="F60" s="26">
        <f>VLOOKUP(DATE(F$4,MONTH($B60),DAY($B60)),คลองหลวงฯ!$A:$B,2,FALSE)</f>
        <v>26.1</v>
      </c>
      <c r="G60" s="26">
        <f>VLOOKUP(DATE(G$4,MONTH($B60),DAY($B60)),คลองหลวงฯ!$A:$B,2,FALSE)</f>
        <v>37.42</v>
      </c>
      <c r="H60" s="26">
        <f>VLOOKUP(DATE(H$4,MONTH($B60),DAY($B60)),คลองหลวงฯ!$A:$B,2,FALSE)</f>
        <v>59.76</v>
      </c>
      <c r="I60" s="34">
        <f t="shared" si="3"/>
        <v>98</v>
      </c>
      <c r="J60" s="34">
        <f t="shared" si="3"/>
        <v>98</v>
      </c>
      <c r="K60" s="35">
        <f t="shared" si="3"/>
        <v>2.9</v>
      </c>
      <c r="L60" s="40"/>
      <c r="M60" s="41"/>
      <c r="N60" s="42"/>
      <c r="O60" s="32">
        <f>VLOOKUP(DATE(O$4,MONTH($B60),DAY($B60)),[1]ชากนอก!$A:$D,3,FALSE)</f>
        <v>0</v>
      </c>
      <c r="P60" s="32">
        <f>VLOOKUP(DATE(P$4,MONTH($B60),DAY($B60)),คลองหลวงฯ!$A:$D,4,FALSE)</f>
        <v>1.47</v>
      </c>
    </row>
    <row r="61" spans="2:16" x14ac:dyDescent="0.25">
      <c r="B61" s="33">
        <v>36948</v>
      </c>
      <c r="C61" s="26" t="e">
        <f>VLOOKUP(DATE(C$4,MONTH($B61),DAY($B61)),คลองหลวงฯ!$A:$B,2,FALSE)</f>
        <v>#N/A</v>
      </c>
      <c r="D61" s="26">
        <f>VLOOKUP(DATE(D$4,MONTH($B61),DAY($B61)),คลองหลวงฯ!$A:$B,2,FALSE)</f>
        <v>70.28</v>
      </c>
      <c r="E61" s="26">
        <f>VLOOKUP(DATE(E$4,MONTH($B61),DAY($B61)),คลองหลวงฯ!$A:$B,2,FALSE)</f>
        <v>53.54</v>
      </c>
      <c r="F61" s="26">
        <f>VLOOKUP(DATE(F$4,MONTH($B61),DAY($B61)),คลองหลวงฯ!$A:$B,2,FALSE)</f>
        <v>26</v>
      </c>
      <c r="G61" s="26">
        <f>VLOOKUP(DATE(G$4,MONTH($B61),DAY($B61)),คลองหลวงฯ!$A:$B,2,FALSE)</f>
        <v>36.299999999999997</v>
      </c>
      <c r="H61" s="26">
        <f>VLOOKUP(DATE(H$4,MONTH($B61),DAY($B61)),คลองหลวงฯ!$A:$B,2,FALSE)</f>
        <v>59.57</v>
      </c>
      <c r="I61" s="34">
        <f t="shared" si="3"/>
        <v>98</v>
      </c>
      <c r="J61" s="34">
        <f t="shared" si="3"/>
        <v>98</v>
      </c>
      <c r="K61" s="35">
        <f t="shared" si="3"/>
        <v>2.9</v>
      </c>
      <c r="L61" s="40"/>
      <c r="M61" s="41"/>
      <c r="N61" s="42"/>
      <c r="O61" s="32">
        <f>VLOOKUP(DATE(O$4,MONTH($B61),DAY($B61)),[1]ชากนอก!$A:$D,3,FALSE)</f>
        <v>0</v>
      </c>
      <c r="P61" s="32">
        <f>VLOOKUP(DATE(P$4,MONTH($B61),DAY($B61)),คลองหลวงฯ!$A:$D,4,FALSE)</f>
        <v>1.4630000000000001</v>
      </c>
    </row>
    <row r="62" spans="2:16" x14ac:dyDescent="0.25">
      <c r="B62" s="33">
        <v>36949</v>
      </c>
      <c r="C62" s="26" t="e">
        <f>VLOOKUP(DATE(C$4,MONTH($B62),DAY($B62)),คลองหลวงฯ!$A:$B,2,FALSE)</f>
        <v>#N/A</v>
      </c>
      <c r="D62" s="26">
        <f>VLOOKUP(DATE(D$4,MONTH($B62),DAY($B62)),คลองหลวงฯ!$A:$B,2,FALSE)</f>
        <v>70.97</v>
      </c>
      <c r="E62" s="26">
        <f>VLOOKUP(DATE(E$4,MONTH($B62),DAY($B62)),คลองหลวงฯ!$A:$B,2,FALSE)</f>
        <v>53.18</v>
      </c>
      <c r="F62" s="26">
        <f>VLOOKUP(DATE(F$4,MONTH($B62),DAY($B62)),คลองหลวงฯ!$A:$B,2,FALSE)</f>
        <v>25.8</v>
      </c>
      <c r="G62" s="26">
        <f>VLOOKUP(DATE(G$4,MONTH($B62),DAY($B62)),คลองหลวงฯ!$A:$B,2,FALSE)</f>
        <v>34.9</v>
      </c>
      <c r="H62" s="26">
        <f>VLOOKUP(DATE(H$4,MONTH($B62),DAY($B62)),คลองหลวงฯ!$A:$B,2,FALSE)</f>
        <v>59.57</v>
      </c>
      <c r="I62" s="34">
        <f t="shared" si="3"/>
        <v>98</v>
      </c>
      <c r="J62" s="34">
        <f t="shared" si="3"/>
        <v>98</v>
      </c>
      <c r="K62" s="35">
        <f t="shared" si="3"/>
        <v>2.9</v>
      </c>
      <c r="L62" s="40"/>
      <c r="M62" s="41"/>
      <c r="N62" s="42"/>
      <c r="O62" s="32">
        <f>VLOOKUP(DATE(O$4,MONTH($B62),DAY($B62)),[1]ชากนอก!$A:$D,3,FALSE)</f>
        <v>0</v>
      </c>
      <c r="P62" s="32">
        <f>VLOOKUP(DATE(P$4,MONTH($B62),DAY($B62)),คลองหลวงฯ!$A:$D,4,FALSE)</f>
        <v>1.4550000000000001</v>
      </c>
    </row>
    <row r="63" spans="2:16" x14ac:dyDescent="0.25">
      <c r="B63" s="33">
        <v>36950</v>
      </c>
      <c r="C63" s="26" t="e">
        <f>VLOOKUP(DATE(C$4,MONTH($B63),DAY($B63)),คลองหลวงฯ!$A:$B,2,FALSE)</f>
        <v>#N/A</v>
      </c>
      <c r="D63" s="26">
        <f>VLOOKUP(DATE(D$4,MONTH($B63),DAY($B63)),คลองหลวงฯ!$A:$B,2,FALSE)</f>
        <v>70.97</v>
      </c>
      <c r="E63" s="26">
        <f>VLOOKUP(DATE(E$4,MONTH($B63),DAY($B63)),คลองหลวงฯ!$A:$B,2,FALSE)</f>
        <v>52.82</v>
      </c>
      <c r="F63" s="26">
        <f>VLOOKUP(DATE(F$4,MONTH($B63),DAY($B63)),คลองหลวงฯ!$A:$B,2,FALSE)</f>
        <v>28.6</v>
      </c>
      <c r="G63" s="26">
        <f>VLOOKUP(DATE(G$4,MONTH($B63),DAY($B63)),คลองหลวงฯ!$A:$B,2,FALSE)</f>
        <v>33.36</v>
      </c>
      <c r="H63" s="26">
        <f>VLOOKUP(DATE(H$4,MONTH($B63),DAY($B63)),คลองหลวงฯ!$A:$B,2,FALSE)</f>
        <v>59.37</v>
      </c>
      <c r="I63" s="34">
        <f t="shared" si="3"/>
        <v>98</v>
      </c>
      <c r="J63" s="34">
        <f t="shared" si="3"/>
        <v>98</v>
      </c>
      <c r="K63" s="35">
        <f t="shared" si="3"/>
        <v>2.9</v>
      </c>
      <c r="L63" s="40"/>
      <c r="M63" s="41"/>
      <c r="N63" s="42"/>
      <c r="O63" s="32">
        <f>VLOOKUP(DATE(O$4,MONTH($B63),DAY($B63)),[1]ชากนอก!$A:$D,3,FALSE)</f>
        <v>2E-3</v>
      </c>
      <c r="P63" s="32">
        <f>VLOOKUP(DATE(P$4,MONTH($B63),DAY($B63)),คลองหลวงฯ!$A:$D,4,FALSE)</f>
        <v>1.446</v>
      </c>
    </row>
    <row r="64" spans="2:16" x14ac:dyDescent="0.25">
      <c r="B64" s="33">
        <v>36951</v>
      </c>
      <c r="C64" s="26" t="e">
        <f>VLOOKUP(DATE(C$4,MONTH($B64),DAY($B64)),คลองหลวงฯ!$A:$B,2,FALSE)</f>
        <v>#N/A</v>
      </c>
      <c r="D64" s="26">
        <f>VLOOKUP(DATE(D$4,MONTH($B64),DAY($B64)),คลองหลวงฯ!$A:$B,2,FALSE)</f>
        <v>70.739999999999995</v>
      </c>
      <c r="E64" s="26">
        <f>VLOOKUP(DATE(E$4,MONTH($B64),DAY($B64)),คลองหลวงฯ!$A:$B,2,FALSE)</f>
        <v>52.46</v>
      </c>
      <c r="F64" s="26">
        <f>VLOOKUP(DATE(F$4,MONTH($B64),DAY($B64)),คลองหลวงฯ!$A:$B,2,FALSE)</f>
        <v>25.4</v>
      </c>
      <c r="G64" s="26">
        <f>VLOOKUP(DATE(G$4,MONTH($B64),DAY($B64)),คลองหลวงฯ!$A:$B,2,FALSE)</f>
        <v>31.82</v>
      </c>
      <c r="H64" s="26">
        <f>VLOOKUP(DATE(H$4,MONTH($B64),DAY($B64)),คลองหลวงฯ!$A:$B,2,FALSE)</f>
        <v>58.58</v>
      </c>
      <c r="I64" s="34">
        <f t="shared" si="3"/>
        <v>98</v>
      </c>
      <c r="J64" s="34">
        <f t="shared" si="3"/>
        <v>98</v>
      </c>
      <c r="K64" s="35">
        <f t="shared" si="3"/>
        <v>2.9</v>
      </c>
      <c r="L64" s="9">
        <v>81</v>
      </c>
      <c r="M64" s="9">
        <v>21</v>
      </c>
      <c r="N64" s="9">
        <v>51</v>
      </c>
      <c r="O64" s="32">
        <f>VLOOKUP(DATE(O$4,MONTH($B64),DAY($B64)),[1]ชากนอก!$A:$D,3,FALSE)</f>
        <v>0</v>
      </c>
      <c r="P64" s="32">
        <f>VLOOKUP(DATE(P$4,MONTH($B64),DAY($B64)),คลองหลวงฯ!$A:$D,4,FALSE)</f>
        <v>1.4370000000000001</v>
      </c>
    </row>
    <row r="65" spans="2:16" x14ac:dyDescent="0.25">
      <c r="B65" s="33">
        <v>36952</v>
      </c>
      <c r="C65" s="26" t="e">
        <f>VLOOKUP(DATE(C$4,MONTH($B65),DAY($B65)),คลองหลวงฯ!$A:$B,2,FALSE)</f>
        <v>#N/A</v>
      </c>
      <c r="D65" s="26">
        <f>VLOOKUP(DATE(D$4,MONTH($B65),DAY($B65)),คลองหลวงฯ!$A:$B,2,FALSE)</f>
        <v>70.739999999999995</v>
      </c>
      <c r="E65" s="26">
        <f>VLOOKUP(DATE(E$4,MONTH($B65),DAY($B65)),คลองหลวงฯ!$A:$B,2,FALSE)</f>
        <v>52.28</v>
      </c>
      <c r="F65" s="26">
        <f>VLOOKUP(DATE(F$4,MONTH($B65),DAY($B65)),คลองหลวงฯ!$A:$B,2,FALSE)</f>
        <v>25.2</v>
      </c>
      <c r="G65" s="26">
        <f>VLOOKUP(DATE(G$4,MONTH($B65),DAY($B65)),คลองหลวงฯ!$A:$B,2,FALSE)</f>
        <v>31.4</v>
      </c>
      <c r="H65" s="26">
        <f>VLOOKUP(DATE(H$4,MONTH($B65),DAY($B65)),คลองหลวงฯ!$A:$B,2,FALSE)</f>
        <v>57.02</v>
      </c>
      <c r="I65" s="34">
        <f t="shared" si="3"/>
        <v>98</v>
      </c>
      <c r="J65" s="34">
        <f t="shared" si="3"/>
        <v>98</v>
      </c>
      <c r="K65" s="35">
        <f t="shared" si="3"/>
        <v>2.9</v>
      </c>
      <c r="O65" s="32">
        <f>VLOOKUP(DATE(O$4,MONTH($B65),DAY($B65)),[1]ชากนอก!$A:$D,3,FALSE)</f>
        <v>0</v>
      </c>
      <c r="P65" s="32">
        <f>VLOOKUP(DATE(P$4,MONTH($B65),DAY($B65)),คลองหลวงฯ!$A:$D,4,FALSE)</f>
        <v>0.82599999999999996</v>
      </c>
    </row>
    <row r="66" spans="2:16" x14ac:dyDescent="0.25">
      <c r="B66" s="33">
        <v>36953</v>
      </c>
      <c r="C66" s="26" t="e">
        <f>VLOOKUP(DATE(C$4,MONTH($B66),DAY($B66)),คลองหลวงฯ!$A:$B,2,FALSE)</f>
        <v>#N/A</v>
      </c>
      <c r="D66" s="26">
        <f>VLOOKUP(DATE(D$4,MONTH($B66),DAY($B66)),คลองหลวงฯ!$A:$B,2,FALSE)</f>
        <v>70.510000000000005</v>
      </c>
      <c r="E66" s="26">
        <f>VLOOKUP(DATE(E$4,MONTH($B66),DAY($B66)),คลองหลวงฯ!$A:$B,2,FALSE)</f>
        <v>52.1</v>
      </c>
      <c r="F66" s="26">
        <f>VLOOKUP(DATE(F$4,MONTH($B66),DAY($B66)),คลองหลวงฯ!$A:$B,2,FALSE)</f>
        <v>24.9</v>
      </c>
      <c r="G66" s="26">
        <f>VLOOKUP(DATE(G$4,MONTH($B66),DAY($B66)),คลองหลวงฯ!$A:$B,2,FALSE)</f>
        <v>30.98</v>
      </c>
      <c r="H66" s="26">
        <f>VLOOKUP(DATE(H$4,MONTH($B66),DAY($B66)),คลองหลวงฯ!$A:$B,2,FALSE)</f>
        <v>55.59</v>
      </c>
      <c r="I66" s="34">
        <f t="shared" si="3"/>
        <v>98</v>
      </c>
      <c r="J66" s="34">
        <f t="shared" si="3"/>
        <v>98</v>
      </c>
      <c r="K66" s="35">
        <f t="shared" si="3"/>
        <v>2.9</v>
      </c>
      <c r="O66" s="32">
        <f>VLOOKUP(DATE(O$4,MONTH($B66),DAY($B66)),[1]ชากนอก!$A:$D,3,FALSE)</f>
        <v>0</v>
      </c>
      <c r="P66" s="32">
        <f>VLOOKUP(DATE(P$4,MONTH($B66),DAY($B66)),คลองหลวงฯ!$A:$D,4,FALSE)</f>
        <v>0.82499999999999996</v>
      </c>
    </row>
    <row r="67" spans="2:16" x14ac:dyDescent="0.25">
      <c r="B67" s="33">
        <v>36954</v>
      </c>
      <c r="C67" s="26" t="e">
        <f>VLOOKUP(DATE(C$4,MONTH($B67),DAY($B67)),คลองหลวงฯ!$A:$B,2,FALSE)</f>
        <v>#N/A</v>
      </c>
      <c r="D67" s="26">
        <f>VLOOKUP(DATE(D$4,MONTH($B67),DAY($B67)),คลองหลวงฯ!$A:$B,2,FALSE)</f>
        <v>70.510000000000005</v>
      </c>
      <c r="E67" s="26">
        <f>VLOOKUP(DATE(E$4,MONTH($B67),DAY($B67)),คลองหลวงฯ!$A:$B,2,FALSE)</f>
        <v>51.74</v>
      </c>
      <c r="F67" s="26">
        <f>VLOOKUP(DATE(F$4,MONTH($B67),DAY($B67)),คลองหลวงฯ!$A:$B,2,FALSE)</f>
        <v>24.5</v>
      </c>
      <c r="G67" s="26">
        <f>VLOOKUP(DATE(G$4,MONTH($B67),DAY($B67)),คลองหลวงฯ!$A:$B,2,FALSE)</f>
        <v>30.84</v>
      </c>
      <c r="H67" s="26">
        <f>VLOOKUP(DATE(H$4,MONTH($B67),DAY($B67)),คลองหลวงฯ!$A:$B,2,FALSE)</f>
        <v>53.99</v>
      </c>
      <c r="I67" s="34">
        <f t="shared" si="3"/>
        <v>98</v>
      </c>
      <c r="J67" s="34">
        <f t="shared" si="3"/>
        <v>98</v>
      </c>
      <c r="K67" s="35">
        <f t="shared" si="3"/>
        <v>2.9</v>
      </c>
      <c r="O67" s="32">
        <f>VLOOKUP(DATE(O$4,MONTH($B67),DAY($B67)),[1]ชากนอก!$A:$D,3,FALSE)</f>
        <v>0</v>
      </c>
      <c r="P67" s="32">
        <f>VLOOKUP(DATE(P$4,MONTH($B67),DAY($B67)),คลองหลวงฯ!$A:$D,4,FALSE)</f>
        <v>0.82499999999999996</v>
      </c>
    </row>
    <row r="68" spans="2:16" x14ac:dyDescent="0.25">
      <c r="B68" s="33">
        <v>36955</v>
      </c>
      <c r="C68" s="26" t="e">
        <f>VLOOKUP(DATE(C$4,MONTH($B68),DAY($B68)),คลองหลวงฯ!$A:$B,2,FALSE)</f>
        <v>#N/A</v>
      </c>
      <c r="D68" s="26">
        <f>VLOOKUP(DATE(D$4,MONTH($B68),DAY($B68)),คลองหลวงฯ!$A:$B,2,FALSE)</f>
        <v>70.28</v>
      </c>
      <c r="E68" s="26">
        <f>VLOOKUP(DATE(E$4,MONTH($B68),DAY($B68)),คลองหลวงฯ!$A:$B,2,FALSE)</f>
        <v>51.38</v>
      </c>
      <c r="F68" s="26">
        <f>VLOOKUP(DATE(F$4,MONTH($B68),DAY($B68)),คลองหลวงฯ!$A:$B,2,FALSE)</f>
        <v>23.9</v>
      </c>
      <c r="G68" s="26">
        <f>VLOOKUP(DATE(G$4,MONTH($B68),DAY($B68)),คลองหลวงฯ!$A:$B,2,FALSE)</f>
        <v>30.56</v>
      </c>
      <c r="H68" s="26">
        <f>VLOOKUP(DATE(H$4,MONTH($B68),DAY($B68)),คลองหลวงฯ!$A:$B,2,FALSE)</f>
        <v>53.2</v>
      </c>
      <c r="I68" s="34">
        <f t="shared" si="3"/>
        <v>98</v>
      </c>
      <c r="J68" s="34">
        <f t="shared" si="3"/>
        <v>98</v>
      </c>
      <c r="K68" s="35">
        <f t="shared" si="3"/>
        <v>2.9</v>
      </c>
      <c r="O68" s="32">
        <f>VLOOKUP(DATE(O$4,MONTH($B68),DAY($B68)),[1]ชากนอก!$A:$D,3,FALSE)</f>
        <v>0</v>
      </c>
      <c r="P68" s="32">
        <f>VLOOKUP(DATE(P$4,MONTH($B68),DAY($B68)),คลองหลวงฯ!$A:$D,4,FALSE)</f>
        <v>0.52900000000000003</v>
      </c>
    </row>
    <row r="69" spans="2:16" x14ac:dyDescent="0.25">
      <c r="B69" s="33">
        <v>36956</v>
      </c>
      <c r="C69" s="26" t="e">
        <f>VLOOKUP(DATE(C$4,MONTH($B69),DAY($B69)),คลองหลวงฯ!$A:$B,2,FALSE)</f>
        <v>#N/A</v>
      </c>
      <c r="D69" s="26">
        <f>VLOOKUP(DATE(D$4,MONTH($B69),DAY($B69)),คลองหลวงฯ!$A:$B,2,FALSE)</f>
        <v>69.819999999999993</v>
      </c>
      <c r="E69" s="26">
        <f>VLOOKUP(DATE(E$4,MONTH($B69),DAY($B69)),คลองหลวงฯ!$A:$B,2,FALSE)</f>
        <v>51.02</v>
      </c>
      <c r="F69" s="26">
        <f>VLOOKUP(DATE(F$4,MONTH($B69),DAY($B69)),คลองหลวงฯ!$A:$B,2,FALSE)</f>
        <v>23.6</v>
      </c>
      <c r="G69" s="26">
        <f>VLOOKUP(DATE(G$4,MONTH($B69),DAY($B69)),คลองหลวงฯ!$A:$B,2,FALSE)</f>
        <v>30.42</v>
      </c>
      <c r="H69" s="26">
        <f>VLOOKUP(DATE(H$4,MONTH($B69),DAY($B69)),คลองหลวงฯ!$A:$B,2,FALSE)</f>
        <v>53.73</v>
      </c>
      <c r="I69" s="34">
        <f t="shared" si="3"/>
        <v>98</v>
      </c>
      <c r="J69" s="34">
        <f t="shared" si="3"/>
        <v>98</v>
      </c>
      <c r="K69" s="35">
        <f t="shared" si="3"/>
        <v>2.9</v>
      </c>
      <c r="O69" s="32">
        <f>VLOOKUP(DATE(O$4,MONTH($B69),DAY($B69)),[1]ชากนอก!$A:$D,3,FALSE)</f>
        <v>0</v>
      </c>
      <c r="P69" s="32">
        <f>VLOOKUP(DATE(P$4,MONTH($B69),DAY($B69)),คลองหลวงฯ!$A:$D,4,FALSE)</f>
        <v>6.5000000000000002E-2</v>
      </c>
    </row>
    <row r="70" spans="2:16" x14ac:dyDescent="0.25">
      <c r="B70" s="33">
        <v>36957</v>
      </c>
      <c r="C70" s="26" t="e">
        <f>VLOOKUP(DATE(C$4,MONTH($B70),DAY($B70)),คลองหลวงฯ!$A:$B,2,FALSE)</f>
        <v>#N/A</v>
      </c>
      <c r="D70" s="26">
        <f>VLOOKUP(DATE(D$4,MONTH($B70),DAY($B70)),คลองหลวงฯ!$A:$B,2,FALSE)</f>
        <v>69.819999999999993</v>
      </c>
      <c r="E70" s="26">
        <f>VLOOKUP(DATE(E$4,MONTH($B70),DAY($B70)),คลองหลวงฯ!$A:$B,2,FALSE)</f>
        <v>50.48</v>
      </c>
      <c r="F70" s="26">
        <f>VLOOKUP(DATE(F$4,MONTH($B70),DAY($B70)),คลองหลวงฯ!$A:$B,2,FALSE)</f>
        <v>23.5</v>
      </c>
      <c r="G70" s="26">
        <f>VLOOKUP(DATE(G$4,MONTH($B70),DAY($B70)),คลองหลวงฯ!$A:$B,2,FALSE)</f>
        <v>30.42</v>
      </c>
      <c r="H70" s="26">
        <f>VLOOKUP(DATE(H$4,MONTH($B70),DAY($B70)),คลองหลวงฯ!$A:$B,2,FALSE)</f>
        <v>53.99</v>
      </c>
      <c r="I70" s="34">
        <f t="shared" ref="I70:K85" si="4">I69</f>
        <v>98</v>
      </c>
      <c r="J70" s="34">
        <f t="shared" si="4"/>
        <v>98</v>
      </c>
      <c r="K70" s="35">
        <f t="shared" si="4"/>
        <v>2.9</v>
      </c>
      <c r="O70" s="32">
        <f>VLOOKUP(DATE(O$4,MONTH($B70),DAY($B70)),[1]ชากนอก!$A:$D,3,FALSE)</f>
        <v>0</v>
      </c>
      <c r="P70" s="32">
        <f>VLOOKUP(DATE(P$4,MONTH($B70),DAY($B70)),คลองหลวงฯ!$A:$D,4,FALSE)</f>
        <v>6.5000000000000002E-2</v>
      </c>
    </row>
    <row r="71" spans="2:16" x14ac:dyDescent="0.25">
      <c r="B71" s="33">
        <v>36958</v>
      </c>
      <c r="C71" s="26" t="e">
        <f>VLOOKUP(DATE(C$4,MONTH($B71),DAY($B71)),คลองหลวงฯ!$A:$B,2,FALSE)</f>
        <v>#N/A</v>
      </c>
      <c r="D71" s="26">
        <f>VLOOKUP(DATE(D$4,MONTH($B71),DAY($B71)),คลองหลวงฯ!$A:$B,2,FALSE)</f>
        <v>70.510000000000005</v>
      </c>
      <c r="E71" s="26">
        <f>VLOOKUP(DATE(E$4,MONTH($B71),DAY($B71)),คลองหลวงฯ!$A:$B,2,FALSE)</f>
        <v>50.12</v>
      </c>
      <c r="F71" s="26">
        <f>VLOOKUP(DATE(F$4,MONTH($B71),DAY($B71)),คลองหลวงฯ!$A:$B,2,FALSE)</f>
        <v>23.4</v>
      </c>
      <c r="G71" s="26">
        <f>VLOOKUP(DATE(G$4,MONTH($B71),DAY($B71)),คลองหลวงฯ!$A:$B,2,FALSE)</f>
        <v>30.28</v>
      </c>
      <c r="H71" s="26">
        <f>VLOOKUP(DATE(H$4,MONTH($B71),DAY($B71)),คลองหลวงฯ!$A:$B,2,FALSE)</f>
        <v>54.53</v>
      </c>
      <c r="I71" s="34">
        <f t="shared" si="4"/>
        <v>98</v>
      </c>
      <c r="J71" s="34">
        <f t="shared" si="4"/>
        <v>98</v>
      </c>
      <c r="K71" s="35">
        <f t="shared" si="4"/>
        <v>2.9</v>
      </c>
      <c r="O71" s="32">
        <f>VLOOKUP(DATE(O$4,MONTH($B71),DAY($B71)),[1]ชากนอก!$A:$D,3,FALSE)</f>
        <v>1E-3</v>
      </c>
      <c r="P71" s="32">
        <f>VLOOKUP(DATE(P$4,MONTH($B71),DAY($B71)),คลองหลวงฯ!$A:$D,4,FALSE)</f>
        <v>6.5000000000000002E-2</v>
      </c>
    </row>
    <row r="72" spans="2:16" x14ac:dyDescent="0.25">
      <c r="B72" s="33">
        <v>36959</v>
      </c>
      <c r="C72" s="26" t="e">
        <f>VLOOKUP(DATE(C$4,MONTH($B72),DAY($B72)),คลองหลวงฯ!$A:$B,2,FALSE)</f>
        <v>#N/A</v>
      </c>
      <c r="D72" s="26">
        <f>VLOOKUP(DATE(D$4,MONTH($B72),DAY($B72)),คลองหลวงฯ!$A:$B,2,FALSE)</f>
        <v>71.2</v>
      </c>
      <c r="E72" s="26">
        <f>VLOOKUP(DATE(E$4,MONTH($B72),DAY($B72)),คลองหลวงฯ!$A:$B,2,FALSE)</f>
        <v>49.4</v>
      </c>
      <c r="F72" s="26">
        <f>VLOOKUP(DATE(F$4,MONTH($B72),DAY($B72)),คลองหลวงฯ!$A:$B,2,FALSE)</f>
        <v>23.3</v>
      </c>
      <c r="G72" s="26">
        <f>VLOOKUP(DATE(G$4,MONTH($B72),DAY($B72)),คลองหลวงฯ!$A:$B,2,FALSE)</f>
        <v>30.28</v>
      </c>
      <c r="H72" s="26">
        <f>VLOOKUP(DATE(H$4,MONTH($B72),DAY($B72)),คลองหลวงฯ!$A:$B,2,FALSE)</f>
        <v>54.53</v>
      </c>
      <c r="I72" s="34">
        <f t="shared" si="4"/>
        <v>98</v>
      </c>
      <c r="J72" s="34">
        <f t="shared" si="4"/>
        <v>98</v>
      </c>
      <c r="K72" s="35">
        <f t="shared" si="4"/>
        <v>2.9</v>
      </c>
      <c r="O72" s="32">
        <f>VLOOKUP(DATE(O$4,MONTH($B72),DAY($B72)),[1]ชากนอก!$A:$D,3,FALSE)</f>
        <v>1E-3</v>
      </c>
      <c r="P72" s="32">
        <f>VLOOKUP(DATE(P$4,MONTH($B72),DAY($B72)),คลองหลวงฯ!$A:$D,4,FALSE)</f>
        <v>6.5000000000000002E-2</v>
      </c>
    </row>
    <row r="73" spans="2:16" x14ac:dyDescent="0.25">
      <c r="B73" s="33">
        <v>36960</v>
      </c>
      <c r="C73" s="26" t="e">
        <f>VLOOKUP(DATE(C$4,MONTH($B73),DAY($B73)),คลองหลวงฯ!$A:$B,2,FALSE)</f>
        <v>#N/A</v>
      </c>
      <c r="D73" s="26">
        <f>VLOOKUP(DATE(D$4,MONTH($B73),DAY($B73)),คลองหลวงฯ!$A:$B,2,FALSE)</f>
        <v>72.12</v>
      </c>
      <c r="E73" s="26">
        <f>VLOOKUP(DATE(E$4,MONTH($B73),DAY($B73)),คลองหลวงฯ!$A:$B,2,FALSE)</f>
        <v>49.04</v>
      </c>
      <c r="F73" s="26">
        <f>VLOOKUP(DATE(F$4,MONTH($B73),DAY($B73)),คลองหลวงฯ!$A:$B,2,FALSE)</f>
        <v>23.2</v>
      </c>
      <c r="G73" s="26">
        <f>VLOOKUP(DATE(G$4,MONTH($B73),DAY($B73)),คลองหลวงฯ!$A:$B,2,FALSE)</f>
        <v>30.14</v>
      </c>
      <c r="H73" s="26">
        <f>VLOOKUP(DATE(H$4,MONTH($B73),DAY($B73)),คลองหลวงฯ!$A:$B,2,FALSE)</f>
        <v>54.53</v>
      </c>
      <c r="I73" s="34">
        <f t="shared" si="4"/>
        <v>98</v>
      </c>
      <c r="J73" s="34">
        <f t="shared" si="4"/>
        <v>98</v>
      </c>
      <c r="K73" s="35">
        <f t="shared" si="4"/>
        <v>2.9</v>
      </c>
      <c r="O73" s="32">
        <f>VLOOKUP(DATE(O$4,MONTH($B73),DAY($B73)),[1]ชากนอก!$A:$D,3,FALSE)</f>
        <v>0</v>
      </c>
      <c r="P73" s="32">
        <f>VLOOKUP(DATE(P$4,MONTH($B73),DAY($B73)),คลองหลวงฯ!$A:$D,4,FALSE)</f>
        <v>6.5000000000000002E-2</v>
      </c>
    </row>
    <row r="74" spans="2:16" x14ac:dyDescent="0.25">
      <c r="B74" s="33">
        <v>36961</v>
      </c>
      <c r="C74" s="26" t="e">
        <f>VLOOKUP(DATE(C$4,MONTH($B74),DAY($B74)),คลองหลวงฯ!$A:$B,2,FALSE)</f>
        <v>#N/A</v>
      </c>
      <c r="D74" s="26">
        <f>VLOOKUP(DATE(D$4,MONTH($B74),DAY($B74)),คลองหลวงฯ!$A:$B,2,FALSE)</f>
        <v>72.58</v>
      </c>
      <c r="E74" s="26">
        <f>VLOOKUP(DATE(E$4,MONTH($B74),DAY($B74)),คลองหลวงฯ!$A:$B,2,FALSE)</f>
        <v>48.32</v>
      </c>
      <c r="F74" s="26">
        <f>VLOOKUP(DATE(F$4,MONTH($B74),DAY($B74)),คลองหลวงฯ!$A:$B,2,FALSE)</f>
        <v>23</v>
      </c>
      <c r="G74" s="26">
        <f>VLOOKUP(DATE(G$4,MONTH($B74),DAY($B74)),คลองหลวงฯ!$A:$B,2,FALSE)</f>
        <v>30.28</v>
      </c>
      <c r="H74" s="26">
        <f>VLOOKUP(DATE(H$4,MONTH($B74),DAY($B74)),คลองหลวงฯ!$A:$B,2,FALSE)</f>
        <v>54.53</v>
      </c>
      <c r="I74" s="34">
        <f t="shared" si="4"/>
        <v>98</v>
      </c>
      <c r="J74" s="34">
        <f t="shared" si="4"/>
        <v>98</v>
      </c>
      <c r="K74" s="35">
        <f t="shared" si="4"/>
        <v>2.9</v>
      </c>
      <c r="O74" s="32">
        <f>VLOOKUP(DATE(O$4,MONTH($B74),DAY($B74)),[1]ชากนอก!$A:$D,3,FALSE)</f>
        <v>0</v>
      </c>
      <c r="P74" s="32">
        <f>VLOOKUP(DATE(P$4,MONTH($B74),DAY($B74)),คลองหลวงฯ!$A:$D,4,FALSE)</f>
        <v>6.5000000000000002E-2</v>
      </c>
    </row>
    <row r="75" spans="2:16" x14ac:dyDescent="0.25">
      <c r="B75" s="33">
        <v>36962</v>
      </c>
      <c r="C75" s="26" t="e">
        <f>VLOOKUP(DATE(C$4,MONTH($B75),DAY($B75)),คลองหลวงฯ!$A:$B,2,FALSE)</f>
        <v>#N/A</v>
      </c>
      <c r="D75" s="26">
        <f>VLOOKUP(DATE(D$4,MONTH($B75),DAY($B75)),คลองหลวงฯ!$A:$B,2,FALSE)</f>
        <v>72.58</v>
      </c>
      <c r="E75" s="26">
        <f>VLOOKUP(DATE(E$4,MONTH($B75),DAY($B75)),คลองหลวงฯ!$A:$B,2,FALSE)</f>
        <v>47.96</v>
      </c>
      <c r="F75" s="26">
        <f>VLOOKUP(DATE(F$4,MONTH($B75),DAY($B75)),คลองหลวงฯ!$A:$B,2,FALSE)</f>
        <v>22.9</v>
      </c>
      <c r="G75" s="26">
        <f>VLOOKUP(DATE(G$4,MONTH($B75),DAY($B75)),คลองหลวงฯ!$A:$B,2,FALSE)</f>
        <v>30.28</v>
      </c>
      <c r="H75" s="26">
        <f>VLOOKUP(DATE(H$4,MONTH($B75),DAY($B75)),คลองหลวงฯ!$A:$B,2,FALSE)</f>
        <v>54.53</v>
      </c>
      <c r="I75" s="34">
        <f t="shared" si="4"/>
        <v>98</v>
      </c>
      <c r="J75" s="34">
        <f t="shared" si="4"/>
        <v>98</v>
      </c>
      <c r="K75" s="35">
        <f t="shared" si="4"/>
        <v>2.9</v>
      </c>
      <c r="L75" s="40"/>
      <c r="M75" s="41"/>
      <c r="N75" s="42"/>
      <c r="O75" s="32">
        <f>VLOOKUP(DATE(O$4,MONTH($B75),DAY($B75)),[1]ชากนอก!$A:$D,3,FALSE)</f>
        <v>0</v>
      </c>
      <c r="P75" s="32">
        <f>VLOOKUP(DATE(P$4,MONTH($B75),DAY($B75)),คลองหลวงฯ!$A:$D,4,FALSE)</f>
        <v>6.5000000000000002E-2</v>
      </c>
    </row>
    <row r="76" spans="2:16" x14ac:dyDescent="0.25">
      <c r="B76" s="33">
        <v>36963</v>
      </c>
      <c r="C76" s="26" t="e">
        <f>VLOOKUP(DATE(C$4,MONTH($B76),DAY($B76)),คลองหลวงฯ!$A:$B,2,FALSE)</f>
        <v>#N/A</v>
      </c>
      <c r="D76" s="26">
        <f>VLOOKUP(DATE(D$4,MONTH($B76),DAY($B76)),คลองหลวงฯ!$A:$B,2,FALSE)</f>
        <v>72.58</v>
      </c>
      <c r="E76" s="26">
        <f>VLOOKUP(DATE(E$4,MONTH($B76),DAY($B76)),คลองหลวงฯ!$A:$B,2,FALSE)</f>
        <v>47.42</v>
      </c>
      <c r="F76" s="26">
        <f>VLOOKUP(DATE(F$4,MONTH($B76),DAY($B76)),คลองหลวงฯ!$A:$B,2,FALSE)</f>
        <v>22.8</v>
      </c>
      <c r="G76" s="26">
        <f>VLOOKUP(DATE(G$4,MONTH($B76),DAY($B76)),คลองหลวงฯ!$A:$B,2,FALSE)</f>
        <v>30.28</v>
      </c>
      <c r="H76" s="26">
        <f>VLOOKUP(DATE(H$4,MONTH($B76),DAY($B76)),คลองหลวงฯ!$A:$B,2,FALSE)</f>
        <v>54.53</v>
      </c>
      <c r="I76" s="34">
        <f t="shared" si="4"/>
        <v>98</v>
      </c>
      <c r="J76" s="34">
        <f t="shared" si="4"/>
        <v>98</v>
      </c>
      <c r="K76" s="35">
        <f t="shared" si="4"/>
        <v>2.9</v>
      </c>
      <c r="L76" s="40"/>
      <c r="M76" s="41"/>
      <c r="N76" s="42"/>
      <c r="O76" s="32">
        <f>VLOOKUP(DATE(O$4,MONTH($B76),DAY($B76)),[1]ชากนอก!$A:$D,3,FALSE)</f>
        <v>7.0000000000000001E-3</v>
      </c>
      <c r="P76" s="32">
        <f>VLOOKUP(DATE(P$4,MONTH($B76),DAY($B76)),คลองหลวงฯ!$A:$D,4,FALSE)</f>
        <v>6.5000000000000002E-2</v>
      </c>
    </row>
    <row r="77" spans="2:16" x14ac:dyDescent="0.25">
      <c r="B77" s="33">
        <v>36964</v>
      </c>
      <c r="C77" s="26" t="e">
        <f>VLOOKUP(DATE(C$4,MONTH($B77),DAY($B77)),คลองหลวงฯ!$A:$B,2,FALSE)</f>
        <v>#N/A</v>
      </c>
      <c r="D77" s="26">
        <f>VLOOKUP(DATE(D$4,MONTH($B77),DAY($B77)),คลองหลวงฯ!$A:$B,2,FALSE)</f>
        <v>72.349999999999994</v>
      </c>
      <c r="E77" s="26">
        <f>VLOOKUP(DATE(E$4,MONTH($B77),DAY($B77)),คลองหลวงฯ!$A:$B,2,FALSE)</f>
        <v>46.7</v>
      </c>
      <c r="F77" s="26">
        <f>VLOOKUP(DATE(F$4,MONTH($B77),DAY($B77)),คลองหลวงฯ!$A:$B,2,FALSE)</f>
        <v>22.7</v>
      </c>
      <c r="G77" s="26">
        <f>VLOOKUP(DATE(G$4,MONTH($B77),DAY($B77)),คลองหลวงฯ!$A:$B,2,FALSE)</f>
        <v>30.14</v>
      </c>
      <c r="H77" s="26">
        <f>VLOOKUP(DATE(H$4,MONTH($B77),DAY($B77)),คลองหลวงฯ!$A:$B,2,FALSE)</f>
        <v>54.53</v>
      </c>
      <c r="I77" s="34">
        <f t="shared" si="4"/>
        <v>98</v>
      </c>
      <c r="J77" s="34">
        <f t="shared" si="4"/>
        <v>98</v>
      </c>
      <c r="K77" s="35">
        <f t="shared" si="4"/>
        <v>2.9</v>
      </c>
      <c r="L77" s="40"/>
      <c r="M77" s="41"/>
      <c r="N77" s="42"/>
      <c r="O77" s="32">
        <f>VLOOKUP(DATE(O$4,MONTH($B77),DAY($B77)),[1]ชากนอก!$A:$D,3,FALSE)</f>
        <v>3.0000000000000001E-3</v>
      </c>
      <c r="P77" s="32">
        <f>VLOOKUP(DATE(P$4,MONTH($B77),DAY($B77)),คลองหลวงฯ!$A:$D,4,FALSE)</f>
        <v>6.5000000000000002E-2</v>
      </c>
    </row>
    <row r="78" spans="2:16" x14ac:dyDescent="0.25">
      <c r="B78" s="33">
        <v>36965</v>
      </c>
      <c r="C78" s="26" t="e">
        <f>VLOOKUP(DATE(C$4,MONTH($B78),DAY($B78)),คลองหลวงฯ!$A:$B,2,FALSE)</f>
        <v>#N/A</v>
      </c>
      <c r="D78" s="26">
        <f>VLOOKUP(DATE(D$4,MONTH($B78),DAY($B78)),คลองหลวงฯ!$A:$B,2,FALSE)</f>
        <v>72.349999999999994</v>
      </c>
      <c r="E78" s="26">
        <f>VLOOKUP(DATE(E$4,MONTH($B78),DAY($B78)),คลองหลวงฯ!$A:$B,2,FALSE)</f>
        <v>46.16</v>
      </c>
      <c r="F78" s="26">
        <f>VLOOKUP(DATE(F$4,MONTH($B78),DAY($B78)),คลองหลวงฯ!$A:$B,2,FALSE)</f>
        <v>22.6</v>
      </c>
      <c r="G78" s="26">
        <f>VLOOKUP(DATE(G$4,MONTH($B78),DAY($B78)),คลองหลวงฯ!$A:$B,2,FALSE)</f>
        <v>30.28</v>
      </c>
      <c r="H78" s="26">
        <f>VLOOKUP(DATE(H$4,MONTH($B78),DAY($B78)),คลองหลวงฯ!$A:$B,2,FALSE)</f>
        <v>54.26</v>
      </c>
      <c r="I78" s="34">
        <f t="shared" si="4"/>
        <v>98</v>
      </c>
      <c r="J78" s="34">
        <f t="shared" si="4"/>
        <v>98</v>
      </c>
      <c r="K78" s="35">
        <f t="shared" si="4"/>
        <v>2.9</v>
      </c>
      <c r="L78" s="40"/>
      <c r="M78" s="41"/>
      <c r="N78" s="42"/>
      <c r="O78" s="32">
        <f>VLOOKUP(DATE(O$4,MONTH($B78),DAY($B78)),[1]ชากนอก!$A:$D,3,FALSE)</f>
        <v>0</v>
      </c>
      <c r="P78" s="32">
        <f>VLOOKUP(DATE(P$4,MONTH($B78),DAY($B78)),คลองหลวงฯ!$A:$D,4,FALSE)</f>
        <v>6.5000000000000002E-2</v>
      </c>
    </row>
    <row r="79" spans="2:16" x14ac:dyDescent="0.25">
      <c r="B79" s="33">
        <v>36966</v>
      </c>
      <c r="C79" s="26" t="e">
        <f>VLOOKUP(DATE(C$4,MONTH($B79),DAY($B79)),คลองหลวงฯ!$A:$B,2,FALSE)</f>
        <v>#N/A</v>
      </c>
      <c r="D79" s="26">
        <f>VLOOKUP(DATE(D$4,MONTH($B79),DAY($B79)),คลองหลวงฯ!$A:$B,2,FALSE)</f>
        <v>72.12</v>
      </c>
      <c r="E79" s="26">
        <f>VLOOKUP(DATE(E$4,MONTH($B79),DAY($B79)),คลองหลวงฯ!$A:$B,2,FALSE)</f>
        <v>45.26</v>
      </c>
      <c r="F79" s="26">
        <f>VLOOKUP(DATE(F$4,MONTH($B79),DAY($B79)),คลองหลวงฯ!$A:$B,2,FALSE)</f>
        <v>22.4</v>
      </c>
      <c r="G79" s="26">
        <f>VLOOKUP(DATE(G$4,MONTH($B79),DAY($B79)),คลองหลวงฯ!$A:$B,2,FALSE)</f>
        <v>30.28</v>
      </c>
      <c r="H79" s="26">
        <f>VLOOKUP(DATE(H$4,MONTH($B79),DAY($B79)),คลองหลวงฯ!$A:$B,2,FALSE)</f>
        <v>54.26</v>
      </c>
      <c r="I79" s="34">
        <f t="shared" si="4"/>
        <v>98</v>
      </c>
      <c r="J79" s="34">
        <f t="shared" si="4"/>
        <v>98</v>
      </c>
      <c r="K79" s="35">
        <f t="shared" si="4"/>
        <v>2.9</v>
      </c>
      <c r="L79" s="40"/>
      <c r="M79" s="41"/>
      <c r="N79" s="42"/>
      <c r="O79" s="32">
        <f>VLOOKUP(DATE(O$4,MONTH($B79),DAY($B79)),[1]ชากนอก!$A:$D,3,FALSE)</f>
        <v>1E-3</v>
      </c>
      <c r="P79" s="32">
        <f>VLOOKUP(DATE(P$4,MONTH($B79),DAY($B79)),คลองหลวงฯ!$A:$D,4,FALSE)</f>
        <v>6.5000000000000002E-2</v>
      </c>
    </row>
    <row r="80" spans="2:16" x14ac:dyDescent="0.25">
      <c r="B80" s="33">
        <v>36967</v>
      </c>
      <c r="C80" s="26" t="e">
        <f>VLOOKUP(DATE(C$4,MONTH($B80),DAY($B80)),คลองหลวงฯ!$A:$B,2,FALSE)</f>
        <v>#N/A</v>
      </c>
      <c r="D80" s="26">
        <f>VLOOKUP(DATE(D$4,MONTH($B80),DAY($B80)),คลองหลวงฯ!$A:$B,2,FALSE)</f>
        <v>72.12</v>
      </c>
      <c r="E80" s="26">
        <f>VLOOKUP(DATE(E$4,MONTH($B80),DAY($B80)),คลองหลวงฯ!$A:$B,2,FALSE)</f>
        <v>44.72</v>
      </c>
      <c r="F80" s="26">
        <f>VLOOKUP(DATE(F$4,MONTH($B80),DAY($B80)),คลองหลวงฯ!$A:$B,2,FALSE)</f>
        <v>22.4</v>
      </c>
      <c r="G80" s="26">
        <f>VLOOKUP(DATE(G$4,MONTH($B80),DAY($B80)),คลองหลวงฯ!$A:$B,2,FALSE)</f>
        <v>30.14</v>
      </c>
      <c r="H80" s="26">
        <f>VLOOKUP(DATE(H$4,MONTH($B80),DAY($B80)),คลองหลวงฯ!$A:$B,2,FALSE)</f>
        <v>53.99</v>
      </c>
      <c r="I80" s="34">
        <f t="shared" si="4"/>
        <v>98</v>
      </c>
      <c r="J80" s="34">
        <f t="shared" si="4"/>
        <v>98</v>
      </c>
      <c r="K80" s="35">
        <f t="shared" si="4"/>
        <v>2.9</v>
      </c>
      <c r="L80" s="40"/>
      <c r="M80" s="41"/>
      <c r="N80" s="42"/>
      <c r="O80" s="32">
        <f>VLOOKUP(DATE(O$4,MONTH($B80),DAY($B80)),[1]ชากนอก!$A:$D,3,FALSE)</f>
        <v>0</v>
      </c>
      <c r="P80" s="32">
        <f>VLOOKUP(DATE(P$4,MONTH($B80),DAY($B80)),คลองหลวงฯ!$A:$D,4,FALSE)</f>
        <v>6.5000000000000002E-2</v>
      </c>
    </row>
    <row r="81" spans="2:16" x14ac:dyDescent="0.25">
      <c r="B81" s="33">
        <v>36968</v>
      </c>
      <c r="C81" s="26" t="e">
        <f>VLOOKUP(DATE(C$4,MONTH($B81),DAY($B81)),คลองหลวงฯ!$A:$B,2,FALSE)</f>
        <v>#N/A</v>
      </c>
      <c r="D81" s="26">
        <f>VLOOKUP(DATE(D$4,MONTH($B81),DAY($B81)),คลองหลวงฯ!$A:$B,2,FALSE)</f>
        <v>72.12</v>
      </c>
      <c r="E81" s="26">
        <f>VLOOKUP(DATE(E$4,MONTH($B81),DAY($B81)),คลองหลวงฯ!$A:$B,2,FALSE)</f>
        <v>44.18</v>
      </c>
      <c r="F81" s="26">
        <f>VLOOKUP(DATE(F$4,MONTH($B81),DAY($B81)),คลองหลวงฯ!$A:$B,2,FALSE)</f>
        <v>21.5</v>
      </c>
      <c r="G81" s="26">
        <f>VLOOKUP(DATE(G$4,MONTH($B81),DAY($B81)),คลองหลวงฯ!$A:$B,2,FALSE)</f>
        <v>30</v>
      </c>
      <c r="H81" s="26">
        <f>VLOOKUP(DATE(H$4,MONTH($B81),DAY($B81)),คลองหลวงฯ!$A:$B,2,FALSE)</f>
        <v>53.99</v>
      </c>
      <c r="I81" s="34">
        <f t="shared" si="4"/>
        <v>98</v>
      </c>
      <c r="J81" s="34">
        <f t="shared" si="4"/>
        <v>98</v>
      </c>
      <c r="K81" s="35">
        <f t="shared" si="4"/>
        <v>2.9</v>
      </c>
      <c r="L81" s="40"/>
      <c r="M81" s="41"/>
      <c r="N81" s="42"/>
      <c r="O81" s="32">
        <f>VLOOKUP(DATE(O$4,MONTH($B81),DAY($B81)),[1]ชากนอก!$A:$D,3,FALSE)</f>
        <v>1E-3</v>
      </c>
      <c r="P81" s="32">
        <f>VLOOKUP(DATE(P$4,MONTH($B81),DAY($B81)),คลองหลวงฯ!$A:$D,4,FALSE)</f>
        <v>6.5000000000000002E-2</v>
      </c>
    </row>
    <row r="82" spans="2:16" x14ac:dyDescent="0.25">
      <c r="B82" s="33">
        <v>36969</v>
      </c>
      <c r="C82" s="26" t="e">
        <f>VLOOKUP(DATE(C$4,MONTH($B82),DAY($B82)),คลองหลวงฯ!$A:$B,2,FALSE)</f>
        <v>#N/A</v>
      </c>
      <c r="D82" s="26">
        <f>VLOOKUP(DATE(D$4,MONTH($B82),DAY($B82)),คลองหลวงฯ!$A:$B,2,FALSE)</f>
        <v>71.89</v>
      </c>
      <c r="E82" s="26">
        <f>VLOOKUP(DATE(E$4,MONTH($B82),DAY($B82)),คลองหลวงฯ!$A:$B,2,FALSE)</f>
        <v>43.58</v>
      </c>
      <c r="F82" s="26">
        <f>VLOOKUP(DATE(F$4,MONTH($B82),DAY($B82)),คลองหลวงฯ!$A:$B,2,FALSE)</f>
        <v>20.7</v>
      </c>
      <c r="G82" s="26">
        <f>VLOOKUP(DATE(G$4,MONTH($B82),DAY($B82)),คลองหลวงฯ!$A:$B,2,FALSE)</f>
        <v>29.9</v>
      </c>
      <c r="H82" s="26">
        <f>VLOOKUP(DATE(H$4,MONTH($B82),DAY($B82)),คลองหลวงฯ!$A:$B,2,FALSE)</f>
        <v>53.99</v>
      </c>
      <c r="I82" s="34">
        <f t="shared" si="4"/>
        <v>98</v>
      </c>
      <c r="J82" s="34">
        <f t="shared" si="4"/>
        <v>98</v>
      </c>
      <c r="K82" s="35">
        <f t="shared" si="4"/>
        <v>2.9</v>
      </c>
      <c r="L82" s="40"/>
      <c r="M82" s="41"/>
      <c r="N82" s="42"/>
      <c r="O82" s="32">
        <f>VLOOKUP(DATE(O$4,MONTH($B82),DAY($B82)),[1]ชากนอก!$A:$D,3,FALSE)</f>
        <v>1E-3</v>
      </c>
      <c r="P82" s="32">
        <f>VLOOKUP(DATE(P$4,MONTH($B82),DAY($B82)),คลองหลวงฯ!$A:$D,4,FALSE)</f>
        <v>6.5000000000000002E-2</v>
      </c>
    </row>
    <row r="83" spans="2:16" x14ac:dyDescent="0.25">
      <c r="B83" s="33">
        <v>36970</v>
      </c>
      <c r="C83" s="26" t="e">
        <f>VLOOKUP(DATE(C$4,MONTH($B83),DAY($B83)),คลองหลวงฯ!$A:$B,2,FALSE)</f>
        <v>#N/A</v>
      </c>
      <c r="D83" s="26">
        <f>VLOOKUP(DATE(D$4,MONTH($B83),DAY($B83)),คลองหลวงฯ!$A:$B,2,FALSE)</f>
        <v>71.89</v>
      </c>
      <c r="E83" s="26">
        <f>VLOOKUP(DATE(E$4,MONTH($B83),DAY($B83)),คลองหลวงฯ!$A:$B,2,FALSE)</f>
        <v>43.3</v>
      </c>
      <c r="F83" s="26">
        <f>VLOOKUP(DATE(F$4,MONTH($B83),DAY($B83)),คลองหลวงฯ!$A:$B,2,FALSE)</f>
        <v>19.920000000000002</v>
      </c>
      <c r="G83" s="26">
        <f>VLOOKUP(DATE(G$4,MONTH($B83),DAY($B83)),คลองหลวงฯ!$A:$B,2,FALSE)</f>
        <v>29.8</v>
      </c>
      <c r="H83" s="26">
        <f>VLOOKUP(DATE(H$4,MONTH($B83),DAY($B83)),คลองหลวงฯ!$A:$B,2,FALSE)</f>
        <v>53.99</v>
      </c>
      <c r="I83" s="34">
        <f t="shared" si="4"/>
        <v>98</v>
      </c>
      <c r="J83" s="34">
        <f t="shared" si="4"/>
        <v>98</v>
      </c>
      <c r="K83" s="35">
        <f t="shared" si="4"/>
        <v>2.9</v>
      </c>
      <c r="L83" s="40"/>
      <c r="M83" s="41"/>
      <c r="N83" s="42"/>
      <c r="O83" s="32">
        <f>VLOOKUP(DATE(O$4,MONTH($B83),DAY($B83)),[1]ชากนอก!$A:$D,3,FALSE)</f>
        <v>1E-3</v>
      </c>
      <c r="P83" s="32">
        <f>VLOOKUP(DATE(P$4,MONTH($B83),DAY($B83)),คลองหลวงฯ!$A:$D,4,FALSE)</f>
        <v>6.5000000000000002E-2</v>
      </c>
    </row>
    <row r="84" spans="2:16" x14ac:dyDescent="0.25">
      <c r="B84" s="33">
        <v>36971</v>
      </c>
      <c r="C84" s="26" t="e">
        <f>VLOOKUP(DATE(C$4,MONTH($B84),DAY($B84)),คลองหลวงฯ!$A:$B,2,FALSE)</f>
        <v>#N/A</v>
      </c>
      <c r="D84" s="26">
        <f>VLOOKUP(DATE(D$4,MONTH($B84),DAY($B84)),คลองหลวงฯ!$A:$B,2,FALSE)</f>
        <v>71.89</v>
      </c>
      <c r="E84" s="26">
        <f>VLOOKUP(DATE(E$4,MONTH($B84),DAY($B84)),คลองหลวงฯ!$A:$B,2,FALSE)</f>
        <v>43.3</v>
      </c>
      <c r="F84" s="26">
        <f>VLOOKUP(DATE(F$4,MONTH($B84),DAY($B84)),คลองหลวงฯ!$A:$B,2,FALSE)</f>
        <v>19.68</v>
      </c>
      <c r="G84" s="26">
        <f>VLOOKUP(DATE(G$4,MONTH($B84),DAY($B84)),คลองหลวงฯ!$A:$B,2,FALSE)</f>
        <v>29.8</v>
      </c>
      <c r="H84" s="26">
        <f>VLOOKUP(DATE(H$4,MONTH($B84),DAY($B84)),คลองหลวงฯ!$A:$B,2,FALSE)</f>
        <v>53.99</v>
      </c>
      <c r="I84" s="34">
        <f t="shared" si="4"/>
        <v>98</v>
      </c>
      <c r="J84" s="34">
        <f t="shared" si="4"/>
        <v>98</v>
      </c>
      <c r="K84" s="35">
        <f t="shared" si="4"/>
        <v>2.9</v>
      </c>
      <c r="L84" s="40"/>
      <c r="M84" s="41"/>
      <c r="N84" s="42"/>
      <c r="O84" s="32">
        <f>VLOOKUP(DATE(O$4,MONTH($B84),DAY($B84)),[1]ชากนอก!$A:$D,3,FALSE)</f>
        <v>1E-3</v>
      </c>
      <c r="P84" s="32">
        <f>VLOOKUP(DATE(P$4,MONTH($B84),DAY($B84)),คลองหลวงฯ!$A:$D,4,FALSE)</f>
        <v>6.5000000000000002E-2</v>
      </c>
    </row>
    <row r="85" spans="2:16" x14ac:dyDescent="0.25">
      <c r="B85" s="33">
        <v>36972</v>
      </c>
      <c r="C85" s="26" t="e">
        <f>VLOOKUP(DATE(C$4,MONTH($B85),DAY($B85)),คลองหลวงฯ!$A:$B,2,FALSE)</f>
        <v>#N/A</v>
      </c>
      <c r="D85" s="26">
        <f>VLOOKUP(DATE(D$4,MONTH($B85),DAY($B85)),คลองหลวงฯ!$A:$B,2,FALSE)</f>
        <v>71.89</v>
      </c>
      <c r="E85" s="26">
        <f>VLOOKUP(DATE(E$4,MONTH($B85),DAY($B85)),คลองหลวงฯ!$A:$B,2,FALSE)</f>
        <v>42.6</v>
      </c>
      <c r="F85" s="26">
        <f>VLOOKUP(DATE(F$4,MONTH($B85),DAY($B85)),คลองหลวงฯ!$A:$B,2,FALSE)</f>
        <v>19.2</v>
      </c>
      <c r="G85" s="26">
        <f>VLOOKUP(DATE(G$4,MONTH($B85),DAY($B85)),คลองหลวงฯ!$A:$B,2,FALSE)</f>
        <v>29.9</v>
      </c>
      <c r="H85" s="26">
        <f>VLOOKUP(DATE(H$4,MONTH($B85),DAY($B85)),คลองหลวงฯ!$A:$B,2,FALSE)</f>
        <v>54.26</v>
      </c>
      <c r="I85" s="34">
        <f t="shared" si="4"/>
        <v>98</v>
      </c>
      <c r="J85" s="34">
        <f t="shared" si="4"/>
        <v>98</v>
      </c>
      <c r="K85" s="35">
        <f t="shared" si="4"/>
        <v>2.9</v>
      </c>
      <c r="L85" s="40"/>
      <c r="M85" s="41"/>
      <c r="N85" s="42"/>
      <c r="O85" s="32">
        <f>VLOOKUP(DATE(O$4,MONTH($B85),DAY($B85)),[1]ชากนอก!$A:$D,3,FALSE)</f>
        <v>5.0000000000000001E-3</v>
      </c>
      <c r="P85" s="32">
        <f>VLOOKUP(DATE(P$4,MONTH($B85),DAY($B85)),คลองหลวงฯ!$A:$D,4,FALSE)</f>
        <v>6.5000000000000002E-2</v>
      </c>
    </row>
    <row r="86" spans="2:16" x14ac:dyDescent="0.25">
      <c r="B86" s="33">
        <v>36973</v>
      </c>
      <c r="C86" s="26" t="e">
        <f>VLOOKUP(DATE(C$4,MONTH($B86),DAY($B86)),คลองหลวงฯ!$A:$B,2,FALSE)</f>
        <v>#N/A</v>
      </c>
      <c r="D86" s="26">
        <f>VLOOKUP(DATE(D$4,MONTH($B86),DAY($B86)),คลองหลวงฯ!$A:$B,2,FALSE)</f>
        <v>71.89</v>
      </c>
      <c r="E86" s="26">
        <f>VLOOKUP(DATE(E$4,MONTH($B86),DAY($B86)),คลองหลวงฯ!$A:$B,2,FALSE)</f>
        <v>42.32</v>
      </c>
      <c r="F86" s="26">
        <f>VLOOKUP(DATE(F$4,MONTH($B86),DAY($B86)),คลองหลวงฯ!$A:$B,2,FALSE)</f>
        <v>18.48</v>
      </c>
      <c r="G86" s="26">
        <f>VLOOKUP(DATE(G$4,MONTH($B86),DAY($B86)),คลองหลวงฯ!$A:$B,2,FALSE)</f>
        <v>29.9</v>
      </c>
      <c r="H86" s="26">
        <f>VLOOKUP(DATE(H$4,MONTH($B86),DAY($B86)),คลองหลวงฯ!$A:$B,2,FALSE)</f>
        <v>55.06</v>
      </c>
      <c r="I86" s="34">
        <f t="shared" ref="I86:K101" si="5">I85</f>
        <v>98</v>
      </c>
      <c r="J86" s="34">
        <f t="shared" si="5"/>
        <v>98</v>
      </c>
      <c r="K86" s="35">
        <f t="shared" si="5"/>
        <v>2.9</v>
      </c>
      <c r="L86" s="40"/>
      <c r="M86" s="41"/>
      <c r="N86" s="42"/>
      <c r="O86" s="32">
        <f>VLOOKUP(DATE(O$4,MONTH($B86),DAY($B86)),[1]ชากนอก!$A:$D,3,FALSE)</f>
        <v>0</v>
      </c>
      <c r="P86" s="32">
        <f>VLOOKUP(DATE(P$4,MONTH($B86),DAY($B86)),คลองหลวงฯ!$A:$D,4,FALSE)</f>
        <v>6.5000000000000002E-2</v>
      </c>
    </row>
    <row r="87" spans="2:16" x14ac:dyDescent="0.25">
      <c r="B87" s="33">
        <v>36974</v>
      </c>
      <c r="C87" s="26" t="e">
        <f>VLOOKUP(DATE(C$4,MONTH($B87),DAY($B87)),คลองหลวงฯ!$A:$B,2,FALSE)</f>
        <v>#N/A</v>
      </c>
      <c r="D87" s="26">
        <f>VLOOKUP(DATE(D$4,MONTH($B87),DAY($B87)),คลองหลวงฯ!$A:$B,2,FALSE)</f>
        <v>71.89</v>
      </c>
      <c r="E87" s="26">
        <f>VLOOKUP(DATE(E$4,MONTH($B87),DAY($B87)),คลองหลวงฯ!$A:$B,2,FALSE)</f>
        <v>42.04</v>
      </c>
      <c r="F87" s="26">
        <f>VLOOKUP(DATE(F$4,MONTH($B87),DAY($B87)),คลองหลวงฯ!$A:$B,2,FALSE)</f>
        <v>18.72</v>
      </c>
      <c r="G87" s="26">
        <f>VLOOKUP(DATE(G$4,MONTH($B87),DAY($B87)),คลองหลวงฯ!$A:$B,2,FALSE)</f>
        <v>29.8</v>
      </c>
      <c r="H87" s="26">
        <f>VLOOKUP(DATE(H$4,MONTH($B87),DAY($B87)),คลองหลวงฯ!$A:$B,2,FALSE)</f>
        <v>55.86</v>
      </c>
      <c r="I87" s="34">
        <f t="shared" si="5"/>
        <v>98</v>
      </c>
      <c r="J87" s="34">
        <f t="shared" si="5"/>
        <v>98</v>
      </c>
      <c r="K87" s="35">
        <f t="shared" si="5"/>
        <v>2.9</v>
      </c>
      <c r="L87" s="40"/>
      <c r="M87" s="41"/>
      <c r="N87" s="42"/>
      <c r="O87" s="32">
        <f>VLOOKUP(DATE(O$4,MONTH($B87),DAY($B87)),[1]ชากนอก!$A:$D,3,FALSE)</f>
        <v>1E-3</v>
      </c>
      <c r="P87" s="32">
        <f>VLOOKUP(DATE(P$4,MONTH($B87),DAY($B87)),คลองหลวงฯ!$A:$D,4,FALSE)</f>
        <v>4.2999999999999997E-2</v>
      </c>
    </row>
    <row r="88" spans="2:16" x14ac:dyDescent="0.25">
      <c r="B88" s="33">
        <v>36975</v>
      </c>
      <c r="C88" s="26" t="e">
        <f>VLOOKUP(DATE(C$4,MONTH($B88),DAY($B88)),คลองหลวงฯ!$A:$B,2,FALSE)</f>
        <v>#N/A</v>
      </c>
      <c r="D88" s="26">
        <f>VLOOKUP(DATE(D$4,MONTH($B88),DAY($B88)),คลองหลวงฯ!$A:$B,2,FALSE)</f>
        <v>71.66</v>
      </c>
      <c r="E88" s="26">
        <f>VLOOKUP(DATE(E$4,MONTH($B88),DAY($B88)),คลองหลวงฯ!$A:$B,2,FALSE)</f>
        <v>41.76</v>
      </c>
      <c r="F88" s="26">
        <f>VLOOKUP(DATE(F$4,MONTH($B88),DAY($B88)),คลองหลวงฯ!$A:$B,2,FALSE)</f>
        <v>18.16</v>
      </c>
      <c r="G88" s="26">
        <f>VLOOKUP(DATE(G$4,MONTH($B88),DAY($B88)),คลองหลวงฯ!$A:$B,2,FALSE)</f>
        <v>29.6</v>
      </c>
      <c r="H88" s="26">
        <f>VLOOKUP(DATE(H$4,MONTH($B88),DAY($B88)),คลองหลวงฯ!$A:$B,2,FALSE)</f>
        <v>56.24</v>
      </c>
      <c r="I88" s="34">
        <f t="shared" si="5"/>
        <v>98</v>
      </c>
      <c r="J88" s="34">
        <f t="shared" si="5"/>
        <v>98</v>
      </c>
      <c r="K88" s="35">
        <f t="shared" si="5"/>
        <v>2.9</v>
      </c>
      <c r="L88" s="40"/>
      <c r="M88" s="41"/>
      <c r="N88" s="42"/>
      <c r="O88" s="32">
        <f>VLOOKUP(DATE(O$4,MONTH($B88),DAY($B88)),[1]ชากนอก!$A:$D,3,FALSE)</f>
        <v>0</v>
      </c>
      <c r="P88" s="32">
        <f>VLOOKUP(DATE(P$4,MONTH($B88),DAY($B88)),คลองหลวงฯ!$A:$D,4,FALSE)</f>
        <v>4.2999999999999997E-2</v>
      </c>
    </row>
    <row r="89" spans="2:16" x14ac:dyDescent="0.25">
      <c r="B89" s="33">
        <v>36976</v>
      </c>
      <c r="C89" s="26" t="e">
        <f>VLOOKUP(DATE(C$4,MONTH($B89),DAY($B89)),คลองหลวงฯ!$A:$B,2,FALSE)</f>
        <v>#N/A</v>
      </c>
      <c r="D89" s="26">
        <f>VLOOKUP(DATE(D$4,MONTH($B89),DAY($B89)),คลองหลวงฯ!$A:$B,2,FALSE)</f>
        <v>71.66</v>
      </c>
      <c r="E89" s="26">
        <f>VLOOKUP(DATE(E$4,MONTH($B89),DAY($B89)),คลองหลวงฯ!$A:$B,2,FALSE)</f>
        <v>41.62</v>
      </c>
      <c r="F89" s="26">
        <f>VLOOKUP(DATE(F$4,MONTH($B89),DAY($B89)),คลองหลวงฯ!$A:$B,2,FALSE)</f>
        <v>17.440000000000001</v>
      </c>
      <c r="G89" s="26">
        <f>VLOOKUP(DATE(G$4,MONTH($B89),DAY($B89)),คลองหลวงฯ!$A:$B,2,FALSE)</f>
        <v>29.4</v>
      </c>
      <c r="H89" s="26">
        <f>VLOOKUP(DATE(H$4,MONTH($B89),DAY($B89)),คลองหลวงฯ!$A:$B,2,FALSE)</f>
        <v>56.24</v>
      </c>
      <c r="I89" s="34">
        <f t="shared" si="5"/>
        <v>98</v>
      </c>
      <c r="J89" s="34">
        <f t="shared" si="5"/>
        <v>98</v>
      </c>
      <c r="K89" s="35">
        <f t="shared" si="5"/>
        <v>2.9</v>
      </c>
      <c r="L89" s="40"/>
      <c r="M89" s="41"/>
      <c r="N89" s="42"/>
      <c r="O89" s="32">
        <f>VLOOKUP(DATE(O$4,MONTH($B89),DAY($B89)),[1]ชากนอก!$A:$D,3,FALSE)</f>
        <v>1E-3</v>
      </c>
      <c r="P89" s="32">
        <f>VLOOKUP(DATE(P$4,MONTH($B89),DAY($B89)),คลองหลวงฯ!$A:$D,4,FALSE)</f>
        <v>4.2999999999999997E-2</v>
      </c>
    </row>
    <row r="90" spans="2:16" x14ac:dyDescent="0.25">
      <c r="B90" s="33">
        <v>36977</v>
      </c>
      <c r="C90" s="26" t="e">
        <f>VLOOKUP(DATE(C$4,MONTH($B90),DAY($B90)),คลองหลวงฯ!$A:$B,2,FALSE)</f>
        <v>#N/A</v>
      </c>
      <c r="D90" s="26">
        <f>VLOOKUP(DATE(D$4,MONTH($B90),DAY($B90)),คลองหลวงฯ!$A:$B,2,FALSE)</f>
        <v>71.66</v>
      </c>
      <c r="E90" s="26">
        <f>VLOOKUP(DATE(E$4,MONTH($B90),DAY($B90)),คลองหลวงฯ!$A:$B,2,FALSE)</f>
        <v>41.48</v>
      </c>
      <c r="F90" s="26">
        <f>VLOOKUP(DATE(F$4,MONTH($B90),DAY($B90)),คลองหลวงฯ!$A:$B,2,FALSE)</f>
        <v>16.88</v>
      </c>
      <c r="G90" s="26">
        <f>VLOOKUP(DATE(G$4,MONTH($B90),DAY($B90)),คลองหลวงฯ!$A:$B,2,FALSE)</f>
        <v>29.3</v>
      </c>
      <c r="H90" s="26">
        <f>VLOOKUP(DATE(H$4,MONTH($B90),DAY($B90)),คลองหลวงฯ!$A:$B,2,FALSE)</f>
        <v>56.24</v>
      </c>
      <c r="I90" s="34">
        <f t="shared" si="5"/>
        <v>98</v>
      </c>
      <c r="J90" s="34">
        <f t="shared" si="5"/>
        <v>98</v>
      </c>
      <c r="K90" s="35">
        <f t="shared" si="5"/>
        <v>2.9</v>
      </c>
      <c r="L90" s="40"/>
      <c r="M90" s="41"/>
      <c r="N90" s="42"/>
      <c r="O90" s="32">
        <f>VLOOKUP(DATE(O$4,MONTH($B90),DAY($B90)),[1]ชากนอก!$A:$D,3,FALSE)</f>
        <v>2E-3</v>
      </c>
      <c r="P90" s="32">
        <f>VLOOKUP(DATE(P$4,MONTH($B90),DAY($B90)),คลองหลวงฯ!$A:$D,4,FALSE)</f>
        <v>4.2999999999999997E-2</v>
      </c>
    </row>
    <row r="91" spans="2:16" x14ac:dyDescent="0.25">
      <c r="B91" s="33">
        <v>36978</v>
      </c>
      <c r="C91" s="26" t="e">
        <f>VLOOKUP(DATE(C$4,MONTH($B91),DAY($B91)),คลองหลวงฯ!$A:$B,2,FALSE)</f>
        <v>#N/A</v>
      </c>
      <c r="D91" s="26">
        <f>VLOOKUP(DATE(D$4,MONTH($B91),DAY($B91)),คลองหลวงฯ!$A:$B,2,FALSE)</f>
        <v>72.12</v>
      </c>
      <c r="E91" s="26">
        <f>VLOOKUP(DATE(E$4,MONTH($B91),DAY($B91)),คลองหลวงฯ!$A:$B,2,FALSE)</f>
        <v>41.34</v>
      </c>
      <c r="F91" s="26">
        <f>VLOOKUP(DATE(F$4,MONTH($B91),DAY($B91)),คลองหลวงฯ!$A:$B,2,FALSE)</f>
        <v>16.399999999999999</v>
      </c>
      <c r="G91" s="26">
        <f>VLOOKUP(DATE(G$4,MONTH($B91),DAY($B91)),คลองหลวงฯ!$A:$B,2,FALSE)</f>
        <v>29</v>
      </c>
      <c r="H91" s="26">
        <f>VLOOKUP(DATE(H$4,MONTH($B91),DAY($B91)),คลองหลวงฯ!$A:$B,2,FALSE)</f>
        <v>56.24</v>
      </c>
      <c r="I91" s="34">
        <f t="shared" si="5"/>
        <v>98</v>
      </c>
      <c r="J91" s="34">
        <f t="shared" si="5"/>
        <v>98</v>
      </c>
      <c r="K91" s="35">
        <f t="shared" si="5"/>
        <v>2.9</v>
      </c>
      <c r="L91" s="40"/>
      <c r="M91" s="41"/>
      <c r="N91" s="42"/>
      <c r="O91" s="32">
        <f>VLOOKUP(DATE(O$4,MONTH($B91),DAY($B91)),[1]ชากนอก!$A:$D,3,FALSE)</f>
        <v>1E-3</v>
      </c>
      <c r="P91" s="32">
        <f>VLOOKUP(DATE(P$4,MONTH($B91),DAY($B91)),คลองหลวงฯ!$A:$D,4,FALSE)</f>
        <v>4.2999999999999997E-2</v>
      </c>
    </row>
    <row r="92" spans="2:16" x14ac:dyDescent="0.25">
      <c r="B92" s="33">
        <v>36979</v>
      </c>
      <c r="C92" s="26" t="e">
        <f>VLOOKUP(DATE(C$4,MONTH($B92),DAY($B92)),คลองหลวงฯ!$A:$B,2,FALSE)</f>
        <v>#N/A</v>
      </c>
      <c r="D92" s="26">
        <f>VLOOKUP(DATE(D$4,MONTH($B92),DAY($B92)),คลองหลวงฯ!$A:$B,2,FALSE)</f>
        <v>72.349999999999994</v>
      </c>
      <c r="E92" s="26">
        <f>VLOOKUP(DATE(E$4,MONTH($B92),DAY($B92)),คลองหลวงฯ!$A:$B,2,FALSE)</f>
        <v>41.2</v>
      </c>
      <c r="F92" s="26">
        <f>VLOOKUP(DATE(F$4,MONTH($B92),DAY($B92)),คลองหลวงฯ!$A:$B,2,FALSE)</f>
        <v>15.84</v>
      </c>
      <c r="G92" s="26">
        <f>VLOOKUP(DATE(G$4,MONTH($B92),DAY($B92)),คลองหลวงฯ!$A:$B,2,FALSE)</f>
        <v>28.8</v>
      </c>
      <c r="H92" s="26">
        <f>VLOOKUP(DATE(H$4,MONTH($B92),DAY($B92)),คลองหลวงฯ!$A:$B,2,FALSE)</f>
        <v>56.05</v>
      </c>
      <c r="I92" s="34">
        <f t="shared" si="5"/>
        <v>98</v>
      </c>
      <c r="J92" s="34">
        <f t="shared" si="5"/>
        <v>98</v>
      </c>
      <c r="K92" s="35">
        <f t="shared" si="5"/>
        <v>2.9</v>
      </c>
      <c r="L92" s="40"/>
      <c r="M92" s="41"/>
      <c r="N92" s="42"/>
      <c r="O92" s="32">
        <f>VLOOKUP(DATE(O$4,MONTH($B92),DAY($B92)),[1]ชากนอก!$A:$D,3,FALSE)</f>
        <v>1E-3</v>
      </c>
      <c r="P92" s="32">
        <f>VLOOKUP(DATE(P$4,MONTH($B92),DAY($B92)),คลองหลวงฯ!$A:$D,4,FALSE)</f>
        <v>4.2999999999999997E-2</v>
      </c>
    </row>
    <row r="93" spans="2:16" x14ac:dyDescent="0.25">
      <c r="B93" s="33">
        <v>36980</v>
      </c>
      <c r="C93" s="26" t="e">
        <f>VLOOKUP(DATE(C$4,MONTH($B93),DAY($B93)),คลองหลวงฯ!$A:$B,2,FALSE)</f>
        <v>#N/A</v>
      </c>
      <c r="D93" s="26">
        <f>VLOOKUP(DATE(D$4,MONTH($B93),DAY($B93)),คลองหลวงฯ!$A:$B,2,FALSE)</f>
        <v>72.349999999999994</v>
      </c>
      <c r="E93" s="26">
        <f>VLOOKUP(DATE(E$4,MONTH($B93),DAY($B93)),คลองหลวงฯ!$A:$B,2,FALSE)</f>
        <v>40.92</v>
      </c>
      <c r="F93" s="26">
        <f>VLOOKUP(DATE(F$4,MONTH($B93),DAY($B93)),คลองหลวงฯ!$A:$B,2,FALSE)</f>
        <v>15.28</v>
      </c>
      <c r="G93" s="26">
        <f>VLOOKUP(DATE(G$4,MONTH($B93),DAY($B93)),คลองหลวงฯ!$A:$B,2,FALSE)</f>
        <v>28.6</v>
      </c>
      <c r="H93" s="26">
        <f>VLOOKUP(DATE(H$4,MONTH($B93),DAY($B93)),คลองหลวงฯ!$A:$B,2,FALSE)</f>
        <v>56.05</v>
      </c>
      <c r="I93" s="34">
        <f t="shared" si="5"/>
        <v>98</v>
      </c>
      <c r="J93" s="34">
        <f t="shared" si="5"/>
        <v>98</v>
      </c>
      <c r="K93" s="35">
        <f t="shared" si="5"/>
        <v>2.9</v>
      </c>
      <c r="L93" s="40"/>
      <c r="M93" s="41"/>
      <c r="N93" s="42"/>
      <c r="O93" s="32">
        <f>VLOOKUP(DATE(O$4,MONTH($B93),DAY($B93)),[1]ชากนอก!$A:$D,3,FALSE)</f>
        <v>0</v>
      </c>
      <c r="P93" s="32">
        <f>VLOOKUP(DATE(P$4,MONTH($B93),DAY($B93)),คลองหลวงฯ!$A:$D,4,FALSE)</f>
        <v>4.2999999999999997E-2</v>
      </c>
    </row>
    <row r="94" spans="2:16" x14ac:dyDescent="0.25">
      <c r="B94" s="33">
        <v>36981</v>
      </c>
      <c r="C94" s="26" t="e">
        <f>VLOOKUP(DATE(C$4,MONTH($B94),DAY($B94)),คลองหลวงฯ!$A:$B,2,FALSE)</f>
        <v>#N/A</v>
      </c>
      <c r="D94" s="26">
        <f>VLOOKUP(DATE(D$4,MONTH($B94),DAY($B94)),คลองหลวงฯ!$A:$B,2,FALSE)</f>
        <v>72.349999999999994</v>
      </c>
      <c r="E94" s="26">
        <f>VLOOKUP(DATE(E$4,MONTH($B94),DAY($B94)),คลองหลวงฯ!$A:$B,2,FALSE)</f>
        <v>40.78</v>
      </c>
      <c r="F94" s="26">
        <f>VLOOKUP(DATE(F$4,MONTH($B94),DAY($B94)),คลองหลวงฯ!$A:$B,2,FALSE)</f>
        <v>14.8</v>
      </c>
      <c r="G94" s="26">
        <f>VLOOKUP(DATE(G$4,MONTH($B94),DAY($B94)),คลองหลวงฯ!$A:$B,2,FALSE)</f>
        <v>28.4</v>
      </c>
      <c r="H94" s="26">
        <f>VLOOKUP(DATE(H$4,MONTH($B94),DAY($B94)),คลองหลวงฯ!$A:$B,2,FALSE)</f>
        <v>56.24</v>
      </c>
      <c r="I94" s="34">
        <f t="shared" si="5"/>
        <v>98</v>
      </c>
      <c r="J94" s="34">
        <f t="shared" si="5"/>
        <v>98</v>
      </c>
      <c r="K94" s="35">
        <f t="shared" si="5"/>
        <v>2.9</v>
      </c>
      <c r="L94" s="40"/>
      <c r="M94" s="41"/>
      <c r="N94" s="42"/>
      <c r="O94" s="32">
        <f>VLOOKUP(DATE(O$4,MONTH($B94),DAY($B94)),[1]ชากนอก!$A:$D,3,FALSE)</f>
        <v>1E-3</v>
      </c>
      <c r="P94" s="32">
        <f>VLOOKUP(DATE(P$4,MONTH($B94),DAY($B94)),คลองหลวงฯ!$A:$D,4,FALSE)</f>
        <v>4.2999999999999997E-2</v>
      </c>
    </row>
    <row r="95" spans="2:16" x14ac:dyDescent="0.25">
      <c r="B95" s="33">
        <v>36982</v>
      </c>
      <c r="C95" s="26" t="e">
        <f>VLOOKUP(DATE(C$4,MONTH($B95),DAY($B95)),คลองหลวงฯ!$A:$B,2,FALSE)</f>
        <v>#N/A</v>
      </c>
      <c r="D95" s="26">
        <f>VLOOKUP(DATE(D$4,MONTH($B95),DAY($B95)),คลองหลวงฯ!$A:$B,2,FALSE)</f>
        <v>72.12</v>
      </c>
      <c r="E95" s="26">
        <f>VLOOKUP(DATE(E$4,MONTH($B95),DAY($B95)),คลองหลวงฯ!$A:$B,2,FALSE)</f>
        <v>40.64</v>
      </c>
      <c r="F95" s="26">
        <f>VLOOKUP(DATE(F$4,MONTH($B95),DAY($B95)),คลองหลวงฯ!$A:$B,2,FALSE)</f>
        <v>14.24</v>
      </c>
      <c r="G95" s="26">
        <f>VLOOKUP(DATE(G$4,MONTH($B95),DAY($B95)),คลองหลวงฯ!$A:$B,2,FALSE)</f>
        <v>28.3</v>
      </c>
      <c r="H95" s="26">
        <f>VLOOKUP(DATE(H$4,MONTH($B95),DAY($B95)),คลองหลวงฯ!$A:$B,2,FALSE)</f>
        <v>56.24</v>
      </c>
      <c r="I95" s="34">
        <f t="shared" si="5"/>
        <v>98</v>
      </c>
      <c r="J95" s="34">
        <f t="shared" si="5"/>
        <v>98</v>
      </c>
      <c r="K95" s="35">
        <f t="shared" si="5"/>
        <v>2.9</v>
      </c>
      <c r="L95" s="9">
        <v>72.099999999999994</v>
      </c>
      <c r="M95" s="9">
        <v>12.85</v>
      </c>
      <c r="N95" s="9">
        <v>42.51</v>
      </c>
      <c r="O95" s="32">
        <f>VLOOKUP(DATE(O$4,MONTH($B95),DAY($B95)),[1]ชากนอก!$A:$D,3,FALSE)</f>
        <v>0</v>
      </c>
      <c r="P95" s="32">
        <f>VLOOKUP(DATE(P$4,MONTH($B95),DAY($B95)),คลองหลวงฯ!$A:$D,4,FALSE)</f>
        <v>4.2999999999999997E-2</v>
      </c>
    </row>
    <row r="96" spans="2:16" x14ac:dyDescent="0.25">
      <c r="B96" s="33">
        <v>36983</v>
      </c>
      <c r="C96" s="26" t="e">
        <f>VLOOKUP(DATE(C$4,MONTH($B96),DAY($B96)),คลองหลวงฯ!$A:$B,2,FALSE)</f>
        <v>#N/A</v>
      </c>
      <c r="D96" s="26">
        <f>VLOOKUP(DATE(D$4,MONTH($B96),DAY($B96)),คลองหลวงฯ!$A:$B,2,FALSE)</f>
        <v>72.12</v>
      </c>
      <c r="E96" s="26">
        <f>VLOOKUP(DATE(E$4,MONTH($B96),DAY($B96)),คลองหลวงฯ!$A:$B,2,FALSE)</f>
        <v>40.5</v>
      </c>
      <c r="F96" s="26">
        <f>VLOOKUP(DATE(F$4,MONTH($B96),DAY($B96)),คลองหลวงฯ!$A:$B,2,FALSE)</f>
        <v>14.24</v>
      </c>
      <c r="G96" s="26">
        <f>VLOOKUP(DATE(G$4,MONTH($B96),DAY($B96)),คลองหลวงฯ!$A:$B,2,FALSE)</f>
        <v>28.1</v>
      </c>
      <c r="H96" s="26">
        <f>VLOOKUP(DATE(H$4,MONTH($B96),DAY($B96)),คลองหลวงฯ!$A:$B,2,FALSE)</f>
        <v>56.05</v>
      </c>
      <c r="I96" s="34">
        <f t="shared" si="5"/>
        <v>98</v>
      </c>
      <c r="J96" s="34">
        <f t="shared" si="5"/>
        <v>98</v>
      </c>
      <c r="K96" s="35">
        <f t="shared" si="5"/>
        <v>2.9</v>
      </c>
      <c r="O96" s="32">
        <f>VLOOKUP(DATE(O$4,MONTH($B96),DAY($B96)),[1]ชากนอก!$A:$D,3,FALSE)</f>
        <v>5.0000000000000001E-3</v>
      </c>
      <c r="P96" s="32">
        <f>VLOOKUP(DATE(P$4,MONTH($B96),DAY($B96)),คลองหลวงฯ!$A:$D,4,FALSE)</f>
        <v>4.2999999999999997E-2</v>
      </c>
    </row>
    <row r="97" spans="2:16" x14ac:dyDescent="0.25">
      <c r="B97" s="33">
        <v>36984</v>
      </c>
      <c r="C97" s="26" t="e">
        <f>VLOOKUP(DATE(C$4,MONTH($B97),DAY($B97)),คลองหลวงฯ!$A:$B,2,FALSE)</f>
        <v>#N/A</v>
      </c>
      <c r="D97" s="26">
        <f>VLOOKUP(DATE(D$4,MONTH($B97),DAY($B97)),คลองหลวงฯ!$A:$B,2,FALSE)</f>
        <v>71.89</v>
      </c>
      <c r="E97" s="26">
        <f>VLOOKUP(DATE(E$4,MONTH($B97),DAY($B97)),คลองหลวงฯ!$A:$B,2,FALSE)</f>
        <v>40.36</v>
      </c>
      <c r="F97" s="26">
        <f>VLOOKUP(DATE(F$4,MONTH($B97),DAY($B97)),คลองหลวงฯ!$A:$B,2,FALSE)</f>
        <v>13.04</v>
      </c>
      <c r="G97" s="26">
        <f>VLOOKUP(DATE(G$4,MONTH($B97),DAY($B97)),คลองหลวงฯ!$A:$B,2,FALSE)</f>
        <v>27.9</v>
      </c>
      <c r="H97" s="26">
        <f>VLOOKUP(DATE(H$4,MONTH($B97),DAY($B97)),คลองหลวงฯ!$A:$B,2,FALSE)</f>
        <v>56.05</v>
      </c>
      <c r="I97" s="34">
        <f t="shared" si="5"/>
        <v>98</v>
      </c>
      <c r="J97" s="34">
        <f t="shared" si="5"/>
        <v>98</v>
      </c>
      <c r="K97" s="35">
        <f t="shared" si="5"/>
        <v>2.9</v>
      </c>
      <c r="O97" s="32">
        <f>VLOOKUP(DATE(O$4,MONTH($B97),DAY($B97)),[1]ชากนอก!$A:$D,3,FALSE)</f>
        <v>6.0000000000000001E-3</v>
      </c>
      <c r="P97" s="32">
        <f>VLOOKUP(DATE(P$4,MONTH($B97),DAY($B97)),คลองหลวงฯ!$A:$D,4,FALSE)</f>
        <v>4.2999999999999997E-2</v>
      </c>
    </row>
    <row r="98" spans="2:16" x14ac:dyDescent="0.25">
      <c r="B98" s="33">
        <v>36985</v>
      </c>
      <c r="C98" s="26" t="e">
        <f>VLOOKUP(DATE(C$4,MONTH($B98),DAY($B98)),คลองหลวงฯ!$A:$B,2,FALSE)</f>
        <v>#N/A</v>
      </c>
      <c r="D98" s="26">
        <f>VLOOKUP(DATE(D$4,MONTH($B98),DAY($B98)),คลองหลวงฯ!$A:$B,2,FALSE)</f>
        <v>73.27</v>
      </c>
      <c r="E98" s="26">
        <f>VLOOKUP(DATE(E$4,MONTH($B98),DAY($B98)),คลองหลวงฯ!$A:$B,2,FALSE)</f>
        <v>40.22</v>
      </c>
      <c r="F98" s="26">
        <f>VLOOKUP(DATE(F$4,MONTH($B98),DAY($B98)),คลองหลวงฯ!$A:$B,2,FALSE)</f>
        <v>12.64</v>
      </c>
      <c r="G98" s="26">
        <f>VLOOKUP(DATE(G$4,MONTH($B98),DAY($B98)),คลองหลวงฯ!$A:$B,2,FALSE)</f>
        <v>27.7</v>
      </c>
      <c r="H98" s="26">
        <f>VLOOKUP(DATE(H$4,MONTH($B98),DAY($B98)),คลองหลวงฯ!$A:$B,2,FALSE)</f>
        <v>55.86</v>
      </c>
      <c r="I98" s="34">
        <f t="shared" si="5"/>
        <v>98</v>
      </c>
      <c r="J98" s="34">
        <f t="shared" si="5"/>
        <v>98</v>
      </c>
      <c r="K98" s="35">
        <f t="shared" si="5"/>
        <v>2.9</v>
      </c>
      <c r="O98" s="32">
        <f>VLOOKUP(DATE(O$4,MONTH($B98),DAY($B98)),[1]ชากนอก!$A:$D,3,FALSE)</f>
        <v>6.0000000000000001E-3</v>
      </c>
      <c r="P98" s="32">
        <f>VLOOKUP(DATE(P$4,MONTH($B98),DAY($B98)),คลองหลวงฯ!$A:$D,4,FALSE)</f>
        <v>4.2999999999999997E-2</v>
      </c>
    </row>
    <row r="99" spans="2:16" x14ac:dyDescent="0.25">
      <c r="B99" s="33">
        <v>36986</v>
      </c>
      <c r="C99" s="26" t="e">
        <f>VLOOKUP(DATE(C$4,MONTH($B99),DAY($B99)),คลองหลวงฯ!$A:$B,2,FALSE)</f>
        <v>#N/A</v>
      </c>
      <c r="D99" s="26">
        <f>VLOOKUP(DATE(D$4,MONTH($B99),DAY($B99)),คลองหลวงฯ!$A:$B,2,FALSE)</f>
        <v>74.42</v>
      </c>
      <c r="E99" s="26">
        <f>VLOOKUP(DATE(E$4,MONTH($B99),DAY($B99)),คลองหลวงฯ!$A:$B,2,FALSE)</f>
        <v>40.22</v>
      </c>
      <c r="F99" s="26">
        <f>VLOOKUP(DATE(F$4,MONTH($B99),DAY($B99)),คลองหลวงฯ!$A:$B,2,FALSE)</f>
        <v>12.24</v>
      </c>
      <c r="G99" s="26">
        <f>VLOOKUP(DATE(G$4,MONTH($B99),DAY($B99)),คลองหลวงฯ!$A:$B,2,FALSE)</f>
        <v>27.5</v>
      </c>
      <c r="H99" s="26">
        <f>VLOOKUP(DATE(H$4,MONTH($B99),DAY($B99)),คลองหลวงฯ!$A:$B,2,FALSE)</f>
        <v>55.86</v>
      </c>
      <c r="I99" s="34">
        <f t="shared" si="5"/>
        <v>98</v>
      </c>
      <c r="J99" s="34">
        <f t="shared" si="5"/>
        <v>98</v>
      </c>
      <c r="K99" s="35">
        <f t="shared" si="5"/>
        <v>2.9</v>
      </c>
      <c r="O99" s="32">
        <f>VLOOKUP(DATE(O$4,MONTH($B99),DAY($B99)),[1]ชากนอก!$A:$D,3,FALSE)</f>
        <v>6.0000000000000001E-3</v>
      </c>
      <c r="P99" s="32">
        <f>VLOOKUP(DATE(P$4,MONTH($B99),DAY($B99)),คลองหลวงฯ!$A:$D,4,FALSE)</f>
        <v>4.2999999999999997E-2</v>
      </c>
    </row>
    <row r="100" spans="2:16" x14ac:dyDescent="0.25">
      <c r="B100" s="33">
        <v>36987</v>
      </c>
      <c r="C100" s="26" t="e">
        <f>VLOOKUP(DATE(C$4,MONTH($B100),DAY($B100)),คลองหลวงฯ!$A:$B,2,FALSE)</f>
        <v>#N/A</v>
      </c>
      <c r="D100" s="26">
        <f>VLOOKUP(DATE(D$4,MONTH($B100),DAY($B100)),คลองหลวงฯ!$A:$B,2,FALSE)</f>
        <v>74.42</v>
      </c>
      <c r="E100" s="26">
        <f>VLOOKUP(DATE(E$4,MONTH($B100),DAY($B100)),คลองหลวงฯ!$A:$B,2,FALSE)</f>
        <v>40.5</v>
      </c>
      <c r="F100" s="26">
        <f>VLOOKUP(DATE(F$4,MONTH($B100),DAY($B100)),คลองหลวงฯ!$A:$B,2,FALSE)</f>
        <v>11.7</v>
      </c>
      <c r="G100" s="26">
        <f>VLOOKUP(DATE(G$4,MONTH($B100),DAY($B100)),คลองหลวงฯ!$A:$B,2,FALSE)</f>
        <v>27.5</v>
      </c>
      <c r="H100" s="26">
        <f>VLOOKUP(DATE(H$4,MONTH($B100),DAY($B100)),คลองหลวงฯ!$A:$B,2,FALSE)</f>
        <v>55.59</v>
      </c>
      <c r="I100" s="34">
        <f t="shared" si="5"/>
        <v>98</v>
      </c>
      <c r="J100" s="34">
        <f t="shared" si="5"/>
        <v>98</v>
      </c>
      <c r="K100" s="35">
        <f t="shared" si="5"/>
        <v>2.9</v>
      </c>
      <c r="O100" s="32">
        <f>VLOOKUP(DATE(O$4,MONTH($B100),DAY($B100)),[1]ชากนอก!$A:$D,3,FALSE)</f>
        <v>6.0000000000000001E-3</v>
      </c>
      <c r="P100" s="32">
        <f>VLOOKUP(DATE(P$4,MONTH($B100),DAY($B100)),คลองหลวงฯ!$A:$D,4,FALSE)</f>
        <v>4.2999999999999997E-2</v>
      </c>
    </row>
    <row r="101" spans="2:16" x14ac:dyDescent="0.25">
      <c r="B101" s="33">
        <v>36988</v>
      </c>
      <c r="C101" s="26" t="e">
        <f>VLOOKUP(DATE(C$4,MONTH($B101),DAY($B101)),คลองหลวงฯ!$A:$B,2,FALSE)</f>
        <v>#N/A</v>
      </c>
      <c r="D101" s="26">
        <f>VLOOKUP(DATE(D$4,MONTH($B101),DAY($B101)),คลองหลวงฯ!$A:$B,2,FALSE)</f>
        <v>74.650000000000006</v>
      </c>
      <c r="E101" s="26">
        <f>VLOOKUP(DATE(E$4,MONTH($B101),DAY($B101)),คลองหลวงฯ!$A:$B,2,FALSE)</f>
        <v>40.64</v>
      </c>
      <c r="F101" s="26">
        <f>VLOOKUP(DATE(F$4,MONTH($B101),DAY($B101)),คลองหลวงฯ!$A:$B,2,FALSE)</f>
        <v>11.28</v>
      </c>
      <c r="G101" s="26">
        <f>VLOOKUP(DATE(G$4,MONTH($B101),DAY($B101)),คลองหลวงฯ!$A:$B,2,FALSE)</f>
        <v>27.7</v>
      </c>
      <c r="H101" s="26">
        <f>VLOOKUP(DATE(H$4,MONTH($B101),DAY($B101)),คลองหลวงฯ!$A:$B,2,FALSE)</f>
        <v>55.59</v>
      </c>
      <c r="I101" s="34">
        <f t="shared" si="5"/>
        <v>98</v>
      </c>
      <c r="J101" s="34">
        <f t="shared" si="5"/>
        <v>98</v>
      </c>
      <c r="K101" s="35">
        <f t="shared" si="5"/>
        <v>2.9</v>
      </c>
      <c r="O101" s="32">
        <f>VLOOKUP(DATE(O$4,MONTH($B101),DAY($B101)),[1]ชากนอก!$A:$D,3,FALSE)</f>
        <v>6.0000000000000001E-3</v>
      </c>
      <c r="P101" s="32">
        <f>VLOOKUP(DATE(P$4,MONTH($B101),DAY($B101)),คลองหลวงฯ!$A:$D,4,FALSE)</f>
        <v>4.2999999999999997E-2</v>
      </c>
    </row>
    <row r="102" spans="2:16" x14ac:dyDescent="0.25">
      <c r="B102" s="33">
        <v>36989</v>
      </c>
      <c r="C102" s="26" t="e">
        <f>VLOOKUP(DATE(C$4,MONTH($B102),DAY($B102)),คลองหลวงฯ!$A:$B,2,FALSE)</f>
        <v>#N/A</v>
      </c>
      <c r="D102" s="26">
        <f>VLOOKUP(DATE(D$4,MONTH($B102),DAY($B102)),คลองหลวงฯ!$A:$B,2,FALSE)</f>
        <v>74.650000000000006</v>
      </c>
      <c r="E102" s="26">
        <f>VLOOKUP(DATE(E$4,MONTH($B102),DAY($B102)),คลองหลวงฯ!$A:$B,2,FALSE)</f>
        <v>40.64</v>
      </c>
      <c r="F102" s="26">
        <f>VLOOKUP(DATE(F$4,MONTH($B102),DAY($B102)),คลองหลวงฯ!$A:$B,2,FALSE)</f>
        <v>10.92</v>
      </c>
      <c r="G102" s="26">
        <f>VLOOKUP(DATE(G$4,MONTH($B102),DAY($B102)),คลองหลวงฯ!$A:$B,2,FALSE)</f>
        <v>27.9</v>
      </c>
      <c r="H102" s="26">
        <f>VLOOKUP(DATE(H$4,MONTH($B102),DAY($B102)),คลองหลวงฯ!$A:$B,2,FALSE)</f>
        <v>55.32</v>
      </c>
      <c r="I102" s="34">
        <f t="shared" ref="I102:K117" si="6">I101</f>
        <v>98</v>
      </c>
      <c r="J102" s="34">
        <f t="shared" si="6"/>
        <v>98</v>
      </c>
      <c r="K102" s="35">
        <f t="shared" si="6"/>
        <v>2.9</v>
      </c>
      <c r="O102" s="32">
        <f>VLOOKUP(DATE(O$4,MONTH($B102),DAY($B102)),[1]ชากนอก!$A:$D,3,FALSE)</f>
        <v>6.0000000000000001E-3</v>
      </c>
      <c r="P102" s="32">
        <f>VLOOKUP(DATE(P$4,MONTH($B102),DAY($B102)),คลองหลวงฯ!$A:$D,4,FALSE)</f>
        <v>4.2999999999999997E-2</v>
      </c>
    </row>
    <row r="103" spans="2:16" x14ac:dyDescent="0.25">
      <c r="B103" s="33">
        <v>36990</v>
      </c>
      <c r="C103" s="26" t="e">
        <f>VLOOKUP(DATE(C$4,MONTH($B103),DAY($B103)),คลองหลวงฯ!$A:$B,2,FALSE)</f>
        <v>#N/A</v>
      </c>
      <c r="D103" s="26">
        <f>VLOOKUP(DATE(D$4,MONTH($B103),DAY($B103)),คลองหลวงฯ!$A:$B,2,FALSE)</f>
        <v>74.650000000000006</v>
      </c>
      <c r="E103" s="26">
        <f>VLOOKUP(DATE(E$4,MONTH($B103),DAY($B103)),คลองหลวงฯ!$A:$B,2,FALSE)</f>
        <v>40.5</v>
      </c>
      <c r="F103" s="26">
        <f>VLOOKUP(DATE(F$4,MONTH($B103),DAY($B103)),คลองหลวงฯ!$A:$B,2,FALSE)</f>
        <v>10.74</v>
      </c>
      <c r="G103" s="26">
        <f>VLOOKUP(DATE(G$4,MONTH($B103),DAY($B103)),คลองหลวงฯ!$A:$B,2,FALSE)</f>
        <v>28</v>
      </c>
      <c r="H103" s="26">
        <f>VLOOKUP(DATE(H$4,MONTH($B103),DAY($B103)),คลองหลวงฯ!$A:$B,2,FALSE)</f>
        <v>55.32</v>
      </c>
      <c r="I103" s="34">
        <f t="shared" si="6"/>
        <v>98</v>
      </c>
      <c r="J103" s="34">
        <f t="shared" si="6"/>
        <v>98</v>
      </c>
      <c r="K103" s="35">
        <f t="shared" si="6"/>
        <v>2.9</v>
      </c>
      <c r="O103" s="32">
        <f>VLOOKUP(DATE(O$4,MONTH($B103),DAY($B103)),[1]ชากนอก!$A:$D,3,FALSE)</f>
        <v>6.0000000000000001E-3</v>
      </c>
      <c r="P103" s="32">
        <f>VLOOKUP(DATE(P$4,MONTH($B103),DAY($B103)),คลองหลวงฯ!$A:$D,4,FALSE)</f>
        <v>4.2999999999999997E-2</v>
      </c>
    </row>
    <row r="104" spans="2:16" x14ac:dyDescent="0.25">
      <c r="B104" s="33">
        <v>36991</v>
      </c>
      <c r="C104" s="26" t="e">
        <f>VLOOKUP(DATE(C$4,MONTH($B104),DAY($B104)),คลองหลวงฯ!$A:$B,2,FALSE)</f>
        <v>#N/A</v>
      </c>
      <c r="D104" s="26">
        <f>VLOOKUP(DATE(D$4,MONTH($B104),DAY($B104)),คลองหลวงฯ!$A:$B,2,FALSE)</f>
        <v>74.42</v>
      </c>
      <c r="E104" s="26">
        <f>VLOOKUP(DATE(E$4,MONTH($B104),DAY($B104)),คลองหลวงฯ!$A:$B,2,FALSE)</f>
        <v>40.5</v>
      </c>
      <c r="F104" s="26">
        <f>VLOOKUP(DATE(F$4,MONTH($B104),DAY($B104)),คลองหลวงฯ!$A:$B,2,FALSE)</f>
        <v>10.62</v>
      </c>
      <c r="G104" s="26">
        <f>VLOOKUP(DATE(G$4,MONTH($B104),DAY($B104)),คลองหลวงฯ!$A:$B,2,FALSE)</f>
        <v>28</v>
      </c>
      <c r="H104" s="26">
        <f>VLOOKUP(DATE(H$4,MONTH($B104),DAY($B104)),คลองหลวงฯ!$A:$B,2,FALSE)</f>
        <v>55.06</v>
      </c>
      <c r="I104" s="34">
        <f t="shared" si="6"/>
        <v>98</v>
      </c>
      <c r="J104" s="34">
        <f t="shared" si="6"/>
        <v>98</v>
      </c>
      <c r="K104" s="35">
        <f t="shared" si="6"/>
        <v>2.9</v>
      </c>
      <c r="O104" s="32">
        <f>VLOOKUP(DATE(O$4,MONTH($B104),DAY($B104)),[1]ชากนอก!$A:$D,3,FALSE)</f>
        <v>6.0000000000000001E-3</v>
      </c>
      <c r="P104" s="32">
        <f>VLOOKUP(DATE(P$4,MONTH($B104),DAY($B104)),คลองหลวงฯ!$A:$D,4,FALSE)</f>
        <v>4.2999999999999997E-2</v>
      </c>
    </row>
    <row r="105" spans="2:16" x14ac:dyDescent="0.25">
      <c r="B105" s="33">
        <v>36992</v>
      </c>
      <c r="C105" s="26" t="e">
        <f>VLOOKUP(DATE(C$4,MONTH($B105),DAY($B105)),คลองหลวงฯ!$A:$B,2,FALSE)</f>
        <v>#N/A</v>
      </c>
      <c r="D105" s="26">
        <f>VLOOKUP(DATE(D$4,MONTH($B105),DAY($B105)),คลองหลวงฯ!$A:$B,2,FALSE)</f>
        <v>74.42</v>
      </c>
      <c r="E105" s="26">
        <f>VLOOKUP(DATE(E$4,MONTH($B105),DAY($B105)),คลองหลวงฯ!$A:$B,2,FALSE)</f>
        <v>40.36</v>
      </c>
      <c r="F105" s="26">
        <f>VLOOKUP(DATE(F$4,MONTH($B105),DAY($B105)),คลองหลวงฯ!$A:$B,2,FALSE)</f>
        <v>10.5</v>
      </c>
      <c r="G105" s="26">
        <f>VLOOKUP(DATE(G$4,MONTH($B105),DAY($B105)),คลองหลวงฯ!$A:$B,2,FALSE)</f>
        <v>27.9</v>
      </c>
      <c r="H105" s="26">
        <f>VLOOKUP(DATE(H$4,MONTH($B105),DAY($B105)),คลองหลวงฯ!$A:$B,2,FALSE)</f>
        <v>55.06</v>
      </c>
      <c r="I105" s="34">
        <f t="shared" si="6"/>
        <v>98</v>
      </c>
      <c r="J105" s="34">
        <f t="shared" si="6"/>
        <v>98</v>
      </c>
      <c r="K105" s="35">
        <f t="shared" si="6"/>
        <v>2.9</v>
      </c>
      <c r="L105" s="40"/>
      <c r="M105" s="41"/>
      <c r="N105" s="42"/>
      <c r="O105" s="32">
        <f>VLOOKUP(DATE(O$4,MONTH($B105),DAY($B105)),[1]ชากนอก!$A:$D,3,FALSE)</f>
        <v>6.0000000000000001E-3</v>
      </c>
      <c r="P105" s="32">
        <f>VLOOKUP(DATE(P$4,MONTH($B105),DAY($B105)),คลองหลวงฯ!$A:$D,4,FALSE)</f>
        <v>4.2999999999999997E-2</v>
      </c>
    </row>
    <row r="106" spans="2:16" x14ac:dyDescent="0.25">
      <c r="B106" s="33">
        <v>36993</v>
      </c>
      <c r="C106" s="26" t="e">
        <f>VLOOKUP(DATE(C$4,MONTH($B106),DAY($B106)),คลองหลวงฯ!$A:$B,2,FALSE)</f>
        <v>#N/A</v>
      </c>
      <c r="D106" s="26">
        <f>VLOOKUP(DATE(D$4,MONTH($B106),DAY($B106)),คลองหลวงฯ!$A:$B,2,FALSE)</f>
        <v>74.19</v>
      </c>
      <c r="E106" s="26">
        <f>VLOOKUP(DATE(E$4,MONTH($B106),DAY($B106)),คลองหลวงฯ!$A:$B,2,FALSE)</f>
        <v>40.22</v>
      </c>
      <c r="F106" s="26">
        <f>VLOOKUP(DATE(F$4,MONTH($B106),DAY($B106)),คลองหลวงฯ!$A:$B,2,FALSE)</f>
        <v>10.38</v>
      </c>
      <c r="G106" s="26">
        <f>VLOOKUP(DATE(G$4,MONTH($B106),DAY($B106)),คลองหลวงฯ!$A:$B,2,FALSE)</f>
        <v>28.1</v>
      </c>
      <c r="H106" s="26">
        <f>VLOOKUP(DATE(H$4,MONTH($B106),DAY($B106)),คลองหลวงฯ!$A:$B,2,FALSE)</f>
        <v>54.26</v>
      </c>
      <c r="I106" s="34">
        <f t="shared" si="6"/>
        <v>98</v>
      </c>
      <c r="J106" s="34">
        <f t="shared" si="6"/>
        <v>98</v>
      </c>
      <c r="K106" s="35">
        <f t="shared" si="6"/>
        <v>2.9</v>
      </c>
      <c r="L106" s="40"/>
      <c r="M106" s="41"/>
      <c r="N106" s="42"/>
      <c r="O106" s="32">
        <f>VLOOKUP(DATE(O$4,MONTH($B106),DAY($B106)),[1]ชากนอก!$A:$D,3,FALSE)</f>
        <v>6.0000000000000001E-3</v>
      </c>
      <c r="P106" s="32">
        <f>VLOOKUP(DATE(P$4,MONTH($B106),DAY($B106)),คลองหลวงฯ!$A:$D,4,FALSE)</f>
        <v>4.2999999999999997E-2</v>
      </c>
    </row>
    <row r="107" spans="2:16" x14ac:dyDescent="0.25">
      <c r="B107" s="33">
        <v>36994</v>
      </c>
      <c r="C107" s="26" t="e">
        <f>VLOOKUP(DATE(C$4,MONTH($B107),DAY($B107)),คลองหลวงฯ!$A:$B,2,FALSE)</f>
        <v>#N/A</v>
      </c>
      <c r="D107" s="26">
        <f>VLOOKUP(DATE(D$4,MONTH($B107),DAY($B107)),คลองหลวงฯ!$A:$B,2,FALSE)</f>
        <v>73.959999999999994</v>
      </c>
      <c r="E107" s="26">
        <f>VLOOKUP(DATE(E$4,MONTH($B107),DAY($B107)),คลองหลวงฯ!$A:$B,2,FALSE)</f>
        <v>40.08</v>
      </c>
      <c r="F107" s="26">
        <f>VLOOKUP(DATE(F$4,MONTH($B107),DAY($B107)),คลองหลวงฯ!$A:$B,2,FALSE)</f>
        <v>10.26</v>
      </c>
      <c r="G107" s="26">
        <f>VLOOKUP(DATE(G$4,MONTH($B107),DAY($B107)),คลองหลวงฯ!$A:$B,2,FALSE)</f>
        <v>28.3</v>
      </c>
      <c r="H107" s="26">
        <f>VLOOKUP(DATE(H$4,MONTH($B107),DAY($B107)),คลองหลวงฯ!$A:$B,2,FALSE)</f>
        <v>53.2</v>
      </c>
      <c r="I107" s="34">
        <f t="shared" si="6"/>
        <v>98</v>
      </c>
      <c r="J107" s="34">
        <f t="shared" si="6"/>
        <v>98</v>
      </c>
      <c r="K107" s="35">
        <f t="shared" si="6"/>
        <v>2.9</v>
      </c>
      <c r="L107" s="40"/>
      <c r="M107" s="41"/>
      <c r="N107" s="42"/>
      <c r="O107" s="32">
        <f>VLOOKUP(DATE(O$4,MONTH($B107),DAY($B107)),[1]ชากนอก!$A:$D,3,FALSE)</f>
        <v>6.0000000000000001E-3</v>
      </c>
      <c r="P107" s="32">
        <f>VLOOKUP(DATE(P$4,MONTH($B107),DAY($B107)),คลองหลวงฯ!$A:$D,4,FALSE)</f>
        <v>4.2999999999999997E-2</v>
      </c>
    </row>
    <row r="108" spans="2:16" x14ac:dyDescent="0.25">
      <c r="B108" s="33">
        <v>36995</v>
      </c>
      <c r="C108" s="26" t="e">
        <f>VLOOKUP(DATE(C$4,MONTH($B108),DAY($B108)),คลองหลวงฯ!$A:$B,2,FALSE)</f>
        <v>#N/A</v>
      </c>
      <c r="D108" s="26">
        <f>VLOOKUP(DATE(D$4,MONTH($B108),DAY($B108)),คลองหลวงฯ!$A:$B,2,FALSE)</f>
        <v>73.5</v>
      </c>
      <c r="E108" s="26">
        <f>VLOOKUP(DATE(E$4,MONTH($B108),DAY($B108)),คลองหลวงฯ!$A:$B,2,FALSE)</f>
        <v>39.94</v>
      </c>
      <c r="F108" s="26">
        <f>VLOOKUP(DATE(F$4,MONTH($B108),DAY($B108)),คลองหลวงฯ!$A:$B,2,FALSE)</f>
        <v>10.5</v>
      </c>
      <c r="G108" s="26">
        <f>VLOOKUP(DATE(G$4,MONTH($B108),DAY($B108)),คลองหลวงฯ!$A:$B,2,FALSE)</f>
        <v>28.5</v>
      </c>
      <c r="H108" s="26">
        <f>VLOOKUP(DATE(H$4,MONTH($B108),DAY($B108)),คลองหลวงฯ!$A:$B,2,FALSE)</f>
        <v>52.21</v>
      </c>
      <c r="I108" s="34">
        <f t="shared" si="6"/>
        <v>98</v>
      </c>
      <c r="J108" s="34">
        <f t="shared" si="6"/>
        <v>98</v>
      </c>
      <c r="K108" s="35">
        <f t="shared" si="6"/>
        <v>2.9</v>
      </c>
      <c r="L108" s="40"/>
      <c r="M108" s="41"/>
      <c r="N108" s="42"/>
      <c r="O108" s="32">
        <f>VLOOKUP(DATE(O$4,MONTH($B108),DAY($B108)),[1]ชากนอก!$A:$D,3,FALSE)</f>
        <v>5.0000000000000001E-3</v>
      </c>
      <c r="P108" s="32">
        <f>VLOOKUP(DATE(P$4,MONTH($B108),DAY($B108)),คลองหลวงฯ!$A:$D,4,FALSE)</f>
        <v>4.2999999999999997E-2</v>
      </c>
    </row>
    <row r="109" spans="2:16" x14ac:dyDescent="0.25">
      <c r="B109" s="33">
        <v>36996</v>
      </c>
      <c r="C109" s="26" t="e">
        <f>VLOOKUP(DATE(C$4,MONTH($B109),DAY($B109)),คลองหลวงฯ!$A:$B,2,FALSE)</f>
        <v>#N/A</v>
      </c>
      <c r="D109" s="26">
        <f>VLOOKUP(DATE(D$4,MONTH($B109),DAY($B109)),คลองหลวงฯ!$A:$B,2,FALSE)</f>
        <v>72.81</v>
      </c>
      <c r="E109" s="26">
        <f>VLOOKUP(DATE(E$4,MONTH($B109),DAY($B109)),คลองหลวงฯ!$A:$B,2,FALSE)</f>
        <v>39.799999999999997</v>
      </c>
      <c r="F109" s="26">
        <f>VLOOKUP(DATE(F$4,MONTH($B109),DAY($B109)),คลองหลวงฯ!$A:$B,2,FALSE)</f>
        <v>10.56</v>
      </c>
      <c r="G109" s="26">
        <f>VLOOKUP(DATE(G$4,MONTH($B109),DAY($B109)),คลองหลวงฯ!$A:$B,2,FALSE)</f>
        <v>28.7</v>
      </c>
      <c r="H109" s="26">
        <f>VLOOKUP(DATE(H$4,MONTH($B109),DAY($B109)),คลองหลวงฯ!$A:$B,2,FALSE)</f>
        <v>51.19</v>
      </c>
      <c r="I109" s="34">
        <f t="shared" si="6"/>
        <v>98</v>
      </c>
      <c r="J109" s="34">
        <f t="shared" si="6"/>
        <v>98</v>
      </c>
      <c r="K109" s="35">
        <f t="shared" si="6"/>
        <v>2.9</v>
      </c>
      <c r="L109" s="40"/>
      <c r="M109" s="41"/>
      <c r="N109" s="42"/>
      <c r="O109" s="32">
        <f>VLOOKUP(DATE(O$4,MONTH($B109),DAY($B109)),[1]ชากนอก!$A:$D,3,FALSE)</f>
        <v>5.0000000000000001E-3</v>
      </c>
      <c r="P109" s="32">
        <f>VLOOKUP(DATE(P$4,MONTH($B109),DAY($B109)),คลองหลวงฯ!$A:$D,4,FALSE)</f>
        <v>4.2999999999999997E-2</v>
      </c>
    </row>
    <row r="110" spans="2:16" x14ac:dyDescent="0.25">
      <c r="B110" s="33">
        <v>36997</v>
      </c>
      <c r="C110" s="26" t="e">
        <f>VLOOKUP(DATE(C$4,MONTH($B110),DAY($B110)),คลองหลวงฯ!$A:$B,2,FALSE)</f>
        <v>#N/A</v>
      </c>
      <c r="D110" s="26">
        <f>VLOOKUP(DATE(D$4,MONTH($B110),DAY($B110)),คลองหลวงฯ!$A:$B,2,FALSE)</f>
        <v>72.12</v>
      </c>
      <c r="E110" s="26">
        <f>VLOOKUP(DATE(E$4,MONTH($B110),DAY($B110)),คลองหลวงฯ!$A:$B,2,FALSE)</f>
        <v>39.659999999999997</v>
      </c>
      <c r="F110" s="26">
        <f>VLOOKUP(DATE(F$4,MONTH($B110),DAY($B110)),คลองหลวงฯ!$A:$B,2,FALSE)</f>
        <v>10.56</v>
      </c>
      <c r="G110" s="26">
        <f>VLOOKUP(DATE(G$4,MONTH($B110),DAY($B110)),คลองหลวงฯ!$A:$B,2,FALSE)</f>
        <v>28.7</v>
      </c>
      <c r="H110" s="26">
        <f>VLOOKUP(DATE(H$4,MONTH($B110),DAY($B110)),คลองหลวงฯ!$A:$B,2,FALSE)</f>
        <v>50.28</v>
      </c>
      <c r="I110" s="34">
        <f t="shared" si="6"/>
        <v>98</v>
      </c>
      <c r="J110" s="34">
        <f t="shared" si="6"/>
        <v>98</v>
      </c>
      <c r="K110" s="35">
        <f t="shared" si="6"/>
        <v>2.9</v>
      </c>
      <c r="L110" s="40"/>
      <c r="M110" s="41"/>
      <c r="N110" s="42"/>
      <c r="O110" s="32">
        <f>VLOOKUP(DATE(O$4,MONTH($B110),DAY($B110)),[1]ชากนอก!$A:$D,3,FALSE)</f>
        <v>5.0000000000000001E-3</v>
      </c>
      <c r="P110" s="32">
        <f>VLOOKUP(DATE(P$4,MONTH($B110),DAY($B110)),คลองหลวงฯ!$A:$D,4,FALSE)</f>
        <v>0</v>
      </c>
    </row>
    <row r="111" spans="2:16" x14ac:dyDescent="0.25">
      <c r="B111" s="33">
        <v>36998</v>
      </c>
      <c r="C111" s="26" t="e">
        <f>VLOOKUP(DATE(C$4,MONTH($B111),DAY($B111)),คลองหลวงฯ!$A:$B,2,FALSE)</f>
        <v>#N/A</v>
      </c>
      <c r="D111" s="26">
        <f>VLOOKUP(DATE(D$4,MONTH($B111),DAY($B111)),คลองหลวงฯ!$A:$B,2,FALSE)</f>
        <v>71.430000000000007</v>
      </c>
      <c r="E111" s="26">
        <f>VLOOKUP(DATE(E$4,MONTH($B111),DAY($B111)),คลองหลวงฯ!$A:$B,2,FALSE)</f>
        <v>39.520000000000003</v>
      </c>
      <c r="F111" s="26">
        <f>VLOOKUP(DATE(F$4,MONTH($B111),DAY($B111)),คลองหลวงฯ!$A:$B,2,FALSE)</f>
        <v>10.44</v>
      </c>
      <c r="G111" s="26">
        <f>VLOOKUP(DATE(G$4,MONTH($B111),DAY($B111)),คลองหลวงฯ!$A:$B,2,FALSE)</f>
        <v>28.7</v>
      </c>
      <c r="H111" s="26">
        <f>VLOOKUP(DATE(H$4,MONTH($B111),DAY($B111)),คลองหลวงฯ!$A:$B,2,FALSE)</f>
        <v>49.38</v>
      </c>
      <c r="I111" s="34">
        <f t="shared" si="6"/>
        <v>98</v>
      </c>
      <c r="J111" s="34">
        <f t="shared" si="6"/>
        <v>98</v>
      </c>
      <c r="K111" s="35">
        <f t="shared" si="6"/>
        <v>2.9</v>
      </c>
      <c r="L111" s="40"/>
      <c r="M111" s="41"/>
      <c r="N111" s="42"/>
      <c r="O111" s="32">
        <f>VLOOKUP(DATE(O$4,MONTH($B111),DAY($B111)),[1]ชากนอก!$A:$D,3,FALSE)</f>
        <v>5.0000000000000001E-3</v>
      </c>
      <c r="P111" s="32">
        <f>VLOOKUP(DATE(P$4,MONTH($B111),DAY($B111)),คลองหลวงฯ!$A:$D,4,FALSE)</f>
        <v>4.2999999999999997E-2</v>
      </c>
    </row>
    <row r="112" spans="2:16" x14ac:dyDescent="0.25">
      <c r="B112" s="33">
        <v>36999</v>
      </c>
      <c r="C112" s="26" t="e">
        <f>VLOOKUP(DATE(C$4,MONTH($B112),DAY($B112)),คลองหลวงฯ!$A:$B,2,FALSE)</f>
        <v>#N/A</v>
      </c>
      <c r="D112" s="26">
        <f>VLOOKUP(DATE(D$4,MONTH($B112),DAY($B112)),คลองหลวงฯ!$A:$B,2,FALSE)</f>
        <v>70.97</v>
      </c>
      <c r="E112" s="26">
        <f>VLOOKUP(DATE(E$4,MONTH($B112),DAY($B112)),คลองหลวงฯ!$A:$B,2,FALSE)</f>
        <v>39.380000000000003</v>
      </c>
      <c r="F112" s="26">
        <f>VLOOKUP(DATE(F$4,MONTH($B112),DAY($B112)),คลองหลวงฯ!$A:$B,2,FALSE)</f>
        <v>10.38</v>
      </c>
      <c r="G112" s="26">
        <f>VLOOKUP(DATE(G$4,MONTH($B112),DAY($B112)),คลองหลวงฯ!$A:$B,2,FALSE)</f>
        <v>28.5</v>
      </c>
      <c r="H112" s="26">
        <f>VLOOKUP(DATE(H$4,MONTH($B112),DAY($B112)),คลองหลวงฯ!$A:$B,2,FALSE)</f>
        <v>48.67</v>
      </c>
      <c r="I112" s="34">
        <f t="shared" si="6"/>
        <v>98</v>
      </c>
      <c r="J112" s="34">
        <f t="shared" si="6"/>
        <v>98</v>
      </c>
      <c r="K112" s="35">
        <f t="shared" si="6"/>
        <v>2.9</v>
      </c>
      <c r="L112" s="40"/>
      <c r="M112" s="41"/>
      <c r="N112" s="42"/>
      <c r="O112" s="32">
        <f>VLOOKUP(DATE(O$4,MONTH($B112),DAY($B112)),[1]ชากนอก!$A:$D,3,FALSE)</f>
        <v>6.0000000000000001E-3</v>
      </c>
      <c r="P112" s="32">
        <f>VLOOKUP(DATE(P$4,MONTH($B112),DAY($B112)),คลองหลวงฯ!$A:$D,4,FALSE)</f>
        <v>4.2999999999999997E-2</v>
      </c>
    </row>
    <row r="113" spans="2:16" x14ac:dyDescent="0.25">
      <c r="B113" s="33">
        <v>37000</v>
      </c>
      <c r="C113" s="26" t="e">
        <f>VLOOKUP(DATE(C$4,MONTH($B113),DAY($B113)),คลองหลวงฯ!$A:$B,2,FALSE)</f>
        <v>#N/A</v>
      </c>
      <c r="D113" s="26">
        <f>VLOOKUP(DATE(D$4,MONTH($B113),DAY($B113)),คลองหลวงฯ!$A:$B,2,FALSE)</f>
        <v>70.28</v>
      </c>
      <c r="E113" s="26">
        <f>VLOOKUP(DATE(E$4,MONTH($B113),DAY($B113)),คลองหลวงฯ!$A:$B,2,FALSE)</f>
        <v>39.380000000000003</v>
      </c>
      <c r="F113" s="26">
        <f>VLOOKUP(DATE(F$4,MONTH($B113),DAY($B113)),คลองหลวงฯ!$A:$B,2,FALSE)</f>
        <v>10.32</v>
      </c>
      <c r="G113" s="26">
        <f>VLOOKUP(DATE(G$4,MONTH($B113),DAY($B113)),คลองหลวงฯ!$A:$B,2,FALSE)</f>
        <v>28.3</v>
      </c>
      <c r="H113" s="26">
        <f>VLOOKUP(DATE(H$4,MONTH($B113),DAY($B113)),คลองหลวงฯ!$A:$B,2,FALSE)</f>
        <v>47.96</v>
      </c>
      <c r="I113" s="34">
        <f t="shared" si="6"/>
        <v>98</v>
      </c>
      <c r="J113" s="34">
        <f t="shared" si="6"/>
        <v>98</v>
      </c>
      <c r="K113" s="35">
        <f t="shared" si="6"/>
        <v>2.9</v>
      </c>
      <c r="L113" s="40"/>
      <c r="M113" s="41"/>
      <c r="N113" s="42"/>
      <c r="O113" s="32">
        <f>VLOOKUP(DATE(O$4,MONTH($B113),DAY($B113)),[1]ชากนอก!$A:$D,3,FALSE)</f>
        <v>6.0000000000000001E-3</v>
      </c>
      <c r="P113" s="32">
        <f>VLOOKUP(DATE(P$4,MONTH($B113),DAY($B113)),คลองหลวงฯ!$A:$D,4,FALSE)</f>
        <v>4.2999999999999997E-2</v>
      </c>
    </row>
    <row r="114" spans="2:16" x14ac:dyDescent="0.25">
      <c r="B114" s="33">
        <v>37001</v>
      </c>
      <c r="C114" s="26" t="e">
        <f>VLOOKUP(DATE(C$4,MONTH($B114),DAY($B114)),คลองหลวงฯ!$A:$B,2,FALSE)</f>
        <v>#N/A</v>
      </c>
      <c r="D114" s="26">
        <f>VLOOKUP(DATE(D$4,MONTH($B114),DAY($B114)),คลองหลวงฯ!$A:$B,2,FALSE)</f>
        <v>69.819999999999993</v>
      </c>
      <c r="E114" s="26">
        <f>VLOOKUP(DATE(E$4,MONTH($B114),DAY($B114)),คลองหลวงฯ!$A:$B,2,FALSE)</f>
        <v>39.1</v>
      </c>
      <c r="F114" s="26">
        <f>VLOOKUP(DATE(F$4,MONTH($B114),DAY($B114)),คลองหลวงฯ!$A:$B,2,FALSE)</f>
        <v>10.26</v>
      </c>
      <c r="G114" s="26">
        <f>VLOOKUP(DATE(G$4,MONTH($B114),DAY($B114)),คลองหลวงฯ!$A:$B,2,FALSE)</f>
        <v>28.1</v>
      </c>
      <c r="H114" s="26">
        <f>VLOOKUP(DATE(H$4,MONTH($B114),DAY($B114)),คลองหลวงฯ!$A:$B,2,FALSE)</f>
        <v>46.56</v>
      </c>
      <c r="I114" s="34">
        <f t="shared" si="6"/>
        <v>98</v>
      </c>
      <c r="J114" s="34">
        <f t="shared" si="6"/>
        <v>98</v>
      </c>
      <c r="K114" s="35">
        <f t="shared" si="6"/>
        <v>2.9</v>
      </c>
      <c r="L114" s="40"/>
      <c r="M114" s="41"/>
      <c r="N114" s="42"/>
      <c r="O114" s="32">
        <f>VLOOKUP(DATE(O$4,MONTH($B114),DAY($B114)),[1]ชากนอก!$A:$D,3,FALSE)</f>
        <v>6.0000000000000001E-3</v>
      </c>
      <c r="P114" s="32">
        <f>VLOOKUP(DATE(P$4,MONTH($B114),DAY($B114)),คลองหลวงฯ!$A:$D,4,FALSE)</f>
        <v>4.2999999999999997E-2</v>
      </c>
    </row>
    <row r="115" spans="2:16" x14ac:dyDescent="0.25">
      <c r="B115" s="33">
        <v>37002</v>
      </c>
      <c r="C115" s="26" t="e">
        <f>VLOOKUP(DATE(C$4,MONTH($B115),DAY($B115)),คลองหลวงฯ!$A:$B,2,FALSE)</f>
        <v>#N/A</v>
      </c>
      <c r="D115" s="26">
        <f>VLOOKUP(DATE(D$4,MONTH($B115),DAY($B115)),คลองหลวงฯ!$A:$B,2,FALSE)</f>
        <v>69.59</v>
      </c>
      <c r="E115" s="26">
        <f>VLOOKUP(DATE(E$4,MONTH($B115),DAY($B115)),คลองหลวงฯ!$A:$B,2,FALSE)</f>
        <v>39.1</v>
      </c>
      <c r="F115" s="26">
        <f>VLOOKUP(DATE(F$4,MONTH($B115),DAY($B115)),คลองหลวงฯ!$A:$B,2,FALSE)</f>
        <v>10.14</v>
      </c>
      <c r="G115" s="26">
        <f>VLOOKUP(DATE(G$4,MONTH($B115),DAY($B115)),คลองหลวงฯ!$A:$B,2,FALSE)</f>
        <v>27.9</v>
      </c>
      <c r="H115" s="26">
        <f>VLOOKUP(DATE(H$4,MONTH($B115),DAY($B115)),คลองหลวงฯ!$A:$B,2,FALSE)</f>
        <v>45</v>
      </c>
      <c r="I115" s="34">
        <f t="shared" si="6"/>
        <v>98</v>
      </c>
      <c r="J115" s="34">
        <f t="shared" si="6"/>
        <v>98</v>
      </c>
      <c r="K115" s="35">
        <f t="shared" si="6"/>
        <v>2.9</v>
      </c>
      <c r="L115" s="40"/>
      <c r="M115" s="41"/>
      <c r="N115" s="42"/>
      <c r="O115" s="32">
        <f>VLOOKUP(DATE(O$4,MONTH($B115),DAY($B115)),[1]ชากนอก!$A:$D,3,FALSE)</f>
        <v>6.0000000000000001E-3</v>
      </c>
      <c r="P115" s="32">
        <f>VLOOKUP(DATE(P$4,MONTH($B115),DAY($B115)),คลองหลวงฯ!$A:$D,4,FALSE)</f>
        <v>4.2999999999999997E-2</v>
      </c>
    </row>
    <row r="116" spans="2:16" x14ac:dyDescent="0.25">
      <c r="B116" s="33">
        <v>37003</v>
      </c>
      <c r="C116" s="26" t="e">
        <f>VLOOKUP(DATE(C$4,MONTH($B116),DAY($B116)),คลองหลวงฯ!$A:$B,2,FALSE)</f>
        <v>#N/A</v>
      </c>
      <c r="D116" s="26">
        <f>VLOOKUP(DATE(D$4,MONTH($B116),DAY($B116)),คลองหลวงฯ!$A:$B,2,FALSE)</f>
        <v>69.13</v>
      </c>
      <c r="E116" s="26">
        <f>VLOOKUP(DATE(E$4,MONTH($B116),DAY($B116)),คลองหลวงฯ!$A:$B,2,FALSE)</f>
        <v>38.96</v>
      </c>
      <c r="F116" s="26">
        <f>VLOOKUP(DATE(F$4,MONTH($B116),DAY($B116)),คลองหลวงฯ!$A:$B,2,FALSE)</f>
        <v>10.02</v>
      </c>
      <c r="G116" s="26">
        <f>VLOOKUP(DATE(G$4,MONTH($B116),DAY($B116)),คลองหลวงฯ!$A:$B,2,FALSE)</f>
        <v>27.9</v>
      </c>
      <c r="H116" s="26">
        <f>VLOOKUP(DATE(H$4,MONTH($B116),DAY($B116)),คลองหลวงฯ!$A:$B,2,FALSE)</f>
        <v>43.81</v>
      </c>
      <c r="I116" s="34">
        <f t="shared" si="6"/>
        <v>98</v>
      </c>
      <c r="J116" s="34">
        <f t="shared" si="6"/>
        <v>98</v>
      </c>
      <c r="K116" s="35">
        <f t="shared" si="6"/>
        <v>2.9</v>
      </c>
      <c r="L116" s="40"/>
      <c r="M116" s="41"/>
      <c r="N116" s="42"/>
      <c r="O116" s="32">
        <f>VLOOKUP(DATE(O$4,MONTH($B116),DAY($B116)),[1]ชากนอก!$A:$D,3,FALSE)</f>
        <v>6.0000000000000001E-3</v>
      </c>
      <c r="P116" s="32">
        <f>VLOOKUP(DATE(P$4,MONTH($B116),DAY($B116)),คลองหลวงฯ!$A:$D,4,FALSE)</f>
        <v>4.2999999999999997E-2</v>
      </c>
    </row>
    <row r="117" spans="2:16" x14ac:dyDescent="0.25">
      <c r="B117" s="33">
        <v>37004</v>
      </c>
      <c r="C117" s="26" t="e">
        <f>VLOOKUP(DATE(C$4,MONTH($B117),DAY($B117)),คลองหลวงฯ!$A:$B,2,FALSE)</f>
        <v>#N/A</v>
      </c>
      <c r="D117" s="26">
        <f>VLOOKUP(DATE(D$4,MONTH($B117),DAY($B117)),คลองหลวงฯ!$A:$B,2,FALSE)</f>
        <v>68.67</v>
      </c>
      <c r="E117" s="26">
        <f>VLOOKUP(DATE(E$4,MONTH($B117),DAY($B117)),คลองหลวงฯ!$A:$B,2,FALSE)</f>
        <v>38.82</v>
      </c>
      <c r="F117" s="26">
        <f>VLOOKUP(DATE(F$4,MONTH($B117),DAY($B117)),คลองหลวงฯ!$A:$B,2,FALSE)</f>
        <v>9.9</v>
      </c>
      <c r="G117" s="26">
        <f>VLOOKUP(DATE(G$4,MONTH($B117),DAY($B117)),คลองหลวงฯ!$A:$B,2,FALSE)</f>
        <v>27.8</v>
      </c>
      <c r="H117" s="26">
        <f>VLOOKUP(DATE(H$4,MONTH($B117),DAY($B117)),คลองหลวงฯ!$A:$B,2,FALSE)</f>
        <v>43.81</v>
      </c>
      <c r="I117" s="34">
        <f t="shared" si="6"/>
        <v>98</v>
      </c>
      <c r="J117" s="34">
        <f t="shared" si="6"/>
        <v>98</v>
      </c>
      <c r="K117" s="35">
        <f t="shared" si="6"/>
        <v>2.9</v>
      </c>
      <c r="L117" s="40"/>
      <c r="M117" s="41"/>
      <c r="N117" s="42"/>
      <c r="O117" s="32">
        <f>VLOOKUP(DATE(O$4,MONTH($B117),DAY($B117)),[1]ชากนอก!$A:$D,3,FALSE)</f>
        <v>2.5999999999999999E-2</v>
      </c>
      <c r="P117" s="32">
        <f>VLOOKUP(DATE(P$4,MONTH($B117),DAY($B117)),คลองหลวงฯ!$A:$D,4,FALSE)</f>
        <v>4.2999999999999997E-2</v>
      </c>
    </row>
    <row r="118" spans="2:16" x14ac:dyDescent="0.25">
      <c r="B118" s="33">
        <v>37005</v>
      </c>
      <c r="C118" s="26" t="e">
        <f>VLOOKUP(DATE(C$4,MONTH($B118),DAY($B118)),คลองหลวงฯ!$A:$B,2,FALSE)</f>
        <v>#N/A</v>
      </c>
      <c r="D118" s="26">
        <f>VLOOKUP(DATE(D$4,MONTH($B118),DAY($B118)),คลองหลวงฯ!$A:$B,2,FALSE)</f>
        <v>68.67</v>
      </c>
      <c r="E118" s="26">
        <f>VLOOKUP(DATE(E$4,MONTH($B118),DAY($B118)),คลองหลวงฯ!$A:$B,2,FALSE)</f>
        <v>38.68</v>
      </c>
      <c r="F118" s="26">
        <f>VLOOKUP(DATE(F$4,MONTH($B118),DAY($B118)),คลองหลวงฯ!$A:$B,2,FALSE)</f>
        <v>9.7799999999999994</v>
      </c>
      <c r="G118" s="26">
        <f>VLOOKUP(DATE(G$4,MONTH($B118),DAY($B118)),คลองหลวงฯ!$A:$B,2,FALSE)</f>
        <v>27.7</v>
      </c>
      <c r="H118" s="26">
        <f>VLOOKUP(DATE(H$4,MONTH($B118),DAY($B118)),คลองหลวงฯ!$A:$B,2,FALSE)</f>
        <v>43.81</v>
      </c>
      <c r="I118" s="34">
        <f t="shared" ref="I118:K133" si="7">I117</f>
        <v>98</v>
      </c>
      <c r="J118" s="34">
        <f t="shared" si="7"/>
        <v>98</v>
      </c>
      <c r="K118" s="35">
        <f t="shared" si="7"/>
        <v>2.9</v>
      </c>
      <c r="L118" s="40"/>
      <c r="M118" s="41"/>
      <c r="N118" s="42"/>
      <c r="O118" s="32">
        <f>VLOOKUP(DATE(O$4,MONTH($B118),DAY($B118)),[1]ชากนอก!$A:$D,3,FALSE)</f>
        <v>2.5999999999999999E-2</v>
      </c>
      <c r="P118" s="32">
        <f>VLOOKUP(DATE(P$4,MONTH($B118),DAY($B118)),คลองหลวงฯ!$A:$D,4,FALSE)</f>
        <v>4.2999999999999997E-2</v>
      </c>
    </row>
    <row r="119" spans="2:16" x14ac:dyDescent="0.25">
      <c r="B119" s="33">
        <v>37006</v>
      </c>
      <c r="C119" s="26" t="e">
        <f>VLOOKUP(DATE(C$4,MONTH($B119),DAY($B119)),คลองหลวงฯ!$A:$B,2,FALSE)</f>
        <v>#N/A</v>
      </c>
      <c r="D119" s="26">
        <f>VLOOKUP(DATE(D$4,MONTH($B119),DAY($B119)),คลองหลวงฯ!$A:$B,2,FALSE)</f>
        <v>68.44</v>
      </c>
      <c r="E119" s="26">
        <f>VLOOKUP(DATE(E$4,MONTH($B119),DAY($B119)),คลองหลวงฯ!$A:$B,2,FALSE)</f>
        <v>38.4</v>
      </c>
      <c r="F119" s="26">
        <f>VLOOKUP(DATE(F$4,MONTH($B119),DAY($B119)),คลองหลวงฯ!$A:$B,2,FALSE)</f>
        <v>9.66</v>
      </c>
      <c r="G119" s="26">
        <f>VLOOKUP(DATE(G$4,MONTH($B119),DAY($B119)),คลองหลวงฯ!$A:$B,2,FALSE)</f>
        <v>27.7</v>
      </c>
      <c r="H119" s="26">
        <f>VLOOKUP(DATE(H$4,MONTH($B119),DAY($B119)),คลองหลวงฯ!$A:$B,2,FALSE)</f>
        <v>43.81</v>
      </c>
      <c r="I119" s="34">
        <f t="shared" si="7"/>
        <v>98</v>
      </c>
      <c r="J119" s="34">
        <f t="shared" si="7"/>
        <v>98</v>
      </c>
      <c r="K119" s="35">
        <f t="shared" si="7"/>
        <v>2.9</v>
      </c>
      <c r="L119" s="40"/>
      <c r="M119" s="41"/>
      <c r="N119" s="42"/>
      <c r="O119" s="32">
        <f>VLOOKUP(DATE(O$4,MONTH($B119),DAY($B119)),[1]ชากนอก!$A:$D,3,FALSE)</f>
        <v>6.0000000000000001E-3</v>
      </c>
      <c r="P119" s="32">
        <f>VLOOKUP(DATE(P$4,MONTH($B119),DAY($B119)),คลองหลวงฯ!$A:$D,4,FALSE)</f>
        <v>4.2999999999999997E-2</v>
      </c>
    </row>
    <row r="120" spans="2:16" x14ac:dyDescent="0.25">
      <c r="B120" s="33">
        <v>37007</v>
      </c>
      <c r="C120" s="26" t="e">
        <f>VLOOKUP(DATE(C$4,MONTH($B120),DAY($B120)),คลองหลวงฯ!$A:$B,2,FALSE)</f>
        <v>#N/A</v>
      </c>
      <c r="D120" s="26">
        <f>VLOOKUP(DATE(D$4,MONTH($B120),DAY($B120)),คลองหลวงฯ!$A:$B,2,FALSE)</f>
        <v>67.98</v>
      </c>
      <c r="E120" s="26">
        <f>VLOOKUP(DATE(E$4,MONTH($B120),DAY($B120)),คลองหลวงฯ!$A:$B,2,FALSE)</f>
        <v>38.26</v>
      </c>
      <c r="F120" s="26">
        <f>VLOOKUP(DATE(F$4,MONTH($B120),DAY($B120)),คลองหลวงฯ!$A:$B,2,FALSE)</f>
        <v>9.5399999999999991</v>
      </c>
      <c r="G120" s="26">
        <f>VLOOKUP(DATE(G$4,MONTH($B120),DAY($B120)),คลองหลวงฯ!$A:$B,2,FALSE)</f>
        <v>27.6</v>
      </c>
      <c r="H120" s="26">
        <f>VLOOKUP(DATE(H$4,MONTH($B120),DAY($B120)),คลองหลวงฯ!$A:$B,2,FALSE)</f>
        <v>43.81</v>
      </c>
      <c r="I120" s="34">
        <f t="shared" si="7"/>
        <v>98</v>
      </c>
      <c r="J120" s="34">
        <f t="shared" si="7"/>
        <v>98</v>
      </c>
      <c r="K120" s="35">
        <f t="shared" si="7"/>
        <v>2.9</v>
      </c>
      <c r="L120" s="40"/>
      <c r="M120" s="41"/>
      <c r="N120" s="42"/>
      <c r="O120" s="32">
        <f>VLOOKUP(DATE(O$4,MONTH($B120),DAY($B120)),[1]ชากนอก!$A:$D,3,FALSE)</f>
        <v>6.0000000000000001E-3</v>
      </c>
      <c r="P120" s="32">
        <f>VLOOKUP(DATE(P$4,MONTH($B120),DAY($B120)),คลองหลวงฯ!$A:$D,4,FALSE)</f>
        <v>4.2999999999999997E-2</v>
      </c>
    </row>
    <row r="121" spans="2:16" x14ac:dyDescent="0.25">
      <c r="B121" s="33">
        <v>37008</v>
      </c>
      <c r="C121" s="26" t="e">
        <f>VLOOKUP(DATE(C$4,MONTH($B121),DAY($B121)),คลองหลวงฯ!$A:$B,2,FALSE)</f>
        <v>#N/A</v>
      </c>
      <c r="D121" s="26">
        <f>VLOOKUP(DATE(D$4,MONTH($B121),DAY($B121)),คลองหลวงฯ!$A:$B,2,FALSE)</f>
        <v>67.98</v>
      </c>
      <c r="E121" s="26">
        <f>VLOOKUP(DATE(E$4,MONTH($B121),DAY($B121)),คลองหลวงฯ!$A:$B,2,FALSE)</f>
        <v>37.979999999999997</v>
      </c>
      <c r="F121" s="26">
        <f>VLOOKUP(DATE(F$4,MONTH($B121),DAY($B121)),คลองหลวงฯ!$A:$B,2,FALSE)</f>
        <v>9.48</v>
      </c>
      <c r="G121" s="26">
        <f>VLOOKUP(DATE(G$4,MONTH($B121),DAY($B121)),คลองหลวงฯ!$A:$B,2,FALSE)</f>
        <v>27.7</v>
      </c>
      <c r="H121" s="26">
        <f>VLOOKUP(DATE(H$4,MONTH($B121),DAY($B121)),คลองหลวงฯ!$A:$B,2,FALSE)</f>
        <v>43.64</v>
      </c>
      <c r="I121" s="34">
        <f t="shared" si="7"/>
        <v>98</v>
      </c>
      <c r="J121" s="34">
        <f t="shared" si="7"/>
        <v>98</v>
      </c>
      <c r="K121" s="35">
        <f t="shared" si="7"/>
        <v>2.9</v>
      </c>
      <c r="L121" s="40"/>
      <c r="M121" s="41"/>
      <c r="N121" s="42"/>
      <c r="O121" s="32">
        <f>VLOOKUP(DATE(O$4,MONTH($B121),DAY($B121)),[1]ชากนอก!$A:$D,3,FALSE)</f>
        <v>6.0000000000000001E-3</v>
      </c>
      <c r="P121" s="32">
        <f>VLOOKUP(DATE(P$4,MONTH($B121),DAY($B121)),คลองหลวงฯ!$A:$D,4,FALSE)</f>
        <v>4.2999999999999997E-2</v>
      </c>
    </row>
    <row r="122" spans="2:16" x14ac:dyDescent="0.25">
      <c r="B122" s="33">
        <v>37009</v>
      </c>
      <c r="C122" s="26" t="e">
        <f>VLOOKUP(DATE(C$4,MONTH($B122),DAY($B122)),คลองหลวงฯ!$A:$B,2,FALSE)</f>
        <v>#N/A</v>
      </c>
      <c r="D122" s="26">
        <f>VLOOKUP(DATE(D$4,MONTH($B122),DAY($B122)),คลองหลวงฯ!$A:$B,2,FALSE)</f>
        <v>67.98</v>
      </c>
      <c r="E122" s="26">
        <f>VLOOKUP(DATE(E$4,MONTH($B122),DAY($B122)),คลองหลวงฯ!$A:$B,2,FALSE)</f>
        <v>37.56</v>
      </c>
      <c r="F122" s="26">
        <f>VLOOKUP(DATE(F$4,MONTH($B122),DAY($B122)),คลองหลวงฯ!$A:$B,2,FALSE)</f>
        <v>9.42</v>
      </c>
      <c r="G122" s="26">
        <f>VLOOKUP(DATE(G$4,MONTH($B122),DAY($B122)),คลองหลวงฯ!$A:$B,2,FALSE)</f>
        <v>27.9</v>
      </c>
      <c r="H122" s="26">
        <f>VLOOKUP(DATE(H$4,MONTH($B122),DAY($B122)),คลองหลวงฯ!$A:$B,2,FALSE)</f>
        <v>43.64</v>
      </c>
      <c r="I122" s="34">
        <f t="shared" si="7"/>
        <v>98</v>
      </c>
      <c r="J122" s="34">
        <f t="shared" si="7"/>
        <v>98</v>
      </c>
      <c r="K122" s="35">
        <f t="shared" si="7"/>
        <v>2.9</v>
      </c>
      <c r="L122" s="40"/>
      <c r="M122" s="41"/>
      <c r="N122" s="42"/>
      <c r="O122" s="32">
        <f>VLOOKUP(DATE(O$4,MONTH($B122),DAY($B122)),[1]ชากนอก!$A:$D,3,FALSE)</f>
        <v>6.0000000000000001E-3</v>
      </c>
      <c r="P122" s="32">
        <f>VLOOKUP(DATE(P$4,MONTH($B122),DAY($B122)),คลองหลวงฯ!$A:$D,4,FALSE)</f>
        <v>4.2999999999999997E-2</v>
      </c>
    </row>
    <row r="123" spans="2:16" x14ac:dyDescent="0.25">
      <c r="B123" s="33">
        <v>37010</v>
      </c>
      <c r="C123" s="26" t="e">
        <f>VLOOKUP(DATE(C$4,MONTH($B123),DAY($B123)),คลองหลวงฯ!$A:$B,2,FALSE)</f>
        <v>#N/A</v>
      </c>
      <c r="D123" s="26">
        <f>VLOOKUP(DATE(D$4,MONTH($B123),DAY($B123)),คลองหลวงฯ!$A:$B,2,FALSE)</f>
        <v>73.040000000000006</v>
      </c>
      <c r="E123" s="26">
        <f>VLOOKUP(DATE(E$4,MONTH($B123),DAY($B123)),คลองหลวงฯ!$A:$B,2,FALSE)</f>
        <v>37.28</v>
      </c>
      <c r="F123" s="26">
        <f>VLOOKUP(DATE(F$4,MONTH($B123),DAY($B123)),คลองหลวงฯ!$A:$B,2,FALSE)</f>
        <v>10.02</v>
      </c>
      <c r="G123" s="26">
        <f>VLOOKUP(DATE(G$4,MONTH($B123),DAY($B123)),คลองหลวงฯ!$A:$B,2,FALSE)</f>
        <v>28.1</v>
      </c>
      <c r="H123" s="26">
        <f>VLOOKUP(DATE(H$4,MONTH($B123),DAY($B123)),คลองหลวงฯ!$A:$B,2,FALSE)</f>
        <v>44.83</v>
      </c>
      <c r="I123" s="34">
        <f t="shared" si="7"/>
        <v>98</v>
      </c>
      <c r="J123" s="34">
        <f t="shared" si="7"/>
        <v>98</v>
      </c>
      <c r="K123" s="35">
        <f t="shared" si="7"/>
        <v>2.9</v>
      </c>
      <c r="L123" s="40"/>
      <c r="M123" s="41"/>
      <c r="N123" s="42"/>
      <c r="O123" s="32">
        <f>VLOOKUP(DATE(O$4,MONTH($B123),DAY($B123)),[1]ชากนอก!$A:$D,3,FALSE)</f>
        <v>6.0000000000000001E-3</v>
      </c>
      <c r="P123" s="32">
        <f>VLOOKUP(DATE(P$4,MONTH($B123),DAY($B123)),คลองหลวงฯ!$A:$D,4,FALSE)</f>
        <v>4.2999999999999997E-2</v>
      </c>
    </row>
    <row r="124" spans="2:16" x14ac:dyDescent="0.25">
      <c r="B124" s="33">
        <v>37011</v>
      </c>
      <c r="C124" s="26" t="e">
        <f>VLOOKUP(DATE(C$4,MONTH($B124),DAY($B124)),คลองหลวงฯ!$A:$B,2,FALSE)</f>
        <v>#N/A</v>
      </c>
      <c r="D124" s="26">
        <f>VLOOKUP(DATE(D$4,MONTH($B124),DAY($B124)),คลองหลวงฯ!$A:$B,2,FALSE)</f>
        <v>74.650000000000006</v>
      </c>
      <c r="E124" s="26">
        <f>VLOOKUP(DATE(E$4,MONTH($B124),DAY($B124)),คลองหลวงฯ!$A:$B,2,FALSE)</f>
        <v>35.6</v>
      </c>
      <c r="F124" s="26">
        <f>VLOOKUP(DATE(F$4,MONTH($B124),DAY($B124)),คลองหลวงฯ!$A:$B,2,FALSE)</f>
        <v>9.9600000000000009</v>
      </c>
      <c r="G124" s="26">
        <f>VLOOKUP(DATE(G$4,MONTH($B124),DAY($B124)),คลองหลวงฯ!$A:$B,2,FALSE)</f>
        <v>28.3</v>
      </c>
      <c r="H124" s="26">
        <f>VLOOKUP(DATE(H$4,MONTH($B124),DAY($B124)),คลองหลวงฯ!$A:$B,2,FALSE)</f>
        <v>45.17</v>
      </c>
      <c r="I124" s="34">
        <f t="shared" si="7"/>
        <v>98</v>
      </c>
      <c r="J124" s="34">
        <f t="shared" si="7"/>
        <v>98</v>
      </c>
      <c r="K124" s="35">
        <f t="shared" si="7"/>
        <v>2.9</v>
      </c>
      <c r="L124" s="40"/>
      <c r="M124" s="41"/>
      <c r="N124" s="42"/>
      <c r="O124" s="32">
        <f>VLOOKUP(DATE(O$4,MONTH($B124),DAY($B124)),[1]ชากนอก!$A:$D,3,FALSE)</f>
        <v>6.0000000000000001E-3</v>
      </c>
      <c r="P124" s="32">
        <f>VLOOKUP(DATE(P$4,MONTH($B124),DAY($B124)),คลองหลวงฯ!$A:$D,4,FALSE)</f>
        <v>4.2999999999999997E-2</v>
      </c>
    </row>
    <row r="125" spans="2:16" x14ac:dyDescent="0.25">
      <c r="B125" s="33">
        <v>37012</v>
      </c>
      <c r="C125" s="26" t="e">
        <f>VLOOKUP(DATE(C$4,MONTH($B125),DAY($B125)),คลองหลวงฯ!$A:$B,2,FALSE)</f>
        <v>#N/A</v>
      </c>
      <c r="D125" s="26">
        <f>VLOOKUP(DATE(D$4,MONTH($B125),DAY($B125)),คลองหลวงฯ!$A:$B,2,FALSE)</f>
        <v>79.02</v>
      </c>
      <c r="E125" s="26">
        <f>VLOOKUP(DATE(E$4,MONTH($B125),DAY($B125)),คลองหลวงฯ!$A:$B,2,FALSE)</f>
        <v>34.619999999999997</v>
      </c>
      <c r="F125" s="26">
        <f>VLOOKUP(DATE(F$4,MONTH($B125),DAY($B125)),คลองหลวงฯ!$A:$B,2,FALSE)</f>
        <v>9.9600000000000009</v>
      </c>
      <c r="G125" s="26">
        <f>VLOOKUP(DATE(G$4,MONTH($B125),DAY($B125)),คลองหลวงฯ!$A:$B,2,FALSE)</f>
        <v>30</v>
      </c>
      <c r="H125" s="26">
        <f>VLOOKUP(DATE(H$4,MONTH($B125),DAY($B125)),คลองหลวงฯ!$A:$B,2,FALSE)</f>
        <v>45.17</v>
      </c>
      <c r="I125" s="34">
        <f t="shared" si="7"/>
        <v>98</v>
      </c>
      <c r="J125" s="34">
        <f t="shared" si="7"/>
        <v>98</v>
      </c>
      <c r="K125" s="35">
        <f t="shared" si="7"/>
        <v>2.9</v>
      </c>
      <c r="L125" s="9">
        <v>68.150000000000006</v>
      </c>
      <c r="M125" s="9">
        <v>9.5</v>
      </c>
      <c r="N125" s="9">
        <v>38.85</v>
      </c>
      <c r="O125" s="32">
        <f>VLOOKUP(DATE(O$4,MONTH($B125),DAY($B125)),[1]ชากนอก!$A:$D,3,FALSE)</f>
        <v>6.0000000000000001E-3</v>
      </c>
      <c r="P125" s="32">
        <f>VLOOKUP(DATE(P$4,MONTH($B125),DAY($B125)),คลองหลวงฯ!$A:$D,4,FALSE)</f>
        <v>4.2999999999999997E-2</v>
      </c>
    </row>
    <row r="126" spans="2:16" x14ac:dyDescent="0.25">
      <c r="B126" s="33">
        <v>37013</v>
      </c>
      <c r="C126" s="26" t="e">
        <f>VLOOKUP(DATE(C$4,MONTH($B126),DAY($B126)),คลองหลวงฯ!$A:$B,2,FALSE)</f>
        <v>#N/A</v>
      </c>
      <c r="D126" s="26">
        <f>VLOOKUP(DATE(D$4,MONTH($B126),DAY($B126)),คลองหลวงฯ!$A:$B,2,FALSE)</f>
        <v>80.400000000000006</v>
      </c>
      <c r="E126" s="26">
        <f>VLOOKUP(DATE(E$4,MONTH($B126),DAY($B126)),คลองหลวงฯ!$A:$B,2,FALSE)</f>
        <v>33.92</v>
      </c>
      <c r="F126" s="26">
        <f>VLOOKUP(DATE(F$4,MONTH($B126),DAY($B126)),คลองหลวงฯ!$A:$B,2,FALSE)</f>
        <v>9.9</v>
      </c>
      <c r="G126" s="26">
        <f>VLOOKUP(DATE(G$4,MONTH($B126),DAY($B126)),คลองหลวงฯ!$A:$B,2,FALSE)</f>
        <v>30.7</v>
      </c>
      <c r="H126" s="26">
        <f>VLOOKUP(DATE(H$4,MONTH($B126),DAY($B126)),คลองหลวงฯ!$A:$B,2,FALSE)</f>
        <v>46.9</v>
      </c>
      <c r="I126" s="34">
        <f t="shared" si="7"/>
        <v>98</v>
      </c>
      <c r="J126" s="34">
        <f t="shared" si="7"/>
        <v>98</v>
      </c>
      <c r="K126" s="35">
        <f t="shared" si="7"/>
        <v>2.9</v>
      </c>
      <c r="O126" s="32">
        <f>VLOOKUP(DATE(O$4,MONTH($B126),DAY($B126)),[1]ชากนอก!$A:$D,3,FALSE)</f>
        <v>7.0000000000000001E-3</v>
      </c>
      <c r="P126" s="32">
        <f>VLOOKUP(DATE(P$4,MONTH($B126),DAY($B126)),คลองหลวงฯ!$A:$D,4,FALSE)</f>
        <v>4.2999999999999997E-2</v>
      </c>
    </row>
    <row r="127" spans="2:16" x14ac:dyDescent="0.25">
      <c r="B127" s="33">
        <v>37014</v>
      </c>
      <c r="C127" s="26" t="e">
        <f>VLOOKUP(DATE(C$4,MONTH($B127),DAY($B127)),คลองหลวงฯ!$A:$B,2,FALSE)</f>
        <v>#N/A</v>
      </c>
      <c r="D127" s="26">
        <f>VLOOKUP(DATE(D$4,MONTH($B127),DAY($B127)),คลองหลวงฯ!$A:$B,2,FALSE)</f>
        <v>80.86</v>
      </c>
      <c r="E127" s="26">
        <f>VLOOKUP(DATE(E$4,MONTH($B127),DAY($B127)),คลองหลวงฯ!$A:$B,2,FALSE)</f>
        <v>32.799999999999997</v>
      </c>
      <c r="F127" s="26">
        <f>VLOOKUP(DATE(F$4,MONTH($B127),DAY($B127)),คลองหลวงฯ!$A:$B,2,FALSE)</f>
        <v>9.84</v>
      </c>
      <c r="G127" s="26">
        <f>VLOOKUP(DATE(G$4,MONTH($B127),DAY($B127)),คลองหลวงฯ!$A:$B,2,FALSE)</f>
        <v>31.68</v>
      </c>
      <c r="H127" s="26">
        <f>VLOOKUP(DATE(H$4,MONTH($B127),DAY($B127)),คลองหลวงฯ!$A:$B,2,FALSE)</f>
        <v>48.67</v>
      </c>
      <c r="I127" s="34">
        <f t="shared" si="7"/>
        <v>98</v>
      </c>
      <c r="J127" s="34">
        <f t="shared" si="7"/>
        <v>98</v>
      </c>
      <c r="K127" s="35">
        <f t="shared" si="7"/>
        <v>2.9</v>
      </c>
      <c r="O127" s="32">
        <f>VLOOKUP(DATE(O$4,MONTH($B127),DAY($B127)),[1]ชากนอก!$A:$D,3,FALSE)</f>
        <v>7.0000000000000001E-3</v>
      </c>
      <c r="P127" s="32">
        <f>VLOOKUP(DATE(P$4,MONTH($B127),DAY($B127)),คลองหลวงฯ!$A:$D,4,FALSE)</f>
        <v>4.2999999999999997E-2</v>
      </c>
    </row>
    <row r="128" spans="2:16" x14ac:dyDescent="0.25">
      <c r="B128" s="33">
        <v>37015</v>
      </c>
      <c r="C128" s="26" t="e">
        <f>VLOOKUP(DATE(C$4,MONTH($B128),DAY($B128)),คลองหลวงฯ!$A:$B,2,FALSE)</f>
        <v>#N/A</v>
      </c>
      <c r="D128" s="26">
        <f>VLOOKUP(DATE(D$4,MONTH($B128),DAY($B128)),คลองหลวงฯ!$A:$B,2,FALSE)</f>
        <v>80.86</v>
      </c>
      <c r="E128" s="26">
        <f>VLOOKUP(DATE(E$4,MONTH($B128),DAY($B128)),คลองหลวงฯ!$A:$B,2,FALSE)</f>
        <v>32.1</v>
      </c>
      <c r="F128" s="26">
        <f>VLOOKUP(DATE(F$4,MONTH($B128),DAY($B128)),คลองหลวงฯ!$A:$B,2,FALSE)</f>
        <v>9.7799999999999994</v>
      </c>
      <c r="G128" s="26">
        <f>VLOOKUP(DATE(G$4,MONTH($B128),DAY($B128)),คลองหลวงฯ!$A:$B,2,FALSE)</f>
        <v>32.520000000000003</v>
      </c>
      <c r="H128" s="26">
        <f>VLOOKUP(DATE(H$4,MONTH($B128),DAY($B128)),คลองหลวงฯ!$A:$B,2,FALSE)</f>
        <v>49.561</v>
      </c>
      <c r="I128" s="34">
        <f t="shared" si="7"/>
        <v>98</v>
      </c>
      <c r="J128" s="34">
        <f t="shared" si="7"/>
        <v>98</v>
      </c>
      <c r="K128" s="35">
        <f t="shared" si="7"/>
        <v>2.9</v>
      </c>
      <c r="O128" s="32">
        <f>VLOOKUP(DATE(O$4,MONTH($B128),DAY($B128)),[1]ชากนอก!$A:$D,3,FALSE)</f>
        <v>7.0000000000000001E-3</v>
      </c>
      <c r="P128" s="32">
        <f>VLOOKUP(DATE(P$4,MONTH($B128),DAY($B128)),คลองหลวงฯ!$A:$D,4,FALSE)</f>
        <v>4.2999999999999997E-2</v>
      </c>
    </row>
    <row r="129" spans="2:16" x14ac:dyDescent="0.25">
      <c r="B129" s="33">
        <v>37016</v>
      </c>
      <c r="C129" s="26" t="e">
        <f>VLOOKUP(DATE(C$4,MONTH($B129),DAY($B129)),คลองหลวงฯ!$A:$B,2,FALSE)</f>
        <v>#N/A</v>
      </c>
      <c r="D129" s="26">
        <f>VLOOKUP(DATE(D$4,MONTH($B129),DAY($B129)),คลองหลวงฯ!$A:$B,2,FALSE)</f>
        <v>80.86</v>
      </c>
      <c r="E129" s="26">
        <f>VLOOKUP(DATE(E$4,MONTH($B129),DAY($B129)),คลองหลวงฯ!$A:$B,2,FALSE)</f>
        <v>31.04</v>
      </c>
      <c r="F129" s="26">
        <f>VLOOKUP(DATE(F$4,MONTH($B129),DAY($B129)),คลองหลวงฯ!$A:$B,2,FALSE)</f>
        <v>9.7799999999999994</v>
      </c>
      <c r="G129" s="26">
        <f>VLOOKUP(DATE(G$4,MONTH($B129),DAY($B129)),คลองหลวงฯ!$A:$B,2,FALSE)</f>
        <v>32.94</v>
      </c>
      <c r="H129" s="26">
        <f>VLOOKUP(DATE(H$4,MONTH($B129),DAY($B129)),คลองหลวงฯ!$A:$B,2,FALSE)</f>
        <v>49.74</v>
      </c>
      <c r="I129" s="34">
        <f t="shared" si="7"/>
        <v>98</v>
      </c>
      <c r="J129" s="34">
        <f t="shared" si="7"/>
        <v>98</v>
      </c>
      <c r="K129" s="35">
        <f t="shared" si="7"/>
        <v>2.9</v>
      </c>
      <c r="O129" s="32">
        <f>VLOOKUP(DATE(O$4,MONTH($B129),DAY($B129)),[1]ชากนอก!$A:$D,3,FALSE)</f>
        <v>7.0000000000000001E-3</v>
      </c>
      <c r="P129" s="32">
        <f>VLOOKUP(DATE(P$4,MONTH($B129),DAY($B129)),คลองหลวงฯ!$A:$D,4,FALSE)</f>
        <v>4.2999999999999997E-2</v>
      </c>
    </row>
    <row r="130" spans="2:16" x14ac:dyDescent="0.25">
      <c r="B130" s="33">
        <v>37017</v>
      </c>
      <c r="C130" s="26" t="e">
        <f>VLOOKUP(DATE(C$4,MONTH($B130),DAY($B130)),คลองหลวงฯ!$A:$B,2,FALSE)</f>
        <v>#N/A</v>
      </c>
      <c r="D130" s="26">
        <f>VLOOKUP(DATE(D$4,MONTH($B130),DAY($B130)),คลองหลวงฯ!$A:$B,2,FALSE)</f>
        <v>81.09</v>
      </c>
      <c r="E130" s="26">
        <f>VLOOKUP(DATE(E$4,MONTH($B130),DAY($B130)),คลองหลวงฯ!$A:$B,2,FALSE)</f>
        <v>30.56</v>
      </c>
      <c r="F130" s="26">
        <f>VLOOKUP(DATE(F$4,MONTH($B130),DAY($B130)),คลองหลวงฯ!$A:$B,2,FALSE)</f>
        <v>9.66</v>
      </c>
      <c r="G130" s="26">
        <f>VLOOKUP(DATE(G$4,MONTH($B130),DAY($B130)),คลองหลวงฯ!$A:$B,2,FALSE)</f>
        <v>33.64</v>
      </c>
      <c r="H130" s="26">
        <f>VLOOKUP(DATE(H$4,MONTH($B130),DAY($B130)),คลองหลวงฯ!$A:$B,2,FALSE)</f>
        <v>49.918999999999997</v>
      </c>
      <c r="I130" s="34">
        <f t="shared" si="7"/>
        <v>98</v>
      </c>
      <c r="J130" s="34">
        <f t="shared" si="7"/>
        <v>98</v>
      </c>
      <c r="K130" s="35">
        <f t="shared" si="7"/>
        <v>2.9</v>
      </c>
      <c r="O130" s="32">
        <f>VLOOKUP(DATE(O$4,MONTH($B130),DAY($B130)),[1]ชากนอก!$A:$D,3,FALSE)</f>
        <v>7.0000000000000001E-3</v>
      </c>
      <c r="P130" s="32">
        <f>VLOOKUP(DATE(P$4,MONTH($B130),DAY($B130)),คลองหลวงฯ!$A:$D,4,FALSE)</f>
        <v>4.3999999999999997E-2</v>
      </c>
    </row>
    <row r="131" spans="2:16" x14ac:dyDescent="0.25">
      <c r="B131" s="33">
        <v>37018</v>
      </c>
      <c r="C131" s="26" t="e">
        <f>VLOOKUP(DATE(C$4,MONTH($B131),DAY($B131)),คลองหลวงฯ!$A:$B,2,FALSE)</f>
        <v>#N/A</v>
      </c>
      <c r="D131" s="26">
        <f>VLOOKUP(DATE(D$4,MONTH($B131),DAY($B131)),คลองหลวงฯ!$A:$B,2,FALSE)</f>
        <v>80.86</v>
      </c>
      <c r="E131" s="26">
        <f>VLOOKUP(DATE(E$4,MONTH($B131),DAY($B131)),คลองหลวงฯ!$A:$B,2,FALSE)</f>
        <v>29.9</v>
      </c>
      <c r="F131" s="26">
        <f>VLOOKUP(DATE(F$4,MONTH($B131),DAY($B131)),คลองหลวงฯ!$A:$B,2,FALSE)</f>
        <v>9.6</v>
      </c>
      <c r="G131" s="26">
        <f>VLOOKUP(DATE(G$4,MONTH($B131),DAY($B131)),คลองหลวงฯ!$A:$B,2,FALSE)</f>
        <v>37.14</v>
      </c>
      <c r="H131" s="26">
        <f>VLOOKUP(DATE(H$4,MONTH($B131),DAY($B131)),คลองหลวงฯ!$A:$B,2,FALSE)</f>
        <v>50.459000000000003</v>
      </c>
      <c r="I131" s="34">
        <f t="shared" si="7"/>
        <v>98</v>
      </c>
      <c r="J131" s="34">
        <f t="shared" si="7"/>
        <v>98</v>
      </c>
      <c r="K131" s="35">
        <f t="shared" si="7"/>
        <v>2.9</v>
      </c>
      <c r="O131" s="32">
        <f>VLOOKUP(DATE(O$4,MONTH($B131),DAY($B131)),[1]ชากนอก!$A:$D,3,FALSE)</f>
        <v>7.0000000000000001E-3</v>
      </c>
      <c r="P131" s="32">
        <f>VLOOKUP(DATE(P$4,MONTH($B131),DAY($B131)),คลองหลวงฯ!$A:$D,4,FALSE)</f>
        <v>4.3999999999999997E-2</v>
      </c>
    </row>
    <row r="132" spans="2:16" x14ac:dyDescent="0.25">
      <c r="B132" s="33">
        <v>37019</v>
      </c>
      <c r="C132" s="26" t="e">
        <f>VLOOKUP(DATE(C$4,MONTH($B132),DAY($B132)),คลองหลวงฯ!$A:$B,2,FALSE)</f>
        <v>#N/A</v>
      </c>
      <c r="D132" s="26">
        <f>VLOOKUP(DATE(D$4,MONTH($B132),DAY($B132)),คลองหลวงฯ!$A:$B,2,FALSE)</f>
        <v>80.63</v>
      </c>
      <c r="E132" s="26">
        <f>VLOOKUP(DATE(E$4,MONTH($B132),DAY($B132)),คลองหลวงฯ!$A:$B,2,FALSE)</f>
        <v>29.6</v>
      </c>
      <c r="F132" s="26">
        <f>VLOOKUP(DATE(F$4,MONTH($B132),DAY($B132)),คลองหลวงฯ!$A:$B,2,FALSE)</f>
        <v>9.48</v>
      </c>
      <c r="G132" s="26">
        <f>VLOOKUP(DATE(G$4,MONTH($B132),DAY($B132)),คลองหลวงฯ!$A:$B,2,FALSE)</f>
        <v>39.659999999999997</v>
      </c>
      <c r="H132" s="26">
        <f>VLOOKUP(DATE(H$4,MONTH($B132),DAY($B132)),คลองหลวงฯ!$A:$B,2,FALSE)</f>
        <v>52.21</v>
      </c>
      <c r="I132" s="34">
        <f t="shared" si="7"/>
        <v>98</v>
      </c>
      <c r="J132" s="34">
        <f t="shared" si="7"/>
        <v>98</v>
      </c>
      <c r="K132" s="35">
        <f t="shared" si="7"/>
        <v>2.9</v>
      </c>
      <c r="O132" s="32">
        <f>VLOOKUP(DATE(O$4,MONTH($B132),DAY($B132)),[1]ชากนอก!$A:$D,3,FALSE)</f>
        <v>7.0000000000000001E-3</v>
      </c>
      <c r="P132" s="32">
        <f>VLOOKUP(DATE(P$4,MONTH($B132),DAY($B132)),คลองหลวงฯ!$A:$D,4,FALSE)</f>
        <v>4.3999999999999997E-2</v>
      </c>
    </row>
    <row r="133" spans="2:16" x14ac:dyDescent="0.25">
      <c r="B133" s="33">
        <v>37020</v>
      </c>
      <c r="C133" s="26" t="e">
        <f>VLOOKUP(DATE(C$4,MONTH($B133),DAY($B133)),คลองหลวงฯ!$A:$B,2,FALSE)</f>
        <v>#N/A</v>
      </c>
      <c r="D133" s="26">
        <f>VLOOKUP(DATE(D$4,MONTH($B133),DAY($B133)),คลองหลวงฯ!$A:$B,2,FALSE)</f>
        <v>79.709999999999994</v>
      </c>
      <c r="E133" s="26">
        <f>VLOOKUP(DATE(E$4,MONTH($B133),DAY($B133)),คลองหลวงฯ!$A:$B,2,FALSE)</f>
        <v>29.3</v>
      </c>
      <c r="F133" s="26">
        <f>VLOOKUP(DATE(F$4,MONTH($B133),DAY($B133)),คลองหลวงฯ!$A:$B,2,FALSE)</f>
        <v>9.36</v>
      </c>
      <c r="G133" s="26">
        <f>VLOOKUP(DATE(G$4,MONTH($B133),DAY($B133)),คลองหลวงฯ!$A:$B,2,FALSE)</f>
        <v>40.22</v>
      </c>
      <c r="H133" s="26">
        <f>VLOOKUP(DATE(H$4,MONTH($B133),DAY($B133)),คลองหลวงฯ!$A:$B,2,FALSE)</f>
        <v>53.462000000000003</v>
      </c>
      <c r="I133" s="34">
        <f t="shared" si="7"/>
        <v>98</v>
      </c>
      <c r="J133" s="34">
        <f t="shared" si="7"/>
        <v>98</v>
      </c>
      <c r="K133" s="35">
        <f t="shared" si="7"/>
        <v>2.9</v>
      </c>
      <c r="O133" s="32">
        <f>VLOOKUP(DATE(O$4,MONTH($B133),DAY($B133)),[1]ชากนอก!$A:$D,3,FALSE)</f>
        <v>7.0000000000000001E-3</v>
      </c>
      <c r="P133" s="32">
        <f>VLOOKUP(DATE(P$4,MONTH($B133),DAY($B133)),คลองหลวงฯ!$A:$D,4,FALSE)</f>
        <v>0.441</v>
      </c>
    </row>
    <row r="134" spans="2:16" x14ac:dyDescent="0.25">
      <c r="B134" s="33">
        <v>37021</v>
      </c>
      <c r="C134" s="26" t="e">
        <f>VLOOKUP(DATE(C$4,MONTH($B134),DAY($B134)),คลองหลวงฯ!$A:$B,2,FALSE)</f>
        <v>#N/A</v>
      </c>
      <c r="D134" s="26">
        <f>VLOOKUP(DATE(D$4,MONTH($B134),DAY($B134)),คลองหลวงฯ!$A:$B,2,FALSE)</f>
        <v>79.02</v>
      </c>
      <c r="E134" s="26">
        <f>VLOOKUP(DATE(E$4,MONTH($B134),DAY($B134)),คลองหลวงฯ!$A:$B,2,FALSE)</f>
        <v>29</v>
      </c>
      <c r="F134" s="26">
        <f>VLOOKUP(DATE(F$4,MONTH($B134),DAY($B134)),คลองหลวงฯ!$A:$B,2,FALSE)</f>
        <v>9.24</v>
      </c>
      <c r="G134" s="26">
        <f>VLOOKUP(DATE(G$4,MONTH($B134),DAY($B134)),คลองหลวงฯ!$A:$B,2,FALSE)</f>
        <v>40.5</v>
      </c>
      <c r="H134" s="26">
        <f>VLOOKUP(DATE(H$4,MONTH($B134),DAY($B134)),คลองหลวงฯ!$A:$B,2,FALSE)</f>
        <v>55.59</v>
      </c>
      <c r="I134" s="34">
        <f t="shared" ref="I134:K149" si="8">I133</f>
        <v>98</v>
      </c>
      <c r="J134" s="34">
        <f t="shared" si="8"/>
        <v>98</v>
      </c>
      <c r="K134" s="35">
        <f t="shared" si="8"/>
        <v>2.9</v>
      </c>
      <c r="L134" s="40"/>
      <c r="M134" s="41"/>
      <c r="N134" s="42"/>
      <c r="O134" s="32">
        <f>VLOOKUP(DATE(O$4,MONTH($B134),DAY($B134)),[1]ชากนอก!$A:$D,3,FALSE)</f>
        <v>7.0000000000000001E-3</v>
      </c>
      <c r="P134" s="32">
        <f>VLOOKUP(DATE(P$4,MONTH($B134),DAY($B134)),คลองหลวงฯ!$A:$D,4,FALSE)</f>
        <v>0.441</v>
      </c>
    </row>
    <row r="135" spans="2:16" x14ac:dyDescent="0.25">
      <c r="B135" s="33">
        <v>37022</v>
      </c>
      <c r="C135" s="26" t="e">
        <f>VLOOKUP(DATE(C$4,MONTH($B135),DAY($B135)),คลองหลวงฯ!$A:$B,2,FALSE)</f>
        <v>#N/A</v>
      </c>
      <c r="D135" s="26">
        <f>VLOOKUP(DATE(D$4,MONTH($B135),DAY($B135)),คลองหลวงฯ!$A:$B,2,FALSE)</f>
        <v>78.790000000000006</v>
      </c>
      <c r="E135" s="26">
        <f>VLOOKUP(DATE(E$4,MONTH($B135),DAY($B135)),คลองหลวงฯ!$A:$B,2,FALSE)</f>
        <v>28.7</v>
      </c>
      <c r="F135" s="26">
        <f>VLOOKUP(DATE(F$4,MONTH($B135),DAY($B135)),คลองหลวงฯ!$A:$B,2,FALSE)</f>
        <v>9.1199999999999992</v>
      </c>
      <c r="G135" s="26">
        <f>VLOOKUP(DATE(G$4,MONTH($B135),DAY($B135)),คลองหลวงฯ!$A:$B,2,FALSE)</f>
        <v>40.78</v>
      </c>
      <c r="H135" s="26">
        <f>VLOOKUP(DATE(H$4,MONTH($B135),DAY($B135)),คลองหลวงฯ!$A:$B,2,FALSE)</f>
        <v>58.58</v>
      </c>
      <c r="I135" s="34">
        <f t="shared" si="8"/>
        <v>98</v>
      </c>
      <c r="J135" s="34">
        <f t="shared" si="8"/>
        <v>98</v>
      </c>
      <c r="K135" s="35">
        <f t="shared" si="8"/>
        <v>2.9</v>
      </c>
      <c r="L135" s="40"/>
      <c r="M135" s="41"/>
      <c r="N135" s="42"/>
      <c r="O135" s="32">
        <f>VLOOKUP(DATE(O$4,MONTH($B135),DAY($B135)),[1]ชากนอก!$A:$D,3,FALSE)</f>
        <v>7.0000000000000001E-3</v>
      </c>
      <c r="P135" s="32">
        <f>VLOOKUP(DATE(P$4,MONTH($B135),DAY($B135)),คลองหลวงฯ!$A:$D,4,FALSE)</f>
        <v>0.222</v>
      </c>
    </row>
    <row r="136" spans="2:16" x14ac:dyDescent="0.25">
      <c r="B136" s="33">
        <v>37023</v>
      </c>
      <c r="C136" s="26" t="e">
        <f>VLOOKUP(DATE(C$4,MONTH($B136),DAY($B136)),คลองหลวงฯ!$A:$B,2,FALSE)</f>
        <v>#N/A</v>
      </c>
      <c r="D136" s="26">
        <f>VLOOKUP(DATE(D$4,MONTH($B136),DAY($B136)),คลองหลวงฯ!$A:$B,2,FALSE)</f>
        <v>78.56</v>
      </c>
      <c r="E136" s="26">
        <f>VLOOKUP(DATE(E$4,MONTH($B136),DAY($B136)),คลองหลวงฯ!$A:$B,2,FALSE)</f>
        <v>28.5</v>
      </c>
      <c r="F136" s="26">
        <f>VLOOKUP(DATE(F$4,MONTH($B136),DAY($B136)),คลองหลวงฯ!$A:$B,2,FALSE)</f>
        <v>9.06</v>
      </c>
      <c r="G136" s="26">
        <f>VLOOKUP(DATE(G$4,MONTH($B136),DAY($B136)),คลองหลวงฯ!$A:$B,2,FALSE)</f>
        <v>41.2</v>
      </c>
      <c r="H136" s="26">
        <f>VLOOKUP(DATE(H$4,MONTH($B136),DAY($B136)),คลองหลวงฯ!$A:$B,2,FALSE)</f>
        <v>61.576000000000001</v>
      </c>
      <c r="I136" s="34">
        <f t="shared" si="8"/>
        <v>98</v>
      </c>
      <c r="J136" s="34">
        <f t="shared" si="8"/>
        <v>98</v>
      </c>
      <c r="K136" s="35">
        <f t="shared" si="8"/>
        <v>2.9</v>
      </c>
      <c r="L136" s="40"/>
      <c r="M136" s="41"/>
      <c r="N136" s="42"/>
      <c r="O136" s="32">
        <f>VLOOKUP(DATE(O$4,MONTH($B136),DAY($B136)),[1]ชากนอก!$A:$D,3,FALSE)</f>
        <v>7.0000000000000001E-3</v>
      </c>
      <c r="P136" s="32">
        <f>VLOOKUP(DATE(P$4,MONTH($B136),DAY($B136)),คลองหลวงฯ!$A:$D,4,FALSE)</f>
        <v>0.223</v>
      </c>
    </row>
    <row r="137" spans="2:16" x14ac:dyDescent="0.25">
      <c r="B137" s="33">
        <v>37024</v>
      </c>
      <c r="C137" s="26" t="e">
        <f>VLOOKUP(DATE(C$4,MONTH($B137),DAY($B137)),คลองหลวงฯ!$A:$B,2,FALSE)</f>
        <v>#N/A</v>
      </c>
      <c r="D137" s="26">
        <f>VLOOKUP(DATE(D$4,MONTH($B137),DAY($B137)),คลองหลวงฯ!$A:$B,2,FALSE)</f>
        <v>78.56</v>
      </c>
      <c r="E137" s="26">
        <f>VLOOKUP(DATE(E$4,MONTH($B137),DAY($B137)),คลองหลวงฯ!$A:$B,2,FALSE)</f>
        <v>28.3</v>
      </c>
      <c r="F137" s="26">
        <f>VLOOKUP(DATE(F$4,MONTH($B137),DAY($B137)),คลองหลวงฯ!$A:$B,2,FALSE)</f>
        <v>9</v>
      </c>
      <c r="G137" s="26">
        <f>VLOOKUP(DATE(G$4,MONTH($B137),DAY($B137)),คลองหลวงฯ!$A:$B,2,FALSE)</f>
        <v>41.48</v>
      </c>
      <c r="H137" s="26">
        <f>VLOOKUP(DATE(H$4,MONTH($B137),DAY($B137)),คลองหลวงฯ!$A:$B,2,FALSE)</f>
        <v>63.213000000000001</v>
      </c>
      <c r="I137" s="34">
        <f t="shared" si="8"/>
        <v>98</v>
      </c>
      <c r="J137" s="34">
        <f t="shared" si="8"/>
        <v>98</v>
      </c>
      <c r="K137" s="35">
        <f t="shared" si="8"/>
        <v>2.9</v>
      </c>
      <c r="L137" s="40"/>
      <c r="M137" s="41"/>
      <c r="N137" s="42"/>
      <c r="O137" s="32">
        <f>VLOOKUP(DATE(O$4,MONTH($B137),DAY($B137)),[1]ชากนอก!$A:$D,3,FALSE)</f>
        <v>6.0000000000000001E-3</v>
      </c>
      <c r="P137" s="32">
        <f>VLOOKUP(DATE(P$4,MONTH($B137),DAY($B137)),คลองหลวงฯ!$A:$D,4,FALSE)</f>
        <v>0.223</v>
      </c>
    </row>
    <row r="138" spans="2:16" x14ac:dyDescent="0.25">
      <c r="B138" s="33">
        <v>37025</v>
      </c>
      <c r="C138" s="26" t="e">
        <f>VLOOKUP(DATE(C$4,MONTH($B138),DAY($B138)),คลองหลวงฯ!$A:$B,2,FALSE)</f>
        <v>#N/A</v>
      </c>
      <c r="D138" s="26">
        <f>VLOOKUP(DATE(D$4,MONTH($B138),DAY($B138)),คลองหลวงฯ!$A:$B,2,FALSE)</f>
        <v>78.33</v>
      </c>
      <c r="E138" s="26">
        <f>VLOOKUP(DATE(E$4,MONTH($B138),DAY($B138)),คลองหลวงฯ!$A:$B,2,FALSE)</f>
        <v>28.5</v>
      </c>
      <c r="F138" s="26">
        <f>VLOOKUP(DATE(F$4,MONTH($B138),DAY($B138)),คลองหลวงฯ!$A:$B,2,FALSE)</f>
        <v>9</v>
      </c>
      <c r="G138" s="26">
        <f>VLOOKUP(DATE(G$4,MONTH($B138),DAY($B138)),คลองหลวงฯ!$A:$B,2,FALSE)</f>
        <v>41.48</v>
      </c>
      <c r="H138" s="26">
        <f>VLOOKUP(DATE(H$4,MONTH($B138),DAY($B138)),คลองหลวงฯ!$A:$B,2,FALSE)</f>
        <v>64.037999999999997</v>
      </c>
      <c r="I138" s="34">
        <f t="shared" si="8"/>
        <v>98</v>
      </c>
      <c r="J138" s="34">
        <f t="shared" si="8"/>
        <v>98</v>
      </c>
      <c r="K138" s="35">
        <f t="shared" si="8"/>
        <v>2.9</v>
      </c>
      <c r="L138" s="40"/>
      <c r="M138" s="41"/>
      <c r="N138" s="42"/>
      <c r="O138" s="32">
        <f>VLOOKUP(DATE(O$4,MONTH($B138),DAY($B138)),[1]ชากนอก!$A:$D,3,FALSE)</f>
        <v>6.0000000000000001E-3</v>
      </c>
      <c r="P138" s="32">
        <f>VLOOKUP(DATE(P$4,MONTH($B138),DAY($B138)),คลองหลวงฯ!$A:$D,4,FALSE)</f>
        <v>0.223</v>
      </c>
    </row>
    <row r="139" spans="2:16" x14ac:dyDescent="0.25">
      <c r="B139" s="33">
        <v>37026</v>
      </c>
      <c r="C139" s="26" t="e">
        <f>VLOOKUP(DATE(C$4,MONTH($B139),DAY($B139)),คลองหลวงฯ!$A:$B,2,FALSE)</f>
        <v>#N/A</v>
      </c>
      <c r="D139" s="26">
        <f>VLOOKUP(DATE(D$4,MONTH($B139),DAY($B139)),คลองหลวงฯ!$A:$B,2,FALSE)</f>
        <v>79.02</v>
      </c>
      <c r="E139" s="26">
        <f>VLOOKUP(DATE(E$4,MONTH($B139),DAY($B139)),คลองหลวงฯ!$A:$B,2,FALSE)</f>
        <v>28.5</v>
      </c>
      <c r="F139" s="26">
        <f>VLOOKUP(DATE(F$4,MONTH($B139),DAY($B139)),คลองหลวงฯ!$A:$B,2,FALSE)</f>
        <v>9</v>
      </c>
      <c r="G139" s="26">
        <f>VLOOKUP(DATE(G$4,MONTH($B139),DAY($B139)),คลองหลวงฯ!$A:$B,2,FALSE)</f>
        <v>41.48</v>
      </c>
      <c r="H139" s="26">
        <f>VLOOKUP(DATE(H$4,MONTH($B139),DAY($B139)),คลองหลวงฯ!$A:$B,2,FALSE)</f>
        <v>65.292000000000002</v>
      </c>
      <c r="I139" s="34">
        <f t="shared" si="8"/>
        <v>98</v>
      </c>
      <c r="J139" s="34">
        <f t="shared" si="8"/>
        <v>98</v>
      </c>
      <c r="K139" s="35">
        <f t="shared" si="8"/>
        <v>2.9</v>
      </c>
      <c r="L139" s="40"/>
      <c r="M139" s="41"/>
      <c r="N139" s="42"/>
      <c r="O139" s="32">
        <f>VLOOKUP(DATE(O$4,MONTH($B139),DAY($B139)),[1]ชากนอก!$A:$D,3,FALSE)</f>
        <v>6.0000000000000001E-3</v>
      </c>
      <c r="P139" s="32">
        <f>VLOOKUP(DATE(P$4,MONTH($B139),DAY($B139)),คลองหลวงฯ!$A:$D,4,FALSE)</f>
        <v>0.223</v>
      </c>
    </row>
    <row r="140" spans="2:16" x14ac:dyDescent="0.25">
      <c r="B140" s="33">
        <v>37027</v>
      </c>
      <c r="C140" s="26" t="e">
        <f>VLOOKUP(DATE(C$4,MONTH($B140),DAY($B140)),คลองหลวงฯ!$A:$B,2,FALSE)</f>
        <v>#N/A</v>
      </c>
      <c r="D140" s="26">
        <f>VLOOKUP(DATE(D$4,MONTH($B140),DAY($B140)),คลองหลวงฯ!$A:$B,2,FALSE)</f>
        <v>80.17</v>
      </c>
      <c r="E140" s="26">
        <f>VLOOKUP(DATE(E$4,MONTH($B140),DAY($B140)),คลองหลวงฯ!$A:$B,2,FALSE)</f>
        <v>28.8</v>
      </c>
      <c r="F140" s="26">
        <f>VLOOKUP(DATE(F$4,MONTH($B140),DAY($B140)),คลองหลวงฯ!$A:$B,2,FALSE)</f>
        <v>9.1199999999999992</v>
      </c>
      <c r="G140" s="26">
        <f>VLOOKUP(DATE(G$4,MONTH($B140),DAY($B140)),คลองหลวงฯ!$A:$B,2,FALSE)</f>
        <v>41.34</v>
      </c>
      <c r="H140" s="26">
        <f>VLOOKUP(DATE(H$4,MONTH($B140),DAY($B140)),คลองหลวงฯ!$A:$B,2,FALSE)</f>
        <v>65.709999999999994</v>
      </c>
      <c r="I140" s="34">
        <f t="shared" si="8"/>
        <v>98</v>
      </c>
      <c r="J140" s="34">
        <f t="shared" si="8"/>
        <v>98</v>
      </c>
      <c r="K140" s="35">
        <f t="shared" si="8"/>
        <v>2.9</v>
      </c>
      <c r="L140" s="40"/>
      <c r="M140" s="41"/>
      <c r="N140" s="42"/>
      <c r="O140" s="32">
        <f>VLOOKUP(DATE(O$4,MONTH($B140),DAY($B140)),[1]ชากนอก!$A:$D,3,FALSE)</f>
        <v>7.0000000000000001E-3</v>
      </c>
      <c r="P140" s="32">
        <f>VLOOKUP(DATE(P$4,MONTH($B140),DAY($B140)),คลองหลวงฯ!$A:$D,4,FALSE)</f>
        <v>0.223</v>
      </c>
    </row>
    <row r="141" spans="2:16" x14ac:dyDescent="0.25">
      <c r="B141" s="33">
        <v>37028</v>
      </c>
      <c r="C141" s="26" t="e">
        <f>VLOOKUP(DATE(C$4,MONTH($B141),DAY($B141)),คลองหลวงฯ!$A:$B,2,FALSE)</f>
        <v>#N/A</v>
      </c>
      <c r="D141" s="26">
        <f>VLOOKUP(DATE(D$4,MONTH($B141),DAY($B141)),คลองหลวงฯ!$A:$B,2,FALSE)</f>
        <v>81.78</v>
      </c>
      <c r="E141" s="26">
        <f>VLOOKUP(DATE(E$4,MONTH($B141),DAY($B141)),คลองหลวงฯ!$A:$B,2,FALSE)</f>
        <v>28.9</v>
      </c>
      <c r="F141" s="26">
        <f>VLOOKUP(DATE(F$4,MONTH($B141),DAY($B141)),คลองหลวงฯ!$A:$B,2,FALSE)</f>
        <v>9.24</v>
      </c>
      <c r="G141" s="26">
        <f>VLOOKUP(DATE(G$4,MONTH($B141),DAY($B141)),คลองหลวงฯ!$A:$B,2,FALSE)</f>
        <v>41.06</v>
      </c>
      <c r="H141" s="26">
        <f>VLOOKUP(DATE(H$4,MONTH($B141),DAY($B141)),คลองหลวงฯ!$A:$B,2,FALSE)</f>
        <v>67.835999999999999</v>
      </c>
      <c r="I141" s="34">
        <f t="shared" si="8"/>
        <v>98</v>
      </c>
      <c r="J141" s="34">
        <f t="shared" si="8"/>
        <v>98</v>
      </c>
      <c r="K141" s="35">
        <f t="shared" si="8"/>
        <v>2.9</v>
      </c>
      <c r="L141" s="40"/>
      <c r="M141" s="41"/>
      <c r="N141" s="42"/>
      <c r="O141" s="32">
        <f>VLOOKUP(DATE(O$4,MONTH($B141),DAY($B141)),[1]ชากนอก!$A:$D,3,FALSE)</f>
        <v>7.0000000000000001E-3</v>
      </c>
      <c r="P141" s="32">
        <f>VLOOKUP(DATE(P$4,MONTH($B141),DAY($B141)),คลองหลวงฯ!$A:$D,4,FALSE)</f>
        <v>0.223</v>
      </c>
    </row>
    <row r="142" spans="2:16" x14ac:dyDescent="0.25">
      <c r="B142" s="33">
        <v>37029</v>
      </c>
      <c r="C142" s="26" t="e">
        <f>VLOOKUP(DATE(C$4,MONTH($B142),DAY($B142)),คลองหลวงฯ!$A:$B,2,FALSE)</f>
        <v>#N/A</v>
      </c>
      <c r="D142" s="26">
        <f>VLOOKUP(DATE(D$4,MONTH($B142),DAY($B142)),คลองหลวงฯ!$A:$B,2,FALSE)</f>
        <v>82.93</v>
      </c>
      <c r="E142" s="26">
        <f>VLOOKUP(DATE(E$4,MONTH($B142),DAY($B142)),คลองหลวงฯ!$A:$B,2,FALSE)</f>
        <v>28.9</v>
      </c>
      <c r="F142" s="26">
        <f>VLOOKUP(DATE(F$4,MONTH($B142),DAY($B142)),คลองหลวงฯ!$A:$B,2,FALSE)</f>
        <v>9.24</v>
      </c>
      <c r="G142" s="26">
        <f>VLOOKUP(DATE(G$4,MONTH($B142),DAY($B142)),คลองหลวงฯ!$A:$B,2,FALSE)</f>
        <v>40.78</v>
      </c>
      <c r="H142" s="26">
        <f>VLOOKUP(DATE(H$4,MONTH($B142),DAY($B142)),คลองหลวงฯ!$A:$B,2,FALSE)</f>
        <v>70.001000000000005</v>
      </c>
      <c r="I142" s="34">
        <f t="shared" si="8"/>
        <v>98</v>
      </c>
      <c r="J142" s="34">
        <f t="shared" si="8"/>
        <v>98</v>
      </c>
      <c r="K142" s="35">
        <f t="shared" si="8"/>
        <v>2.9</v>
      </c>
      <c r="L142" s="40"/>
      <c r="M142" s="41"/>
      <c r="N142" s="42"/>
      <c r="O142" s="32">
        <f>VLOOKUP(DATE(O$4,MONTH($B142),DAY($B142)),[1]ชากนอก!$A:$D,3,FALSE)</f>
        <v>7.0000000000000001E-3</v>
      </c>
      <c r="P142" s="32">
        <f>VLOOKUP(DATE(P$4,MONTH($B142),DAY($B142)),คลองหลวงฯ!$A:$D,4,FALSE)</f>
        <v>0.222</v>
      </c>
    </row>
    <row r="143" spans="2:16" x14ac:dyDescent="0.25">
      <c r="B143" s="33">
        <v>37030</v>
      </c>
      <c r="C143" s="26" t="e">
        <f>VLOOKUP(DATE(C$4,MONTH($B143),DAY($B143)),คลองหลวงฯ!$A:$B,2,FALSE)</f>
        <v>#N/A</v>
      </c>
      <c r="D143" s="26">
        <f>VLOOKUP(DATE(D$4,MONTH($B143),DAY($B143)),คลองหลวงฯ!$A:$B,2,FALSE)</f>
        <v>83.16</v>
      </c>
      <c r="E143" s="26">
        <f>VLOOKUP(DATE(E$4,MONTH($B143),DAY($B143)),คลองหลวงฯ!$A:$B,2,FALSE)</f>
        <v>29.1</v>
      </c>
      <c r="F143" s="26">
        <f>VLOOKUP(DATE(F$4,MONTH($B143),DAY($B143)),คลองหลวงฯ!$A:$B,2,FALSE)</f>
        <v>9.1199999999999992</v>
      </c>
      <c r="G143" s="26">
        <f>VLOOKUP(DATE(G$4,MONTH($B143),DAY($B143)),คลองหลวงฯ!$A:$B,2,FALSE)</f>
        <v>40.92</v>
      </c>
      <c r="H143" s="26">
        <f>VLOOKUP(DATE(H$4,MONTH($B143),DAY($B143)),คลองหลวงฯ!$A:$B,2,FALSE)</f>
        <v>71.763000000000005</v>
      </c>
      <c r="I143" s="34">
        <f t="shared" si="8"/>
        <v>98</v>
      </c>
      <c r="J143" s="34">
        <f t="shared" si="8"/>
        <v>98</v>
      </c>
      <c r="K143" s="35">
        <f t="shared" si="8"/>
        <v>2.9</v>
      </c>
      <c r="L143" s="40"/>
      <c r="M143" s="41"/>
      <c r="N143" s="42"/>
      <c r="O143" s="32">
        <f>VLOOKUP(DATE(O$4,MONTH($B143),DAY($B143)),[1]ชากนอก!$A:$D,3,FALSE)</f>
        <v>7.0000000000000001E-3</v>
      </c>
      <c r="P143" s="32">
        <f>VLOOKUP(DATE(P$4,MONTH($B143),DAY($B143)),คลองหลวงฯ!$A:$D,4,FALSE)</f>
        <v>0.222</v>
      </c>
    </row>
    <row r="144" spans="2:16" x14ac:dyDescent="0.25">
      <c r="B144" s="33">
        <v>37031</v>
      </c>
      <c r="C144" s="26" t="e">
        <f>VLOOKUP(DATE(C$4,MONTH($B144),DAY($B144)),คลองหลวงฯ!$A:$B,2,FALSE)</f>
        <v>#N/A</v>
      </c>
      <c r="D144" s="26">
        <f>VLOOKUP(DATE(D$4,MONTH($B144),DAY($B144)),คลองหลวงฯ!$A:$B,2,FALSE)</f>
        <v>83.39</v>
      </c>
      <c r="E144" s="26">
        <f>VLOOKUP(DATE(E$4,MONTH($B144),DAY($B144)),คลองหลวงฯ!$A:$B,2,FALSE)</f>
        <v>29.2</v>
      </c>
      <c r="F144" s="26">
        <f>VLOOKUP(DATE(F$4,MONTH($B144),DAY($B144)),คลองหลวงฯ!$A:$B,2,FALSE)</f>
        <v>9.06</v>
      </c>
      <c r="G144" s="26">
        <f>VLOOKUP(DATE(G$4,MONTH($B144),DAY($B144)),คลองหลวงฯ!$A:$B,2,FALSE)</f>
        <v>40.92</v>
      </c>
      <c r="H144" s="26">
        <f>VLOOKUP(DATE(H$4,MONTH($B144),DAY($B144)),คลองหลวงฯ!$A:$B,2,FALSE)</f>
        <v>72.424999999999997</v>
      </c>
      <c r="I144" s="34">
        <f t="shared" si="8"/>
        <v>98</v>
      </c>
      <c r="J144" s="34">
        <f t="shared" si="8"/>
        <v>98</v>
      </c>
      <c r="K144" s="35">
        <f t="shared" si="8"/>
        <v>2.9</v>
      </c>
      <c r="L144" s="40"/>
      <c r="M144" s="41"/>
      <c r="N144" s="42"/>
      <c r="O144" s="32">
        <f>VLOOKUP(DATE(O$4,MONTH($B144),DAY($B144)),[1]ชากนอก!$A:$D,3,FALSE)</f>
        <v>7.0000000000000001E-3</v>
      </c>
      <c r="P144" s="32">
        <f>VLOOKUP(DATE(P$4,MONTH($B144),DAY($B144)),คลองหลวงฯ!$A:$D,4,FALSE)</f>
        <v>0.222</v>
      </c>
    </row>
    <row r="145" spans="2:16" x14ac:dyDescent="0.25">
      <c r="B145" s="33">
        <v>37032</v>
      </c>
      <c r="C145" s="26" t="e">
        <f>VLOOKUP(DATE(C$4,MONTH($B145),DAY($B145)),คลองหลวงฯ!$A:$B,2,FALSE)</f>
        <v>#N/A</v>
      </c>
      <c r="D145" s="26">
        <f>VLOOKUP(DATE(D$4,MONTH($B145),DAY($B145)),คลองหลวงฯ!$A:$B,2,FALSE)</f>
        <v>83.39</v>
      </c>
      <c r="E145" s="26">
        <f>VLOOKUP(DATE(E$4,MONTH($B145),DAY($B145)),คลองหลวงฯ!$A:$B,2,FALSE)</f>
        <v>29.39</v>
      </c>
      <c r="F145" s="26">
        <f>VLOOKUP(DATE(F$4,MONTH($B145),DAY($B145)),คลองหลวงฯ!$A:$B,2,FALSE)</f>
        <v>8.94</v>
      </c>
      <c r="G145" s="26">
        <f>VLOOKUP(DATE(G$4,MONTH($B145),DAY($B145)),คลองหลวงฯ!$A:$B,2,FALSE)</f>
        <v>41.06</v>
      </c>
      <c r="H145" s="26" t="e">
        <f>VLOOKUP(DATE(H$4,MONTH($B145),DAY($B145)),คลองหลวงฯ!$A:$B,2,FALSE)</f>
        <v>#N/A</v>
      </c>
      <c r="I145" s="34">
        <f t="shared" si="8"/>
        <v>98</v>
      </c>
      <c r="J145" s="34">
        <f t="shared" si="8"/>
        <v>98</v>
      </c>
      <c r="K145" s="35">
        <f t="shared" si="8"/>
        <v>2.9</v>
      </c>
      <c r="L145" s="40"/>
      <c r="M145" s="41"/>
      <c r="N145" s="42"/>
      <c r="O145" s="32">
        <f>VLOOKUP(DATE(O$4,MONTH($B145),DAY($B145)),[1]ชากนอก!$A:$D,3,FALSE)</f>
        <v>7.0000000000000001E-3</v>
      </c>
      <c r="P145" s="32">
        <f>VLOOKUP(DATE(P$4,MONTH($B145),DAY($B145)),คลองหลวงฯ!$A:$D,4,FALSE)</f>
        <v>0.223</v>
      </c>
    </row>
    <row r="146" spans="2:16" x14ac:dyDescent="0.25">
      <c r="B146" s="33">
        <v>37033</v>
      </c>
      <c r="C146" s="26" t="e">
        <f>VLOOKUP(DATE(C$4,MONTH($B146),DAY($B146)),คลองหลวงฯ!$A:$B,2,FALSE)</f>
        <v>#N/A</v>
      </c>
      <c r="D146" s="26">
        <f>VLOOKUP(DATE(D$4,MONTH($B146),DAY($B146)),คลองหลวงฯ!$A:$B,2,FALSE)</f>
        <v>82.01</v>
      </c>
      <c r="E146" s="26">
        <f>VLOOKUP(DATE(E$4,MONTH($B146),DAY($B146)),คลองหลวงฯ!$A:$B,2,FALSE)</f>
        <v>29.2</v>
      </c>
      <c r="F146" s="26">
        <f>VLOOKUP(DATE(F$4,MONTH($B146),DAY($B146)),คลองหลวงฯ!$A:$B,2,FALSE)</f>
        <v>8.82</v>
      </c>
      <c r="G146" s="26">
        <f>VLOOKUP(DATE(G$4,MONTH($B146),DAY($B146)),คลองหลวงฯ!$A:$B,2,FALSE)</f>
        <v>40.78</v>
      </c>
      <c r="H146" s="26" t="e">
        <f>VLOOKUP(DATE(H$4,MONTH($B146),DAY($B146)),คลองหลวงฯ!$A:$B,2,FALSE)</f>
        <v>#N/A</v>
      </c>
      <c r="I146" s="34">
        <f t="shared" si="8"/>
        <v>98</v>
      </c>
      <c r="J146" s="34">
        <f t="shared" si="8"/>
        <v>98</v>
      </c>
      <c r="K146" s="35">
        <f t="shared" si="8"/>
        <v>2.9</v>
      </c>
      <c r="L146" s="40"/>
      <c r="M146" s="41"/>
      <c r="N146" s="42"/>
      <c r="O146" s="32">
        <f>VLOOKUP(DATE(O$4,MONTH($B146),DAY($B146)),[1]ชากนอก!$A:$D,3,FALSE)</f>
        <v>7.0000000000000001E-3</v>
      </c>
      <c r="P146" s="32">
        <f>VLOOKUP(DATE(P$4,MONTH($B146),DAY($B146)),คลองหลวงฯ!$A:$D,4,FALSE)</f>
        <v>0.222</v>
      </c>
    </row>
    <row r="147" spans="2:16" x14ac:dyDescent="0.25">
      <c r="B147" s="33">
        <v>37034</v>
      </c>
      <c r="C147" s="26" t="e">
        <f>VLOOKUP(DATE(C$4,MONTH($B147),DAY($B147)),คลองหลวงฯ!$A:$B,2,FALSE)</f>
        <v>#N/A</v>
      </c>
      <c r="D147" s="26">
        <f>VLOOKUP(DATE(D$4,MONTH($B147),DAY($B147)),คลองหลวงฯ!$A:$B,2,FALSE)</f>
        <v>81.319999999999993</v>
      </c>
      <c r="E147" s="26">
        <f>VLOOKUP(DATE(E$4,MONTH($B147),DAY($B147)),คลองหลวงฯ!$A:$B,2,FALSE)</f>
        <v>29.1</v>
      </c>
      <c r="F147" s="26">
        <f>VLOOKUP(DATE(F$4,MONTH($B147),DAY($B147)),คลองหลวงฯ!$A:$B,2,FALSE)</f>
        <v>8.6999999999999993</v>
      </c>
      <c r="G147" s="26">
        <f>VLOOKUP(DATE(G$4,MONTH($B147),DAY($B147)),คลองหลวงฯ!$A:$B,2,FALSE)</f>
        <v>40.5</v>
      </c>
      <c r="H147" s="26" t="e">
        <f>VLOOKUP(DATE(H$4,MONTH($B147),DAY($B147)),คลองหลวงฯ!$A:$B,2,FALSE)</f>
        <v>#N/A</v>
      </c>
      <c r="I147" s="34">
        <f t="shared" si="8"/>
        <v>98</v>
      </c>
      <c r="J147" s="34">
        <f t="shared" si="8"/>
        <v>98</v>
      </c>
      <c r="K147" s="35">
        <f t="shared" si="8"/>
        <v>2.9</v>
      </c>
      <c r="L147" s="40"/>
      <c r="M147" s="41"/>
      <c r="N147" s="42"/>
      <c r="O147" s="32">
        <f>VLOOKUP(DATE(O$4,MONTH($B147),DAY($B147)),[1]ชากนอก!$A:$D,3,FALSE)</f>
        <v>7.0000000000000001E-3</v>
      </c>
      <c r="P147" s="32">
        <f>VLOOKUP(DATE(P$4,MONTH($B147),DAY($B147)),คลองหลวงฯ!$A:$D,4,FALSE)</f>
        <v>0.222</v>
      </c>
    </row>
    <row r="148" spans="2:16" x14ac:dyDescent="0.25">
      <c r="B148" s="33">
        <v>37035</v>
      </c>
      <c r="C148" s="26" t="e">
        <f>VLOOKUP(DATE(C$4,MONTH($B148),DAY($B148)),คลองหลวงฯ!$A:$B,2,FALSE)</f>
        <v>#N/A</v>
      </c>
      <c r="D148" s="26">
        <f>VLOOKUP(DATE(D$4,MONTH($B148),DAY($B148)),คลองหลวงฯ!$A:$B,2,FALSE)</f>
        <v>83.7</v>
      </c>
      <c r="E148" s="26">
        <f>VLOOKUP(DATE(E$4,MONTH($B148),DAY($B148)),คลองหลวงฯ!$A:$B,2,FALSE)</f>
        <v>29</v>
      </c>
      <c r="F148" s="26">
        <f>VLOOKUP(DATE(F$4,MONTH($B148),DAY($B148)),คลองหลวงฯ!$A:$B,2,FALSE)</f>
        <v>8.58</v>
      </c>
      <c r="G148" s="26">
        <f>VLOOKUP(DATE(G$4,MONTH($B148),DAY($B148)),คลองหลวงฯ!$A:$B,2,FALSE)</f>
        <v>40.22</v>
      </c>
      <c r="H148" s="26" t="e">
        <f>VLOOKUP(DATE(H$4,MONTH($B148),DAY($B148)),คลองหลวงฯ!$A:$B,2,FALSE)</f>
        <v>#N/A</v>
      </c>
      <c r="I148" s="34">
        <f t="shared" si="8"/>
        <v>98</v>
      </c>
      <c r="J148" s="34">
        <f t="shared" si="8"/>
        <v>98</v>
      </c>
      <c r="K148" s="35">
        <f t="shared" si="8"/>
        <v>2.9</v>
      </c>
      <c r="L148" s="40"/>
      <c r="M148" s="41"/>
      <c r="N148" s="42"/>
      <c r="O148" s="32">
        <f>VLOOKUP(DATE(O$4,MONTH($B148),DAY($B148)),[1]ชากนอก!$A:$D,3,FALSE)</f>
        <v>7.0000000000000001E-3</v>
      </c>
      <c r="P148" s="32">
        <f>VLOOKUP(DATE(P$4,MONTH($B148),DAY($B148)),คลองหลวงฯ!$A:$D,4,FALSE)</f>
        <v>0.222</v>
      </c>
    </row>
    <row r="149" spans="2:16" x14ac:dyDescent="0.25">
      <c r="B149" s="33">
        <v>37036</v>
      </c>
      <c r="C149" s="26" t="e">
        <f>VLOOKUP(DATE(C$4,MONTH($B149),DAY($B149)),คลองหลวงฯ!$A:$B,2,FALSE)</f>
        <v>#N/A</v>
      </c>
      <c r="D149" s="26">
        <f>VLOOKUP(DATE(D$4,MONTH($B149),DAY($B149)),คลองหลวงฯ!$A:$B,2,FALSE)</f>
        <v>83.62</v>
      </c>
      <c r="E149" s="26">
        <f>VLOOKUP(DATE(E$4,MONTH($B149),DAY($B149)),คลองหลวงฯ!$A:$B,2,FALSE)</f>
        <v>29</v>
      </c>
      <c r="F149" s="26">
        <f>VLOOKUP(DATE(F$4,MONTH($B149),DAY($B149)),คลองหลวงฯ!$A:$B,2,FALSE)</f>
        <v>8.52</v>
      </c>
      <c r="G149" s="26">
        <f>VLOOKUP(DATE(G$4,MONTH($B149),DAY($B149)),คลองหลวงฯ!$A:$B,2,FALSE)</f>
        <v>39.94</v>
      </c>
      <c r="H149" s="26" t="e">
        <f>VLOOKUP(DATE(H$4,MONTH($B149),DAY($B149)),คลองหลวงฯ!$A:$B,2,FALSE)</f>
        <v>#N/A</v>
      </c>
      <c r="I149" s="34">
        <f t="shared" si="8"/>
        <v>98</v>
      </c>
      <c r="J149" s="34">
        <f t="shared" si="8"/>
        <v>98</v>
      </c>
      <c r="K149" s="35">
        <f t="shared" si="8"/>
        <v>2.9</v>
      </c>
      <c r="L149" s="40"/>
      <c r="M149" s="41"/>
      <c r="N149" s="42"/>
      <c r="O149" s="32">
        <f>VLOOKUP(DATE(O$4,MONTH($B149),DAY($B149)),[1]ชากนอก!$A:$D,3,FALSE)</f>
        <v>8.0000000000000002E-3</v>
      </c>
      <c r="P149" s="32">
        <f>VLOOKUP(DATE(P$4,MONTH($B149),DAY($B149)),คลองหลวงฯ!$A:$D,4,FALSE)</f>
        <v>0.222</v>
      </c>
    </row>
    <row r="150" spans="2:16" x14ac:dyDescent="0.25">
      <c r="B150" s="33">
        <v>37037</v>
      </c>
      <c r="C150" s="26" t="e">
        <f>VLOOKUP(DATE(C$4,MONTH($B150),DAY($B150)),คลองหลวงฯ!$A:$B,2,FALSE)</f>
        <v>#N/A</v>
      </c>
      <c r="D150" s="26">
        <f>VLOOKUP(DATE(D$4,MONTH($B150),DAY($B150)),คลองหลวงฯ!$A:$B,2,FALSE)</f>
        <v>84.54</v>
      </c>
      <c r="E150" s="26">
        <f>VLOOKUP(DATE(E$4,MONTH($B150),DAY($B150)),คลองหลวงฯ!$A:$B,2,FALSE)</f>
        <v>28.9</v>
      </c>
      <c r="F150" s="26">
        <f>VLOOKUP(DATE(F$4,MONTH($B150),DAY($B150)),คลองหลวงฯ!$A:$B,2,FALSE)</f>
        <v>9.36</v>
      </c>
      <c r="G150" s="26">
        <f>VLOOKUP(DATE(G$4,MONTH($B150),DAY($B150)),คลองหลวงฯ!$A:$B,2,FALSE)</f>
        <v>39.659999999999997</v>
      </c>
      <c r="H150" s="26" t="e">
        <f>VLOOKUP(DATE(H$4,MONTH($B150),DAY($B150)),คลองหลวงฯ!$A:$B,2,FALSE)</f>
        <v>#N/A</v>
      </c>
      <c r="I150" s="34">
        <f t="shared" ref="I150:K165" si="9">I149</f>
        <v>98</v>
      </c>
      <c r="J150" s="34">
        <f t="shared" si="9"/>
        <v>98</v>
      </c>
      <c r="K150" s="35">
        <f t="shared" si="9"/>
        <v>2.9</v>
      </c>
      <c r="L150" s="40"/>
      <c r="M150" s="41"/>
      <c r="N150" s="42"/>
      <c r="O150" s="32">
        <f>VLOOKUP(DATE(O$4,MONTH($B150),DAY($B150)),[1]ชากนอก!$A:$D,3,FALSE)</f>
        <v>8.0000000000000002E-3</v>
      </c>
      <c r="P150" s="32">
        <f>VLOOKUP(DATE(P$4,MONTH($B150),DAY($B150)),คลองหลวงฯ!$A:$D,4,FALSE)</f>
        <v>0.222</v>
      </c>
    </row>
    <row r="151" spans="2:16" x14ac:dyDescent="0.25">
      <c r="B151" s="33">
        <v>37038</v>
      </c>
      <c r="C151" s="26" t="e">
        <f>VLOOKUP(DATE(C$4,MONTH($B151),DAY($B151)),คลองหลวงฯ!$A:$B,2,FALSE)</f>
        <v>#N/A</v>
      </c>
      <c r="D151" s="26">
        <f>VLOOKUP(DATE(D$4,MONTH($B151),DAY($B151)),คลองหลวงฯ!$A:$B,2,FALSE)</f>
        <v>85.26</v>
      </c>
      <c r="E151" s="26">
        <f>VLOOKUP(DATE(E$4,MONTH($B151),DAY($B151)),คลองหลวงฯ!$A:$B,2,FALSE)</f>
        <v>28.6</v>
      </c>
      <c r="F151" s="26">
        <f>VLOOKUP(DATE(F$4,MONTH($B151),DAY($B151)),คลองหลวงฯ!$A:$B,2,FALSE)</f>
        <v>10.08</v>
      </c>
      <c r="G151" s="26">
        <f>VLOOKUP(DATE(G$4,MONTH($B151),DAY($B151)),คลองหลวงฯ!$A:$B,2,FALSE)</f>
        <v>39.380000000000003</v>
      </c>
      <c r="H151" s="26" t="e">
        <f>VLOOKUP(DATE(H$4,MONTH($B151),DAY($B151)),คลองหลวงฯ!$A:$B,2,FALSE)</f>
        <v>#N/A</v>
      </c>
      <c r="I151" s="34">
        <f t="shared" si="9"/>
        <v>98</v>
      </c>
      <c r="J151" s="34">
        <f t="shared" si="9"/>
        <v>98</v>
      </c>
      <c r="K151" s="35">
        <f t="shared" si="9"/>
        <v>2.9</v>
      </c>
      <c r="L151" s="40"/>
      <c r="M151" s="41"/>
      <c r="N151" s="42"/>
      <c r="O151" s="32">
        <f>VLOOKUP(DATE(O$4,MONTH($B151),DAY($B151)),[1]ชากนอก!$A:$D,3,FALSE)</f>
        <v>8.0000000000000002E-3</v>
      </c>
      <c r="P151" s="32">
        <f>VLOOKUP(DATE(P$4,MONTH($B151),DAY($B151)),คลองหลวงฯ!$A:$D,4,FALSE)</f>
        <v>0.221</v>
      </c>
    </row>
    <row r="152" spans="2:16" x14ac:dyDescent="0.25">
      <c r="B152" s="33">
        <v>37039</v>
      </c>
      <c r="C152" s="26" t="e">
        <f>VLOOKUP(DATE(C$4,MONTH($B152),DAY($B152)),คลองหลวงฯ!$A:$B,2,FALSE)</f>
        <v>#N/A</v>
      </c>
      <c r="D152" s="26">
        <f>VLOOKUP(DATE(D$4,MONTH($B152),DAY($B152)),คลองหลวงฯ!$A:$B,2,FALSE)</f>
        <v>85.78</v>
      </c>
      <c r="E152" s="26">
        <f>VLOOKUP(DATE(E$4,MONTH($B152),DAY($B152)),คลองหลวงฯ!$A:$B,2,FALSE)</f>
        <v>28.4</v>
      </c>
      <c r="F152" s="26">
        <f>VLOOKUP(DATE(F$4,MONTH($B152),DAY($B152)),คลองหลวงฯ!$A:$B,2,FALSE)</f>
        <v>10.5</v>
      </c>
      <c r="G152" s="26">
        <f>VLOOKUP(DATE(G$4,MONTH($B152),DAY($B152)),คลองหลวงฯ!$A:$B,2,FALSE)</f>
        <v>39.1</v>
      </c>
      <c r="H152" s="26" t="e">
        <f>VLOOKUP(DATE(H$4,MONTH($B152),DAY($B152)),คลองหลวงฯ!$A:$B,2,FALSE)</f>
        <v>#N/A</v>
      </c>
      <c r="I152" s="34">
        <f t="shared" si="9"/>
        <v>98</v>
      </c>
      <c r="J152" s="34">
        <f t="shared" si="9"/>
        <v>98</v>
      </c>
      <c r="K152" s="35">
        <f t="shared" si="9"/>
        <v>2.9</v>
      </c>
      <c r="L152" s="40"/>
      <c r="M152" s="41"/>
      <c r="N152" s="42"/>
      <c r="O152" s="32">
        <f>VLOOKUP(DATE(O$4,MONTH($B152),DAY($B152)),[1]ชากนอก!$A:$D,3,FALSE)</f>
        <v>8.0000000000000002E-3</v>
      </c>
      <c r="P152" s="32">
        <f>VLOOKUP(DATE(P$4,MONTH($B152),DAY($B152)),คลองหลวงฯ!$A:$D,4,FALSE)</f>
        <v>0.221</v>
      </c>
    </row>
    <row r="153" spans="2:16" x14ac:dyDescent="0.25">
      <c r="B153" s="33">
        <v>37040</v>
      </c>
      <c r="C153" s="26" t="e">
        <f>VLOOKUP(DATE(C$4,MONTH($B153),DAY($B153)),คลองหลวงฯ!$A:$B,2,FALSE)</f>
        <v>#N/A</v>
      </c>
      <c r="D153" s="26">
        <f>VLOOKUP(DATE(D$4,MONTH($B153),DAY($B153)),คลองหลวงฯ!$A:$B,2,FALSE)</f>
        <v>85.78</v>
      </c>
      <c r="E153" s="26">
        <f>VLOOKUP(DATE(E$4,MONTH($B153),DAY($B153)),คลองหลวงฯ!$A:$B,2,FALSE)</f>
        <v>28.3</v>
      </c>
      <c r="F153" s="26">
        <f>VLOOKUP(DATE(F$4,MONTH($B153),DAY($B153)),คลองหลวงฯ!$A:$B,2,FALSE)</f>
        <v>10.74</v>
      </c>
      <c r="G153" s="26">
        <f>VLOOKUP(DATE(G$4,MONTH($B153),DAY($B153)),คลองหลวงฯ!$A:$B,2,FALSE)</f>
        <v>39.1</v>
      </c>
      <c r="H153" s="26" t="e">
        <f>VLOOKUP(DATE(H$4,MONTH($B153),DAY($B153)),คลองหลวงฯ!$A:$B,2,FALSE)</f>
        <v>#N/A</v>
      </c>
      <c r="I153" s="34">
        <f t="shared" si="9"/>
        <v>98</v>
      </c>
      <c r="J153" s="34">
        <f t="shared" si="9"/>
        <v>98</v>
      </c>
      <c r="K153" s="35">
        <f t="shared" si="9"/>
        <v>2.9</v>
      </c>
      <c r="L153" s="40"/>
      <c r="M153" s="41"/>
      <c r="N153" s="42"/>
      <c r="O153" s="32">
        <f>VLOOKUP(DATE(O$4,MONTH($B153),DAY($B153)),[1]ชากนอก!$A:$D,3,FALSE)</f>
        <v>8.0000000000000002E-3</v>
      </c>
      <c r="P153" s="32">
        <f>VLOOKUP(DATE(P$4,MONTH($B153),DAY($B153)),คลองหลวงฯ!$A:$D,4,FALSE)</f>
        <v>0.221</v>
      </c>
    </row>
    <row r="154" spans="2:16" x14ac:dyDescent="0.25">
      <c r="B154" s="33">
        <v>37041</v>
      </c>
      <c r="C154" s="26" t="e">
        <f>VLOOKUP(DATE(C$4,MONTH($B154),DAY($B154)),คลองหลวงฯ!$A:$B,2,FALSE)</f>
        <v>#N/A</v>
      </c>
      <c r="D154" s="26">
        <f>VLOOKUP(DATE(D$4,MONTH($B154),DAY($B154)),คลองหลวงฯ!$A:$B,2,FALSE)</f>
        <v>92.8</v>
      </c>
      <c r="E154" s="26">
        <f>VLOOKUP(DATE(E$4,MONTH($B154),DAY($B154)),คลองหลวงฯ!$A:$B,2,FALSE)</f>
        <v>28.7</v>
      </c>
      <c r="F154" s="26">
        <f>VLOOKUP(DATE(F$4,MONTH($B154),DAY($B154)),คลองหลวงฯ!$A:$B,2,FALSE)</f>
        <v>11.16</v>
      </c>
      <c r="G154" s="26">
        <f>VLOOKUP(DATE(G$4,MONTH($B154),DAY($B154)),คลองหลวงฯ!$A:$B,2,FALSE)</f>
        <v>38.82</v>
      </c>
      <c r="H154" s="26" t="e">
        <f>VLOOKUP(DATE(H$4,MONTH($B154),DAY($B154)),คลองหลวงฯ!$A:$B,2,FALSE)</f>
        <v>#N/A</v>
      </c>
      <c r="I154" s="34">
        <f t="shared" si="9"/>
        <v>98</v>
      </c>
      <c r="J154" s="34">
        <f t="shared" si="9"/>
        <v>98</v>
      </c>
      <c r="K154" s="35">
        <f t="shared" si="9"/>
        <v>2.9</v>
      </c>
      <c r="L154" s="40"/>
      <c r="M154" s="41"/>
      <c r="N154" s="42"/>
      <c r="O154" s="32">
        <f>VLOOKUP(DATE(O$4,MONTH($B154),DAY($B154)),[1]ชากนอก!$A:$D,3,FALSE)</f>
        <v>7.0000000000000001E-3</v>
      </c>
      <c r="P154" s="32">
        <f>VLOOKUP(DATE(P$4,MONTH($B154),DAY($B154)),คลองหลวงฯ!$A:$D,4,FALSE)</f>
        <v>0.221</v>
      </c>
    </row>
    <row r="155" spans="2:16" x14ac:dyDescent="0.25">
      <c r="B155" s="33">
        <v>37042</v>
      </c>
      <c r="C155" s="26" t="e">
        <f>VLOOKUP(DATE(C$4,MONTH($B155),DAY($B155)),คลองหลวงฯ!$A:$B,2,FALSE)</f>
        <v>#N/A</v>
      </c>
      <c r="D155" s="26">
        <f>VLOOKUP(DATE(D$4,MONTH($B155),DAY($B155)),คลองหลวงฯ!$A:$B,2,FALSE)</f>
        <v>92.54</v>
      </c>
      <c r="E155" s="26">
        <f>VLOOKUP(DATE(E$4,MONTH($B155),DAY($B155)),คลองหลวงฯ!$A:$B,2,FALSE)</f>
        <v>28.9</v>
      </c>
      <c r="F155" s="26">
        <f>VLOOKUP(DATE(F$4,MONTH($B155),DAY($B155)),คลองหลวงฯ!$A:$B,2,FALSE)</f>
        <v>11.34</v>
      </c>
      <c r="G155" s="26">
        <f>VLOOKUP(DATE(G$4,MONTH($B155),DAY($B155)),คลองหลวงฯ!$A:$B,2,FALSE)</f>
        <v>38.54</v>
      </c>
      <c r="H155" s="26" t="e">
        <f>VLOOKUP(DATE(H$4,MONTH($B155),DAY($B155)),คลองหลวงฯ!$A:$B,2,FALSE)</f>
        <v>#N/A</v>
      </c>
      <c r="I155" s="34">
        <f t="shared" si="9"/>
        <v>98</v>
      </c>
      <c r="J155" s="34">
        <f t="shared" si="9"/>
        <v>98</v>
      </c>
      <c r="K155" s="35">
        <f t="shared" si="9"/>
        <v>2.9</v>
      </c>
      <c r="L155" s="40"/>
      <c r="M155" s="41"/>
      <c r="N155" s="42"/>
      <c r="O155" s="32">
        <f>VLOOKUP(DATE(O$4,MONTH($B155),DAY($B155)),[1]ชากนอก!$A:$D,3,FALSE)</f>
        <v>7.0000000000000001E-3</v>
      </c>
      <c r="P155" s="32">
        <f>VLOOKUP(DATE(P$4,MONTH($B155),DAY($B155)),คลองหลวงฯ!$A:$D,4,FALSE)</f>
        <v>0.221</v>
      </c>
    </row>
    <row r="156" spans="2:16" x14ac:dyDescent="0.25">
      <c r="B156" s="33">
        <v>37043</v>
      </c>
      <c r="C156" s="26" t="e">
        <f>VLOOKUP(DATE(C$4,MONTH($B156),DAY($B156)),คลองหลวงฯ!$A:$B,2,FALSE)</f>
        <v>#N/A</v>
      </c>
      <c r="D156" s="26">
        <f>VLOOKUP(DATE(D$4,MONTH($B156),DAY($B156)),คลองหลวงฯ!$A:$B,2,FALSE)</f>
        <v>91.54</v>
      </c>
      <c r="E156" s="26">
        <f>VLOOKUP(DATE(E$4,MONTH($B156),DAY($B156)),คลองหลวงฯ!$A:$B,2,FALSE)</f>
        <v>29</v>
      </c>
      <c r="F156" s="26">
        <f>VLOOKUP(DATE(F$4,MONTH($B156),DAY($B156)),คลองหลวงฯ!$A:$B,2,FALSE)</f>
        <v>11.58</v>
      </c>
      <c r="G156" s="26">
        <f>VLOOKUP(DATE(G$4,MONTH($B156),DAY($B156)),คลองหลวงฯ!$A:$B,2,FALSE)</f>
        <v>37.979999999999997</v>
      </c>
      <c r="H156" s="26" t="e">
        <f>VLOOKUP(DATE(H$4,MONTH($B156),DAY($B156)),คลองหลวงฯ!$A:$B,2,FALSE)</f>
        <v>#N/A</v>
      </c>
      <c r="I156" s="34">
        <f t="shared" si="9"/>
        <v>98</v>
      </c>
      <c r="J156" s="34">
        <f t="shared" si="9"/>
        <v>98</v>
      </c>
      <c r="K156" s="35">
        <f t="shared" si="9"/>
        <v>2.9</v>
      </c>
      <c r="L156" s="9">
        <v>63</v>
      </c>
      <c r="M156" s="9">
        <v>10</v>
      </c>
      <c r="N156" s="9">
        <v>36.53</v>
      </c>
      <c r="O156" s="32">
        <f>VLOOKUP(DATE(O$4,MONTH($B156),DAY($B156)),[1]ชากนอก!$A:$D,3,FALSE)</f>
        <v>8.0000000000000002E-3</v>
      </c>
      <c r="P156" s="32">
        <f>VLOOKUP(DATE(P$4,MONTH($B156),DAY($B156)),คลองหลวงฯ!$A:$D,4,FALSE)</f>
        <v>0.54200000000000004</v>
      </c>
    </row>
    <row r="157" spans="2:16" x14ac:dyDescent="0.25">
      <c r="B157" s="33">
        <v>37044</v>
      </c>
      <c r="C157" s="26" t="e">
        <f>VLOOKUP(DATE(C$4,MONTH($B157),DAY($B157)),คลองหลวงฯ!$A:$B,2,FALSE)</f>
        <v>#N/A</v>
      </c>
      <c r="D157" s="26">
        <f>VLOOKUP(DATE(D$4,MONTH($B157),DAY($B157)),คลองหลวงฯ!$A:$B,2,FALSE)</f>
        <v>91.24</v>
      </c>
      <c r="E157" s="26">
        <f>VLOOKUP(DATE(E$4,MONTH($B157),DAY($B157)),คลองหลวงฯ!$A:$B,2,FALSE)</f>
        <v>29.1</v>
      </c>
      <c r="F157" s="26">
        <f>VLOOKUP(DATE(F$4,MONTH($B157),DAY($B157)),คลองหลวงฯ!$A:$B,2,FALSE)</f>
        <v>11.76</v>
      </c>
      <c r="G157" s="26">
        <f>VLOOKUP(DATE(G$4,MONTH($B157),DAY($B157)),คลองหลวงฯ!$A:$B,2,FALSE)</f>
        <v>36.86</v>
      </c>
      <c r="H157" s="26" t="e">
        <f>VLOOKUP(DATE(H$4,MONTH($B157),DAY($B157)),คลองหลวงฯ!$A:$B,2,FALSE)</f>
        <v>#N/A</v>
      </c>
      <c r="I157" s="34">
        <f t="shared" si="9"/>
        <v>98</v>
      </c>
      <c r="J157" s="34">
        <f t="shared" si="9"/>
        <v>98</v>
      </c>
      <c r="K157" s="35">
        <f t="shared" si="9"/>
        <v>2.9</v>
      </c>
      <c r="O157" s="32">
        <f>VLOOKUP(DATE(O$4,MONTH($B157),DAY($B157)),[1]ชากนอก!$A:$D,3,FALSE)</f>
        <v>8.0000000000000002E-3</v>
      </c>
      <c r="P157" s="32">
        <f>VLOOKUP(DATE(P$4,MONTH($B157),DAY($B157)),คลองหลวงฯ!$A:$D,4,FALSE)</f>
        <v>1.026</v>
      </c>
    </row>
    <row r="158" spans="2:16" x14ac:dyDescent="0.25">
      <c r="B158" s="33">
        <v>37045</v>
      </c>
      <c r="C158" s="26" t="e">
        <f>VLOOKUP(DATE(C$4,MONTH($B158),DAY($B158)),คลองหลวงฯ!$A:$B,2,FALSE)</f>
        <v>#N/A</v>
      </c>
      <c r="D158" s="26">
        <f>VLOOKUP(DATE(D$4,MONTH($B158),DAY($B158)),คลองหลวงฯ!$A:$B,2,FALSE)</f>
        <v>91.24</v>
      </c>
      <c r="E158" s="26">
        <f>VLOOKUP(DATE(E$4,MONTH($B158),DAY($B158)),คลองหลวงฯ!$A:$B,2,FALSE)</f>
        <v>28.7</v>
      </c>
      <c r="F158" s="26">
        <f>VLOOKUP(DATE(F$4,MONTH($B158),DAY($B158)),คลองหลวงฯ!$A:$B,2,FALSE)</f>
        <v>11.76</v>
      </c>
      <c r="G158" s="26">
        <f>VLOOKUP(DATE(G$4,MONTH($B158),DAY($B158)),คลองหลวงฯ!$A:$B,2,FALSE)</f>
        <v>36.020000000000003</v>
      </c>
      <c r="H158" s="26" t="e">
        <f>VLOOKUP(DATE(H$4,MONTH($B158),DAY($B158)),คลองหลวงฯ!$A:$B,2,FALSE)</f>
        <v>#N/A</v>
      </c>
      <c r="I158" s="34">
        <f t="shared" si="9"/>
        <v>98</v>
      </c>
      <c r="J158" s="34">
        <f t="shared" si="9"/>
        <v>98</v>
      </c>
      <c r="K158" s="35">
        <f t="shared" si="9"/>
        <v>2.9</v>
      </c>
      <c r="O158" s="32">
        <f>VLOOKUP(DATE(O$4,MONTH($B158),DAY($B158)),[1]ชากนอก!$A:$D,3,FALSE)</f>
        <v>8.0000000000000002E-3</v>
      </c>
      <c r="P158" s="32">
        <f>VLOOKUP(DATE(P$4,MONTH($B158),DAY($B158)),คลองหลวงฯ!$A:$D,4,FALSE)</f>
        <v>1.0229999999999999</v>
      </c>
    </row>
    <row r="159" spans="2:16" x14ac:dyDescent="0.25">
      <c r="B159" s="33">
        <v>37046</v>
      </c>
      <c r="C159" s="26" t="e">
        <f>VLOOKUP(DATE(C$4,MONTH($B159),DAY($B159)),คลองหลวงฯ!$A:$B,2,FALSE)</f>
        <v>#N/A</v>
      </c>
      <c r="D159" s="26">
        <f>VLOOKUP(DATE(D$4,MONTH($B159),DAY($B159)),คลองหลวงฯ!$A:$B,2,FALSE)</f>
        <v>91.5</v>
      </c>
      <c r="E159" s="26">
        <f>VLOOKUP(DATE(E$4,MONTH($B159),DAY($B159)),คลองหลวงฯ!$A:$B,2,FALSE)</f>
        <v>28.4</v>
      </c>
      <c r="F159" s="26">
        <f>VLOOKUP(DATE(F$4,MONTH($B159),DAY($B159)),คลองหลวงฯ!$A:$B,2,FALSE)</f>
        <v>11.88</v>
      </c>
      <c r="G159" s="26">
        <f>VLOOKUP(DATE(G$4,MONTH($B159),DAY($B159)),คลองหลวงฯ!$A:$B,2,FALSE)</f>
        <v>35.18</v>
      </c>
      <c r="H159" s="26" t="e">
        <f>VLOOKUP(DATE(H$4,MONTH($B159),DAY($B159)),คลองหลวงฯ!$A:$B,2,FALSE)</f>
        <v>#N/A</v>
      </c>
      <c r="I159" s="34">
        <f t="shared" si="9"/>
        <v>98</v>
      </c>
      <c r="J159" s="34">
        <f t="shared" si="9"/>
        <v>98</v>
      </c>
      <c r="K159" s="35">
        <f t="shared" si="9"/>
        <v>2.9</v>
      </c>
      <c r="O159" s="32">
        <f>VLOOKUP(DATE(O$4,MONTH($B159),DAY($B159)),[1]ชากนอก!$A:$D,3,FALSE)</f>
        <v>8.0000000000000002E-3</v>
      </c>
      <c r="P159" s="32">
        <f>VLOOKUP(DATE(P$4,MONTH($B159),DAY($B159)),คลองหลวงฯ!$A:$D,4,FALSE)</f>
        <v>1.0189999999999999</v>
      </c>
    </row>
    <row r="160" spans="2:16" x14ac:dyDescent="0.25">
      <c r="B160" s="33">
        <v>37047</v>
      </c>
      <c r="C160" s="26" t="e">
        <f>VLOOKUP(DATE(C$4,MONTH($B160),DAY($B160)),คลองหลวงฯ!$A:$B,2,FALSE)</f>
        <v>#N/A</v>
      </c>
      <c r="D160" s="26">
        <f>VLOOKUP(DATE(D$4,MONTH($B160),DAY($B160)),คลองหลวงฯ!$A:$B,2,FALSE)</f>
        <v>89.68</v>
      </c>
      <c r="E160" s="26">
        <f>VLOOKUP(DATE(E$4,MONTH($B160),DAY($B160)),คลองหลวงฯ!$A:$B,2,FALSE)</f>
        <v>28.2</v>
      </c>
      <c r="F160" s="26">
        <f>VLOOKUP(DATE(F$4,MONTH($B160),DAY($B160)),คลองหลวงฯ!$A:$B,2,FALSE)</f>
        <v>13.2</v>
      </c>
      <c r="G160" s="26">
        <f>VLOOKUP(DATE(G$4,MONTH($B160),DAY($B160)),คลองหลวงฯ!$A:$B,2,FALSE)</f>
        <v>34.340000000000003</v>
      </c>
      <c r="H160" s="26" t="e">
        <f>VLOOKUP(DATE(H$4,MONTH($B160),DAY($B160)),คลองหลวงฯ!$A:$B,2,FALSE)</f>
        <v>#N/A</v>
      </c>
      <c r="I160" s="34">
        <f t="shared" si="9"/>
        <v>98</v>
      </c>
      <c r="J160" s="34">
        <f t="shared" si="9"/>
        <v>98</v>
      </c>
      <c r="K160" s="35">
        <f t="shared" si="9"/>
        <v>2.9</v>
      </c>
      <c r="O160" s="32">
        <f>VLOOKUP(DATE(O$4,MONTH($B160),DAY($B160)),[1]ชากนอก!$A:$D,3,FALSE)</f>
        <v>8.0000000000000002E-3</v>
      </c>
      <c r="P160" s="32">
        <f>VLOOKUP(DATE(P$4,MONTH($B160),DAY($B160)),คลองหลวงฯ!$A:$D,4,FALSE)</f>
        <v>1.016</v>
      </c>
    </row>
    <row r="161" spans="2:16" x14ac:dyDescent="0.25">
      <c r="B161" s="33">
        <v>37048</v>
      </c>
      <c r="C161" s="26" t="e">
        <f>VLOOKUP(DATE(C$4,MONTH($B161),DAY($B161)),คลองหลวงฯ!$A:$B,2,FALSE)</f>
        <v>#N/A</v>
      </c>
      <c r="D161" s="26">
        <f>VLOOKUP(DATE(D$4,MONTH($B161),DAY($B161)),คลองหลวงฯ!$A:$B,2,FALSE)</f>
        <v>89.46</v>
      </c>
      <c r="E161" s="26">
        <f>VLOOKUP(DATE(E$4,MONTH($B161),DAY($B161)),คลองหลวงฯ!$A:$B,2,FALSE)</f>
        <v>28</v>
      </c>
      <c r="F161" s="26">
        <f>VLOOKUP(DATE(F$4,MONTH($B161),DAY($B161)),คลองหลวงฯ!$A:$B,2,FALSE)</f>
        <v>14</v>
      </c>
      <c r="G161" s="26">
        <f>VLOOKUP(DATE(G$4,MONTH($B161),DAY($B161)),คลองหลวงฯ!$A:$B,2,FALSE)</f>
        <v>33.5</v>
      </c>
      <c r="H161" s="26" t="e">
        <f>VLOOKUP(DATE(H$4,MONTH($B161),DAY($B161)),คลองหลวงฯ!$A:$B,2,FALSE)</f>
        <v>#N/A</v>
      </c>
      <c r="I161" s="34">
        <f t="shared" si="9"/>
        <v>98</v>
      </c>
      <c r="J161" s="34">
        <f t="shared" si="9"/>
        <v>98</v>
      </c>
      <c r="K161" s="35">
        <f t="shared" si="9"/>
        <v>2.9</v>
      </c>
      <c r="O161" s="32">
        <f>VLOOKUP(DATE(O$4,MONTH($B161),DAY($B161)),[1]ชากนอก!$A:$D,3,FALSE)</f>
        <v>1E-3</v>
      </c>
      <c r="P161" s="32">
        <f>VLOOKUP(DATE(P$4,MONTH($B161),DAY($B161)),คลองหลวงฯ!$A:$D,4,FALSE)</f>
        <v>1.0129999999999999</v>
      </c>
    </row>
    <row r="162" spans="2:16" x14ac:dyDescent="0.25">
      <c r="B162" s="33">
        <v>37049</v>
      </c>
      <c r="C162" s="26" t="e">
        <f>VLOOKUP(DATE(C$4,MONTH($B162),DAY($B162)),คลองหลวงฯ!$A:$B,2,FALSE)</f>
        <v>#N/A</v>
      </c>
      <c r="D162" s="26">
        <f>VLOOKUP(DATE(D$4,MONTH($B162),DAY($B162)),คลองหลวงฯ!$A:$B,2,FALSE)</f>
        <v>87.65</v>
      </c>
      <c r="E162" s="26">
        <f>VLOOKUP(DATE(E$4,MONTH($B162),DAY($B162)),คลองหลวงฯ!$A:$B,2,FALSE)</f>
        <v>27.9</v>
      </c>
      <c r="F162" s="26">
        <f>VLOOKUP(DATE(F$4,MONTH($B162),DAY($B162)),คลองหลวงฯ!$A:$B,2,FALSE)</f>
        <v>14.24</v>
      </c>
      <c r="G162" s="26">
        <f>VLOOKUP(DATE(G$4,MONTH($B162),DAY($B162)),คลองหลวงฯ!$A:$B,2,FALSE)</f>
        <v>32.659999999999997</v>
      </c>
      <c r="H162" s="26" t="e">
        <f>VLOOKUP(DATE(H$4,MONTH($B162),DAY($B162)),คลองหลวงฯ!$A:$B,2,FALSE)</f>
        <v>#N/A</v>
      </c>
      <c r="I162" s="34">
        <f t="shared" si="9"/>
        <v>98</v>
      </c>
      <c r="J162" s="34">
        <f t="shared" si="9"/>
        <v>98</v>
      </c>
      <c r="K162" s="35">
        <f t="shared" si="9"/>
        <v>2.9</v>
      </c>
      <c r="O162" s="32">
        <f>VLOOKUP(DATE(O$4,MONTH($B162),DAY($B162)),[1]ชากนอก!$A:$D,3,FALSE)</f>
        <v>1E-3</v>
      </c>
      <c r="P162" s="32">
        <f>VLOOKUP(DATE(P$4,MONTH($B162),DAY($B162)),คลองหลวงฯ!$A:$D,4,FALSE)</f>
        <v>1.01</v>
      </c>
    </row>
    <row r="163" spans="2:16" x14ac:dyDescent="0.25">
      <c r="B163" s="33">
        <v>37050</v>
      </c>
      <c r="C163" s="26" t="e">
        <f>VLOOKUP(DATE(C$4,MONTH($B163),DAY($B163)),คลองหลวงฯ!$A:$B,2,FALSE)</f>
        <v>#N/A</v>
      </c>
      <c r="D163" s="26">
        <f>VLOOKUP(DATE(D$4,MONTH($B163),DAY($B163)),คลองหลวงฯ!$A:$B,2,FALSE)</f>
        <v>87.34</v>
      </c>
      <c r="E163" s="26">
        <f>VLOOKUP(DATE(E$4,MONTH($B163),DAY($B163)),คลองหลวงฯ!$A:$B,2,FALSE)</f>
        <v>28.3</v>
      </c>
      <c r="F163" s="26">
        <f>VLOOKUP(DATE(F$4,MONTH($B163),DAY($B163)),คลองหลวงฯ!$A:$B,2,FALSE)</f>
        <v>14.24</v>
      </c>
      <c r="G163" s="26">
        <f>VLOOKUP(DATE(G$4,MONTH($B163),DAY($B163)),คลองหลวงฯ!$A:$B,2,FALSE)</f>
        <v>31.68</v>
      </c>
      <c r="H163" s="26" t="e">
        <f>VLOOKUP(DATE(H$4,MONTH($B163),DAY($B163)),คลองหลวงฯ!$A:$B,2,FALSE)</f>
        <v>#N/A</v>
      </c>
      <c r="I163" s="34">
        <f t="shared" si="9"/>
        <v>98</v>
      </c>
      <c r="J163" s="34">
        <f t="shared" si="9"/>
        <v>98</v>
      </c>
      <c r="K163" s="35">
        <f t="shared" si="9"/>
        <v>2.9</v>
      </c>
      <c r="O163" s="32">
        <f>VLOOKUP(DATE(O$4,MONTH($B163),DAY($B163)),[1]ชากนอก!$A:$D,3,FALSE)</f>
        <v>8.0000000000000002E-3</v>
      </c>
      <c r="P163" s="32">
        <f>VLOOKUP(DATE(P$4,MONTH($B163),DAY($B163)),คลองหลวงฯ!$A:$D,4,FALSE)</f>
        <v>1.006</v>
      </c>
    </row>
    <row r="164" spans="2:16" x14ac:dyDescent="0.25">
      <c r="B164" s="33">
        <v>37051</v>
      </c>
      <c r="C164" s="26" t="e">
        <f>VLOOKUP(DATE(C$4,MONTH($B164),DAY($B164)),คลองหลวงฯ!$A:$B,2,FALSE)</f>
        <v>#N/A</v>
      </c>
      <c r="D164" s="26">
        <f>VLOOKUP(DATE(D$4,MONTH($B164),DAY($B164)),คลองหลวงฯ!$A:$B,2,FALSE)</f>
        <v>87.65</v>
      </c>
      <c r="E164" s="26">
        <f>VLOOKUP(DATE(E$4,MONTH($B164),DAY($B164)),คลองหลวงฯ!$A:$B,2,FALSE)</f>
        <v>28.5</v>
      </c>
      <c r="F164" s="26">
        <f>VLOOKUP(DATE(F$4,MONTH($B164),DAY($B164)),คลองหลวงฯ!$A:$B,2,FALSE)</f>
        <v>14.08</v>
      </c>
      <c r="G164" s="26">
        <f>VLOOKUP(DATE(G$4,MONTH($B164),DAY($B164)),คลองหลวงฯ!$A:$B,2,FALSE)</f>
        <v>30.98</v>
      </c>
      <c r="H164" s="26" t="e">
        <f>VLOOKUP(DATE(H$4,MONTH($B164),DAY($B164)),คลองหลวงฯ!$A:$B,2,FALSE)</f>
        <v>#N/A</v>
      </c>
      <c r="I164" s="34">
        <f t="shared" si="9"/>
        <v>98</v>
      </c>
      <c r="J164" s="34">
        <f t="shared" si="9"/>
        <v>98</v>
      </c>
      <c r="K164" s="35">
        <f t="shared" si="9"/>
        <v>2.9</v>
      </c>
      <c r="L164" s="40"/>
      <c r="M164" s="41"/>
      <c r="N164" s="42"/>
      <c r="O164" s="32">
        <f>VLOOKUP(DATE(O$4,MONTH($B164),DAY($B164)),[1]ชากนอก!$A:$D,3,FALSE)</f>
        <v>8.0000000000000002E-3</v>
      </c>
      <c r="P164" s="32">
        <f>VLOOKUP(DATE(P$4,MONTH($B164),DAY($B164)),คลองหลวงฯ!$A:$D,4,FALSE)</f>
        <v>1.004</v>
      </c>
    </row>
    <row r="165" spans="2:16" x14ac:dyDescent="0.25">
      <c r="B165" s="33">
        <v>37052</v>
      </c>
      <c r="C165" s="26" t="e">
        <f>VLOOKUP(DATE(C$4,MONTH($B165),DAY($B165)),คลองหลวงฯ!$A:$B,2,FALSE)</f>
        <v>#N/A</v>
      </c>
      <c r="D165" s="26">
        <f>VLOOKUP(DATE(D$4,MONTH($B165),DAY($B165)),คลองหลวงฯ!$A:$B,2,FALSE)</f>
        <v>87.65</v>
      </c>
      <c r="E165" s="26">
        <f>VLOOKUP(DATE(E$4,MONTH($B165),DAY($B165)),คลองหลวงฯ!$A:$B,2,FALSE)</f>
        <v>28.6</v>
      </c>
      <c r="F165" s="26">
        <f>VLOOKUP(DATE(F$4,MONTH($B165),DAY($B165)),คลองหลวงฯ!$A:$B,2,FALSE)</f>
        <v>13.92</v>
      </c>
      <c r="G165" s="26">
        <f>VLOOKUP(DATE(G$4,MONTH($B165),DAY($B165)),คลองหลวงฯ!$A:$B,2,FALSE)</f>
        <v>30.28</v>
      </c>
      <c r="H165" s="26" t="e">
        <f>VLOOKUP(DATE(H$4,MONTH($B165),DAY($B165)),คลองหลวงฯ!$A:$B,2,FALSE)</f>
        <v>#N/A</v>
      </c>
      <c r="I165" s="34">
        <f t="shared" si="9"/>
        <v>98</v>
      </c>
      <c r="J165" s="34">
        <f t="shared" si="9"/>
        <v>98</v>
      </c>
      <c r="K165" s="35">
        <f t="shared" si="9"/>
        <v>2.9</v>
      </c>
      <c r="L165" s="40"/>
      <c r="M165" s="41"/>
      <c r="N165" s="42"/>
      <c r="O165" s="32">
        <f>VLOOKUP(DATE(O$4,MONTH($B165),DAY($B165)),[1]ชากนอก!$A:$D,3,FALSE)</f>
        <v>8.0000000000000002E-3</v>
      </c>
      <c r="P165" s="32">
        <f>VLOOKUP(DATE(P$4,MONTH($B165),DAY($B165)),คลองหลวงฯ!$A:$D,4,FALSE)</f>
        <v>0.82299999999999995</v>
      </c>
    </row>
    <row r="166" spans="2:16" x14ac:dyDescent="0.25">
      <c r="B166" s="33">
        <v>37053</v>
      </c>
      <c r="C166" s="26" t="e">
        <f>VLOOKUP(DATE(C$4,MONTH($B166),DAY($B166)),คลองหลวงฯ!$A:$B,2,FALSE)</f>
        <v>#N/A</v>
      </c>
      <c r="D166" s="26">
        <f>VLOOKUP(DATE(D$4,MONTH($B166),DAY($B166)),คลองหลวงฯ!$A:$B,2,FALSE)</f>
        <v>82.47</v>
      </c>
      <c r="E166" s="26">
        <f>VLOOKUP(DATE(E$4,MONTH($B166),DAY($B166)),คลองหลวงฯ!$A:$B,2,FALSE)</f>
        <v>29.1</v>
      </c>
      <c r="F166" s="26">
        <f>VLOOKUP(DATE(F$4,MONTH($B166),DAY($B166)),คลองหลวงฯ!$A:$B,2,FALSE)</f>
        <v>14.4</v>
      </c>
      <c r="G166" s="26">
        <f>VLOOKUP(DATE(G$4,MONTH($B166),DAY($B166)),คลองหลวงฯ!$A:$B,2,FALSE)</f>
        <v>29.6</v>
      </c>
      <c r="H166" s="26" t="e">
        <f>VLOOKUP(DATE(H$4,MONTH($B166),DAY($B166)),คลองหลวงฯ!$A:$B,2,FALSE)</f>
        <v>#N/A</v>
      </c>
      <c r="I166" s="34">
        <f t="shared" ref="I166:K181" si="10">I165</f>
        <v>98</v>
      </c>
      <c r="J166" s="34">
        <f t="shared" si="10"/>
        <v>98</v>
      </c>
      <c r="K166" s="35">
        <f t="shared" si="10"/>
        <v>2.9</v>
      </c>
      <c r="L166" s="40"/>
      <c r="M166" s="41"/>
      <c r="N166" s="42"/>
      <c r="O166" s="32">
        <f>VLOOKUP(DATE(O$4,MONTH($B166),DAY($B166)),[1]ชากนอก!$A:$D,3,FALSE)</f>
        <v>8.0000000000000002E-3</v>
      </c>
      <c r="P166" s="32">
        <f>VLOOKUP(DATE(P$4,MONTH($B166),DAY($B166)),คลองหลวงฯ!$A:$D,4,FALSE)</f>
        <v>0.82</v>
      </c>
    </row>
    <row r="167" spans="2:16" x14ac:dyDescent="0.25">
      <c r="B167" s="33">
        <v>37054</v>
      </c>
      <c r="C167" s="26" t="e">
        <f>VLOOKUP(DATE(C$4,MONTH($B167),DAY($B167)),คลองหลวงฯ!$A:$B,2,FALSE)</f>
        <v>#N/A</v>
      </c>
      <c r="D167" s="26">
        <f>VLOOKUP(DATE(D$4,MONTH($B167),DAY($B167)),คลองหลวงฯ!$A:$B,2,FALSE)</f>
        <v>81.78</v>
      </c>
      <c r="E167" s="26">
        <f>VLOOKUP(DATE(E$4,MONTH($B167),DAY($B167)),คลองหลวงฯ!$A:$B,2,FALSE)</f>
        <v>29.5</v>
      </c>
      <c r="F167" s="26">
        <f>VLOOKUP(DATE(F$4,MONTH($B167),DAY($B167)),คลองหลวงฯ!$A:$B,2,FALSE)</f>
        <v>14.56</v>
      </c>
      <c r="G167" s="26">
        <f>VLOOKUP(DATE(G$4,MONTH($B167),DAY($B167)),คลองหลวงฯ!$A:$B,2,FALSE)</f>
        <v>29.2</v>
      </c>
      <c r="H167" s="26" t="e">
        <f>VLOOKUP(DATE(H$4,MONTH($B167),DAY($B167)),คลองหลวงฯ!$A:$B,2,FALSE)</f>
        <v>#N/A</v>
      </c>
      <c r="I167" s="34">
        <f t="shared" si="10"/>
        <v>98</v>
      </c>
      <c r="J167" s="34">
        <f t="shared" si="10"/>
        <v>98</v>
      </c>
      <c r="K167" s="35">
        <f t="shared" si="10"/>
        <v>2.9</v>
      </c>
      <c r="L167" s="40"/>
      <c r="M167" s="41"/>
      <c r="N167" s="42"/>
      <c r="O167" s="32">
        <f>VLOOKUP(DATE(O$4,MONTH($B167),DAY($B167)),[1]ชากนอก!$A:$D,3,FALSE)</f>
        <v>8.0000000000000002E-3</v>
      </c>
      <c r="P167" s="32">
        <f>VLOOKUP(DATE(P$4,MONTH($B167),DAY($B167)),คลองหลวงฯ!$A:$D,4,FALSE)</f>
        <v>0.52600000000000002</v>
      </c>
    </row>
    <row r="168" spans="2:16" x14ac:dyDescent="0.25">
      <c r="B168" s="33">
        <v>37055</v>
      </c>
      <c r="C168" s="26" t="e">
        <f>VLOOKUP(DATE(C$4,MONTH($B168),DAY($B168)),คลองหลวงฯ!$A:$B,2,FALSE)</f>
        <v>#N/A</v>
      </c>
      <c r="D168" s="26">
        <f>VLOOKUP(DATE(D$4,MONTH($B168),DAY($B168)),คลองหลวงฯ!$A:$B,2,FALSE)</f>
        <v>80.86</v>
      </c>
      <c r="E168" s="26">
        <f>VLOOKUP(DATE(E$4,MONTH($B168),DAY($B168)),คลองหลวงฯ!$A:$B,2,FALSE)</f>
        <v>29.6</v>
      </c>
      <c r="F168" s="26">
        <f>VLOOKUP(DATE(F$4,MONTH($B168),DAY($B168)),คลองหลวงฯ!$A:$B,2,FALSE)</f>
        <v>14.56</v>
      </c>
      <c r="G168" s="26">
        <f>VLOOKUP(DATE(G$4,MONTH($B168),DAY($B168)),คลองหลวงฯ!$A:$B,2,FALSE)</f>
        <v>28.7</v>
      </c>
      <c r="H168" s="26" t="e">
        <f>VLOOKUP(DATE(H$4,MONTH($B168),DAY($B168)),คลองหลวงฯ!$A:$B,2,FALSE)</f>
        <v>#N/A</v>
      </c>
      <c r="I168" s="34">
        <f t="shared" si="10"/>
        <v>98</v>
      </c>
      <c r="J168" s="34">
        <f t="shared" si="10"/>
        <v>98</v>
      </c>
      <c r="K168" s="35">
        <f t="shared" si="10"/>
        <v>2.9</v>
      </c>
      <c r="L168" s="40"/>
      <c r="M168" s="41"/>
      <c r="N168" s="42"/>
      <c r="O168" s="32">
        <f>VLOOKUP(DATE(O$4,MONTH($B168),DAY($B168)),[1]ชากนอก!$A:$D,3,FALSE)</f>
        <v>8.0000000000000002E-3</v>
      </c>
      <c r="P168" s="32">
        <f>VLOOKUP(DATE(P$4,MONTH($B168),DAY($B168)),คลองหลวงฯ!$A:$D,4,FALSE)</f>
        <v>0.52500000000000002</v>
      </c>
    </row>
    <row r="169" spans="2:16" x14ac:dyDescent="0.25">
      <c r="B169" s="33">
        <v>37056</v>
      </c>
      <c r="C169" s="26" t="e">
        <f>VLOOKUP(DATE(C$4,MONTH($B169),DAY($B169)),คลองหลวงฯ!$A:$B,2,FALSE)</f>
        <v>#N/A</v>
      </c>
      <c r="D169" s="26">
        <f>VLOOKUP(DATE(D$4,MONTH($B169),DAY($B169)),คลองหลวงฯ!$A:$B,2,FALSE)</f>
        <v>78.56</v>
      </c>
      <c r="E169" s="26">
        <f>VLOOKUP(DATE(E$4,MONTH($B169),DAY($B169)),คลองหลวงฯ!$A:$B,2,FALSE)</f>
        <v>29.4</v>
      </c>
      <c r="F169" s="26">
        <f>VLOOKUP(DATE(F$4,MONTH($B169),DAY($B169)),คลองหลวงฯ!$A:$B,2,FALSE)</f>
        <v>14.4</v>
      </c>
      <c r="G169" s="26">
        <f>VLOOKUP(DATE(G$4,MONTH($B169),DAY($B169)),คลองหลวงฯ!$A:$B,2,FALSE)</f>
        <v>28.3</v>
      </c>
      <c r="H169" s="26" t="e">
        <f>VLOOKUP(DATE(H$4,MONTH($B169),DAY($B169)),คลองหลวงฯ!$A:$B,2,FALSE)</f>
        <v>#N/A</v>
      </c>
      <c r="I169" s="34">
        <f t="shared" si="10"/>
        <v>98</v>
      </c>
      <c r="J169" s="34">
        <f t="shared" si="10"/>
        <v>98</v>
      </c>
      <c r="K169" s="35">
        <f t="shared" si="10"/>
        <v>2.9</v>
      </c>
      <c r="L169" s="40"/>
      <c r="M169" s="41"/>
      <c r="N169" s="42"/>
      <c r="O169" s="32">
        <f>VLOOKUP(DATE(O$4,MONTH($B169),DAY($B169)),[1]ชากนอก!$A:$D,3,FALSE)</f>
        <v>8.0000000000000002E-3</v>
      </c>
      <c r="P169" s="32">
        <f>VLOOKUP(DATE(P$4,MONTH($B169),DAY($B169)),คลองหลวงฯ!$A:$D,4,FALSE)</f>
        <v>0.52400000000000002</v>
      </c>
    </row>
    <row r="170" spans="2:16" x14ac:dyDescent="0.25">
      <c r="B170" s="33">
        <v>37057</v>
      </c>
      <c r="C170" s="26" t="e">
        <f>VLOOKUP(DATE(C$4,MONTH($B170),DAY($B170)),คลองหลวงฯ!$A:$B,2,FALSE)</f>
        <v>#N/A</v>
      </c>
      <c r="D170" s="26">
        <f>VLOOKUP(DATE(D$4,MONTH($B170),DAY($B170)),คลองหลวงฯ!$A:$B,2,FALSE)</f>
        <v>77.180000000000007</v>
      </c>
      <c r="E170" s="26">
        <f>VLOOKUP(DATE(E$4,MONTH($B170),DAY($B170)),คลองหลวงฯ!$A:$B,2,FALSE)</f>
        <v>29.3</v>
      </c>
      <c r="F170" s="26">
        <f>VLOOKUP(DATE(F$4,MONTH($B170),DAY($B170)),คลองหลวงฯ!$A:$B,2,FALSE)</f>
        <v>14.4</v>
      </c>
      <c r="G170" s="26">
        <f>VLOOKUP(DATE(G$4,MONTH($B170),DAY($B170)),คลองหลวงฯ!$A:$B,2,FALSE)</f>
        <v>27.8</v>
      </c>
      <c r="H170" s="26" t="e">
        <f>VLOOKUP(DATE(H$4,MONTH($B170),DAY($B170)),คลองหลวงฯ!$A:$B,2,FALSE)</f>
        <v>#N/A</v>
      </c>
      <c r="I170" s="34">
        <f t="shared" si="10"/>
        <v>98</v>
      </c>
      <c r="J170" s="34">
        <f t="shared" si="10"/>
        <v>98</v>
      </c>
      <c r="K170" s="35">
        <f t="shared" si="10"/>
        <v>2.9</v>
      </c>
      <c r="L170" s="40"/>
      <c r="M170" s="41"/>
      <c r="N170" s="42"/>
      <c r="O170" s="32">
        <f>VLOOKUP(DATE(O$4,MONTH($B170),DAY($B170)),[1]ชากนอก!$A:$D,3,FALSE)</f>
        <v>8.0000000000000002E-3</v>
      </c>
      <c r="P170" s="32">
        <f>VLOOKUP(DATE(P$4,MONTH($B170),DAY($B170)),คลองหลวงฯ!$A:$D,4,FALSE)</f>
        <v>0.52200000000000002</v>
      </c>
    </row>
    <row r="171" spans="2:16" x14ac:dyDescent="0.25">
      <c r="B171" s="33">
        <v>37058</v>
      </c>
      <c r="C171" s="26" t="e">
        <f>VLOOKUP(DATE(C$4,MONTH($B171),DAY($B171)),คลองหลวงฯ!$A:$B,2,FALSE)</f>
        <v>#N/A</v>
      </c>
      <c r="D171" s="26">
        <f>VLOOKUP(DATE(D$4,MONTH($B171),DAY($B171)),คลองหลวงฯ!$A:$B,2,FALSE)</f>
        <v>75.34</v>
      </c>
      <c r="E171" s="26">
        <f>VLOOKUP(DATE(E$4,MONTH($B171),DAY($B171)),คลองหลวงฯ!$A:$B,2,FALSE)</f>
        <v>29.2</v>
      </c>
      <c r="F171" s="26">
        <f>VLOOKUP(DATE(F$4,MONTH($B171),DAY($B171)),คลองหลวงฯ!$A:$B,2,FALSE)</f>
        <v>14.48</v>
      </c>
      <c r="G171" s="26">
        <f>VLOOKUP(DATE(G$4,MONTH($B171),DAY($B171)),คลองหลวงฯ!$A:$B,2,FALSE)</f>
        <v>27.4</v>
      </c>
      <c r="H171" s="26" t="e">
        <f>VLOOKUP(DATE(H$4,MONTH($B171),DAY($B171)),คลองหลวงฯ!$A:$B,2,FALSE)</f>
        <v>#N/A</v>
      </c>
      <c r="I171" s="34">
        <f t="shared" si="10"/>
        <v>98</v>
      </c>
      <c r="J171" s="34">
        <f t="shared" si="10"/>
        <v>98</v>
      </c>
      <c r="K171" s="35">
        <f t="shared" si="10"/>
        <v>2.9</v>
      </c>
      <c r="L171" s="40"/>
      <c r="M171" s="41"/>
      <c r="N171" s="42"/>
      <c r="O171" s="32">
        <f>VLOOKUP(DATE(O$4,MONTH($B171),DAY($B171)),[1]ชากนอก!$A:$D,3,FALSE)</f>
        <v>8.0000000000000002E-3</v>
      </c>
      <c r="P171" s="32">
        <f>VLOOKUP(DATE(P$4,MONTH($B171),DAY($B171)),คลองหลวงฯ!$A:$D,4,FALSE)</f>
        <v>0.52100000000000002</v>
      </c>
    </row>
    <row r="172" spans="2:16" x14ac:dyDescent="0.25">
      <c r="B172" s="33">
        <v>37059</v>
      </c>
      <c r="C172" s="26" t="e">
        <f>VLOOKUP(DATE(C$4,MONTH($B172),DAY($B172)),คลองหลวงฯ!$A:$B,2,FALSE)</f>
        <v>#N/A</v>
      </c>
      <c r="D172" s="26">
        <f>VLOOKUP(DATE(D$4,MONTH($B172),DAY($B172)),คลองหลวงฯ!$A:$B,2,FALSE)</f>
        <v>73.73</v>
      </c>
      <c r="E172" s="26">
        <f>VLOOKUP(DATE(E$4,MONTH($B172),DAY($B172)),คลองหลวงฯ!$A:$B,2,FALSE)</f>
        <v>29.1</v>
      </c>
      <c r="F172" s="26">
        <f>VLOOKUP(DATE(F$4,MONTH($B172),DAY($B172)),คลองหลวงฯ!$A:$B,2,FALSE)</f>
        <v>14.64</v>
      </c>
      <c r="G172" s="26">
        <f>VLOOKUP(DATE(G$4,MONTH($B172),DAY($B172)),คลองหลวงฯ!$A:$B,2,FALSE)</f>
        <v>27.1</v>
      </c>
      <c r="H172" s="26" t="e">
        <f>VLOOKUP(DATE(H$4,MONTH($B172),DAY($B172)),คลองหลวงฯ!$A:$B,2,FALSE)</f>
        <v>#N/A</v>
      </c>
      <c r="I172" s="34">
        <f t="shared" si="10"/>
        <v>98</v>
      </c>
      <c r="J172" s="34">
        <f t="shared" si="10"/>
        <v>98</v>
      </c>
      <c r="K172" s="35">
        <f t="shared" si="10"/>
        <v>2.9</v>
      </c>
      <c r="L172" s="40"/>
      <c r="M172" s="41"/>
      <c r="N172" s="42"/>
      <c r="O172" s="32">
        <f>VLOOKUP(DATE(O$4,MONTH($B172),DAY($B172)),[1]ชากนอก!$A:$D,3,FALSE)</f>
        <v>8.0000000000000002E-3</v>
      </c>
      <c r="P172" s="32">
        <f>VLOOKUP(DATE(P$4,MONTH($B172),DAY($B172)),คลองหลวงฯ!$A:$D,4,FALSE)</f>
        <v>0.316</v>
      </c>
    </row>
    <row r="173" spans="2:16" x14ac:dyDescent="0.25">
      <c r="B173" s="33">
        <v>37060</v>
      </c>
      <c r="C173" s="26" t="e">
        <f>VLOOKUP(DATE(C$4,MONTH($B173),DAY($B173)),คลองหลวงฯ!$A:$B,2,FALSE)</f>
        <v>#N/A</v>
      </c>
      <c r="D173" s="26">
        <f>VLOOKUP(DATE(D$4,MONTH($B173),DAY($B173)),คลองหลวงฯ!$A:$B,2,FALSE)</f>
        <v>72.349999999999994</v>
      </c>
      <c r="E173" s="26">
        <f>VLOOKUP(DATE(E$4,MONTH($B173),DAY($B173)),คลองหลวงฯ!$A:$B,2,FALSE)</f>
        <v>29.2</v>
      </c>
      <c r="F173" s="26">
        <f>VLOOKUP(DATE(F$4,MONTH($B173),DAY($B173)),คลองหลวงฯ!$A:$B,2,FALSE)</f>
        <v>14.88</v>
      </c>
      <c r="G173" s="26">
        <f>VLOOKUP(DATE(G$4,MONTH($B173),DAY($B173)),คลองหลวงฯ!$A:$B,2,FALSE)</f>
        <v>26.8</v>
      </c>
      <c r="H173" s="26" t="e">
        <f>VLOOKUP(DATE(H$4,MONTH($B173),DAY($B173)),คลองหลวงฯ!$A:$B,2,FALSE)</f>
        <v>#N/A</v>
      </c>
      <c r="I173" s="34">
        <f t="shared" si="10"/>
        <v>98</v>
      </c>
      <c r="J173" s="34">
        <f t="shared" si="10"/>
        <v>98</v>
      </c>
      <c r="K173" s="35">
        <f t="shared" si="10"/>
        <v>2.9</v>
      </c>
      <c r="L173" s="40"/>
      <c r="M173" s="41"/>
      <c r="N173" s="42"/>
      <c r="O173" s="32">
        <f>VLOOKUP(DATE(O$4,MONTH($B173),DAY($B173)),[1]ชากนอก!$A:$D,3,FALSE)</f>
        <v>8.0000000000000002E-3</v>
      </c>
      <c r="P173" s="32">
        <f>VLOOKUP(DATE(P$4,MONTH($B173),DAY($B173)),คลองหลวงฯ!$A:$D,4,FALSE)</f>
        <v>0.316</v>
      </c>
    </row>
    <row r="174" spans="2:16" x14ac:dyDescent="0.25">
      <c r="B174" s="33">
        <v>37061</v>
      </c>
      <c r="C174" s="26" t="e">
        <f>VLOOKUP(DATE(C$4,MONTH($B174),DAY($B174)),คลองหลวงฯ!$A:$B,2,FALSE)</f>
        <v>#N/A</v>
      </c>
      <c r="D174" s="26">
        <f>VLOOKUP(DATE(D$4,MONTH($B174),DAY($B174)),คลองหลวงฯ!$A:$B,2,FALSE)</f>
        <v>70.510000000000005</v>
      </c>
      <c r="E174" s="26">
        <f>VLOOKUP(DATE(E$4,MONTH($B174),DAY($B174)),คลองหลวงฯ!$A:$B,2,FALSE)</f>
        <v>29.3</v>
      </c>
      <c r="F174" s="26">
        <f>VLOOKUP(DATE(F$4,MONTH($B174),DAY($B174)),คลองหลวงฯ!$A:$B,2,FALSE)</f>
        <v>15.12</v>
      </c>
      <c r="G174" s="26">
        <f>VLOOKUP(DATE(G$4,MONTH($B174),DAY($B174)),คลองหลวงฯ!$A:$B,2,FALSE)</f>
        <v>26.6</v>
      </c>
      <c r="H174" s="26" t="e">
        <f>VLOOKUP(DATE(H$4,MONTH($B174),DAY($B174)),คลองหลวงฯ!$A:$B,2,FALSE)</f>
        <v>#N/A</v>
      </c>
      <c r="I174" s="34">
        <f t="shared" si="10"/>
        <v>98</v>
      </c>
      <c r="J174" s="34">
        <f t="shared" si="10"/>
        <v>98</v>
      </c>
      <c r="K174" s="35">
        <f t="shared" si="10"/>
        <v>2.9</v>
      </c>
      <c r="L174" s="40"/>
      <c r="M174" s="41"/>
      <c r="N174" s="42"/>
      <c r="O174" s="32">
        <f>VLOOKUP(DATE(O$4,MONTH($B174),DAY($B174)),[1]ชากนอก!$A:$D,3,FALSE)</f>
        <v>8.0000000000000002E-3</v>
      </c>
      <c r="P174" s="32">
        <f>VLOOKUP(DATE(P$4,MONTH($B174),DAY($B174)),คลองหลวงฯ!$A:$D,4,FALSE)</f>
        <v>0.315</v>
      </c>
    </row>
    <row r="175" spans="2:16" x14ac:dyDescent="0.25">
      <c r="B175" s="33">
        <v>37062</v>
      </c>
      <c r="C175" s="26" t="e">
        <f>VLOOKUP(DATE(C$4,MONTH($B175),DAY($B175)),คลองหลวงฯ!$A:$B,2,FALSE)</f>
        <v>#N/A</v>
      </c>
      <c r="D175" s="26">
        <f>VLOOKUP(DATE(D$4,MONTH($B175),DAY($B175)),คลองหลวงฯ!$A:$B,2,FALSE)</f>
        <v>68.44</v>
      </c>
      <c r="E175" s="26">
        <f>VLOOKUP(DATE(E$4,MONTH($B175),DAY($B175)),คลองหลวงฯ!$A:$B,2,FALSE)</f>
        <v>29.3</v>
      </c>
      <c r="F175" s="26">
        <f>VLOOKUP(DATE(F$4,MONTH($B175),DAY($B175)),คลองหลวงฯ!$A:$B,2,FALSE)</f>
        <v>15.28</v>
      </c>
      <c r="G175" s="26">
        <f>VLOOKUP(DATE(G$4,MONTH($B175),DAY($B175)),คลองหลวงฯ!$A:$B,2,FALSE)</f>
        <v>26.4</v>
      </c>
      <c r="H175" s="26" t="e">
        <f>VLOOKUP(DATE(H$4,MONTH($B175),DAY($B175)),คลองหลวงฯ!$A:$B,2,FALSE)</f>
        <v>#N/A</v>
      </c>
      <c r="I175" s="34">
        <f t="shared" si="10"/>
        <v>98</v>
      </c>
      <c r="J175" s="34">
        <f t="shared" si="10"/>
        <v>98</v>
      </c>
      <c r="K175" s="35">
        <f t="shared" si="10"/>
        <v>2.9</v>
      </c>
      <c r="L175" s="40"/>
      <c r="M175" s="41"/>
      <c r="N175" s="42"/>
      <c r="O175" s="32">
        <f>VLOOKUP(DATE(O$4,MONTH($B175),DAY($B175)),[1]ชากนอก!$A:$D,3,FALSE)</f>
        <v>8.0000000000000002E-3</v>
      </c>
      <c r="P175" s="32">
        <f>VLOOKUP(DATE(P$4,MONTH($B175),DAY($B175)),คลองหลวงฯ!$A:$D,4,FALSE)</f>
        <v>0.315</v>
      </c>
    </row>
    <row r="176" spans="2:16" x14ac:dyDescent="0.25">
      <c r="B176" s="33">
        <v>37063</v>
      </c>
      <c r="C176" s="26" t="e">
        <f>VLOOKUP(DATE(C$4,MONTH($B176),DAY($B176)),คลองหลวงฯ!$A:$B,2,FALSE)</f>
        <v>#N/A</v>
      </c>
      <c r="D176" s="26">
        <f>VLOOKUP(DATE(D$4,MONTH($B176),DAY($B176)),คลองหลวงฯ!$A:$B,2,FALSE)</f>
        <v>66.37</v>
      </c>
      <c r="E176" s="26">
        <f>VLOOKUP(DATE(E$4,MONTH($B176),DAY($B176)),คลองหลวงฯ!$A:$B,2,FALSE)</f>
        <v>29.2</v>
      </c>
      <c r="F176" s="26">
        <f>VLOOKUP(DATE(F$4,MONTH($B176),DAY($B176)),คลองหลวงฯ!$A:$B,2,FALSE)</f>
        <v>15.28</v>
      </c>
      <c r="G176" s="26">
        <f>VLOOKUP(DATE(G$4,MONTH($B176),DAY($B176)),คลองหลวงฯ!$A:$B,2,FALSE)</f>
        <v>26.1</v>
      </c>
      <c r="H176" s="26" t="e">
        <f>VLOOKUP(DATE(H$4,MONTH($B176),DAY($B176)),คลองหลวงฯ!$A:$B,2,FALSE)</f>
        <v>#N/A</v>
      </c>
      <c r="I176" s="34">
        <f t="shared" si="10"/>
        <v>98</v>
      </c>
      <c r="J176" s="34">
        <f t="shared" si="10"/>
        <v>98</v>
      </c>
      <c r="K176" s="35">
        <f t="shared" si="10"/>
        <v>2.9</v>
      </c>
      <c r="L176" s="40"/>
      <c r="M176" s="41"/>
      <c r="N176" s="42"/>
      <c r="O176" s="32">
        <f>VLOOKUP(DATE(O$4,MONTH($B176),DAY($B176)),[1]ชากนอก!$A:$D,3,FALSE)</f>
        <v>8.0000000000000002E-3</v>
      </c>
      <c r="P176" s="32">
        <f>VLOOKUP(DATE(P$4,MONTH($B176),DAY($B176)),คลองหลวงฯ!$A:$D,4,FALSE)</f>
        <v>0.315</v>
      </c>
    </row>
    <row r="177" spans="2:16" x14ac:dyDescent="0.25">
      <c r="B177" s="33">
        <v>37064</v>
      </c>
      <c r="C177" s="26" t="e">
        <f>VLOOKUP(DATE(C$4,MONTH($B177),DAY($B177)),คลองหลวงฯ!$A:$B,2,FALSE)</f>
        <v>#N/A</v>
      </c>
      <c r="D177" s="26">
        <f>VLOOKUP(DATE(D$4,MONTH($B177),DAY($B177)),คลองหลวงฯ!$A:$B,2,FALSE)</f>
        <v>64.760000000000005</v>
      </c>
      <c r="E177" s="26">
        <f>VLOOKUP(DATE(E$4,MONTH($B177),DAY($B177)),คลองหลวงฯ!$A:$B,2,FALSE)</f>
        <v>29.1</v>
      </c>
      <c r="F177" s="26">
        <f>VLOOKUP(DATE(F$4,MONTH($B177),DAY($B177)),คลองหลวงฯ!$A:$B,2,FALSE)</f>
        <v>15.2</v>
      </c>
      <c r="G177" s="26">
        <f>VLOOKUP(DATE(G$4,MONTH($B177),DAY($B177)),คลองหลวงฯ!$A:$B,2,FALSE)</f>
        <v>25.9</v>
      </c>
      <c r="H177" s="26" t="e">
        <f>VLOOKUP(DATE(H$4,MONTH($B177),DAY($B177)),คลองหลวงฯ!$A:$B,2,FALSE)</f>
        <v>#N/A</v>
      </c>
      <c r="I177" s="34">
        <f t="shared" si="10"/>
        <v>98</v>
      </c>
      <c r="J177" s="34">
        <f t="shared" si="10"/>
        <v>98</v>
      </c>
      <c r="K177" s="35">
        <f t="shared" si="10"/>
        <v>2.9</v>
      </c>
      <c r="L177" s="40"/>
      <c r="M177" s="41"/>
      <c r="N177" s="42"/>
      <c r="O177" s="32">
        <f>VLOOKUP(DATE(O$4,MONTH($B177),DAY($B177)),[1]ชากนอก!$A:$D,3,FALSE)</f>
        <v>8.0000000000000002E-3</v>
      </c>
      <c r="P177" s="32">
        <f>VLOOKUP(DATE(P$4,MONTH($B177),DAY($B177)),คลองหลวงฯ!$A:$D,4,FALSE)</f>
        <v>0.105</v>
      </c>
    </row>
    <row r="178" spans="2:16" x14ac:dyDescent="0.25">
      <c r="B178" s="33">
        <v>37065</v>
      </c>
      <c r="C178" s="26" t="e">
        <f>VLOOKUP(DATE(C$4,MONTH($B178),DAY($B178)),คลองหลวงฯ!$A:$B,2,FALSE)</f>
        <v>#N/A</v>
      </c>
      <c r="D178" s="26">
        <f>VLOOKUP(DATE(D$4,MONTH($B178),DAY($B178)),คลองหลวงฯ!$A:$B,2,FALSE)</f>
        <v>63.38</v>
      </c>
      <c r="E178" s="26">
        <f>VLOOKUP(DATE(E$4,MONTH($B178),DAY($B178)),คลองหลวงฯ!$A:$B,2,FALSE)</f>
        <v>29.1</v>
      </c>
      <c r="F178" s="26">
        <f>VLOOKUP(DATE(F$4,MONTH($B178),DAY($B178)),คลองหลวงฯ!$A:$B,2,FALSE)</f>
        <v>15.6</v>
      </c>
      <c r="G178" s="26">
        <f>VLOOKUP(DATE(G$4,MONTH($B178),DAY($B178)),คลองหลวงฯ!$A:$B,2,FALSE)</f>
        <v>25.7</v>
      </c>
      <c r="H178" s="26" t="e">
        <f>VLOOKUP(DATE(H$4,MONTH($B178),DAY($B178)),คลองหลวงฯ!$A:$B,2,FALSE)</f>
        <v>#N/A</v>
      </c>
      <c r="I178" s="34">
        <f t="shared" si="10"/>
        <v>98</v>
      </c>
      <c r="J178" s="34">
        <f t="shared" si="10"/>
        <v>98</v>
      </c>
      <c r="K178" s="35">
        <f t="shared" si="10"/>
        <v>2.9</v>
      </c>
      <c r="L178" s="40"/>
      <c r="M178" s="41"/>
      <c r="N178" s="42"/>
      <c r="O178" s="32">
        <f>VLOOKUP(DATE(O$4,MONTH($B178),DAY($B178)),[1]ชากนอก!$A:$D,3,FALSE)</f>
        <v>8.0000000000000002E-3</v>
      </c>
      <c r="P178" s="32">
        <f>VLOOKUP(DATE(P$4,MONTH($B178),DAY($B178)),คลองหลวงฯ!$A:$D,4,FALSE)</f>
        <v>0.105</v>
      </c>
    </row>
    <row r="179" spans="2:16" x14ac:dyDescent="0.25">
      <c r="B179" s="33">
        <v>37066</v>
      </c>
      <c r="C179" s="26" t="e">
        <f>VLOOKUP(DATE(C$4,MONTH($B179),DAY($B179)),คลองหลวงฯ!$A:$B,2,FALSE)</f>
        <v>#N/A</v>
      </c>
      <c r="D179" s="26">
        <f>VLOOKUP(DATE(D$4,MONTH($B179),DAY($B179)),คลองหลวงฯ!$A:$B,2,FALSE)</f>
        <v>62</v>
      </c>
      <c r="E179" s="26">
        <f>VLOOKUP(DATE(E$4,MONTH($B179),DAY($B179)),คลองหลวงฯ!$A:$B,2,FALSE)</f>
        <v>29</v>
      </c>
      <c r="F179" s="26">
        <f>VLOOKUP(DATE(F$4,MONTH($B179),DAY($B179)),คลองหลวงฯ!$A:$B,2,FALSE)</f>
        <v>15.84</v>
      </c>
      <c r="G179" s="26">
        <f>VLOOKUP(DATE(G$4,MONTH($B179),DAY($B179)),คลองหลวงฯ!$A:$B,2,FALSE)</f>
        <v>25.6</v>
      </c>
      <c r="H179" s="26" t="e">
        <f>VLOOKUP(DATE(H$4,MONTH($B179),DAY($B179)),คลองหลวงฯ!$A:$B,2,FALSE)</f>
        <v>#N/A</v>
      </c>
      <c r="I179" s="34">
        <f t="shared" si="10"/>
        <v>98</v>
      </c>
      <c r="J179" s="34">
        <f t="shared" si="10"/>
        <v>98</v>
      </c>
      <c r="K179" s="35">
        <f t="shared" si="10"/>
        <v>2.9</v>
      </c>
      <c r="L179" s="40"/>
      <c r="M179" s="41"/>
      <c r="N179" s="42"/>
      <c r="O179" s="32">
        <f>VLOOKUP(DATE(O$4,MONTH($B179),DAY($B179)),[1]ชากนอก!$A:$D,3,FALSE)</f>
        <v>1E-3</v>
      </c>
      <c r="P179" s="32">
        <f>VLOOKUP(DATE(P$4,MONTH($B179),DAY($B179)),คลองหลวงฯ!$A:$D,4,FALSE)</f>
        <v>0.105</v>
      </c>
    </row>
    <row r="180" spans="2:16" x14ac:dyDescent="0.25">
      <c r="B180" s="33">
        <v>37067</v>
      </c>
      <c r="C180" s="26" t="e">
        <f>VLOOKUP(DATE(C$4,MONTH($B180),DAY($B180)),คลองหลวงฯ!$A:$B,2,FALSE)</f>
        <v>#N/A</v>
      </c>
      <c r="D180" s="26">
        <f>VLOOKUP(DATE(D$4,MONTH($B180),DAY($B180)),คลองหลวงฯ!$A:$B,2,FALSE)</f>
        <v>60.92</v>
      </c>
      <c r="E180" s="26">
        <f>VLOOKUP(DATE(E$4,MONTH($B180),DAY($B180)),คลองหลวงฯ!$A:$B,2,FALSE)</f>
        <v>29</v>
      </c>
      <c r="F180" s="26">
        <f>VLOOKUP(DATE(F$4,MONTH($B180),DAY($B180)),คลองหลวงฯ!$A:$B,2,FALSE)</f>
        <v>16.64</v>
      </c>
      <c r="G180" s="26">
        <f>VLOOKUP(DATE(G$4,MONTH($B180),DAY($B180)),คลองหลวงฯ!$A:$B,2,FALSE)</f>
        <v>25.5</v>
      </c>
      <c r="H180" s="26" t="e">
        <f>VLOOKUP(DATE(H$4,MONTH($B180),DAY($B180)),คลองหลวงฯ!$A:$B,2,FALSE)</f>
        <v>#N/A</v>
      </c>
      <c r="I180" s="34">
        <f t="shared" si="10"/>
        <v>98</v>
      </c>
      <c r="J180" s="34">
        <f t="shared" si="10"/>
        <v>98</v>
      </c>
      <c r="K180" s="35">
        <f t="shared" si="10"/>
        <v>2.9</v>
      </c>
      <c r="L180" s="40"/>
      <c r="M180" s="41"/>
      <c r="N180" s="42"/>
      <c r="O180" s="32">
        <f>VLOOKUP(DATE(O$4,MONTH($B180),DAY($B180)),[1]ชากนอก!$A:$D,3,FALSE)</f>
        <v>1E-3</v>
      </c>
      <c r="P180" s="32">
        <f>VLOOKUP(DATE(P$4,MONTH($B180),DAY($B180)),คลองหลวงฯ!$A:$D,4,FALSE)</f>
        <v>0.105</v>
      </c>
    </row>
    <row r="181" spans="2:16" x14ac:dyDescent="0.25">
      <c r="B181" s="33">
        <v>37068</v>
      </c>
      <c r="C181" s="26" t="e">
        <f>VLOOKUP(DATE(C$4,MONTH($B181),DAY($B181)),คลองหลวงฯ!$A:$B,2,FALSE)</f>
        <v>#N/A</v>
      </c>
      <c r="D181" s="26">
        <f>VLOOKUP(DATE(D$4,MONTH($B181),DAY($B181)),คลองหลวงฯ!$A:$B,2,FALSE)</f>
        <v>60.74</v>
      </c>
      <c r="E181" s="26">
        <f>VLOOKUP(DATE(E$4,MONTH($B181),DAY($B181)),คลองหลวงฯ!$A:$B,2,FALSE)</f>
        <v>28.9</v>
      </c>
      <c r="F181" s="26">
        <f>VLOOKUP(DATE(F$4,MONTH($B181),DAY($B181)),คลองหลวงฯ!$A:$B,2,FALSE)</f>
        <v>19.760000000000002</v>
      </c>
      <c r="G181" s="26">
        <f>VLOOKUP(DATE(G$4,MONTH($B181),DAY($B181)),คลองหลวงฯ!$A:$B,2,FALSE)</f>
        <v>25.7</v>
      </c>
      <c r="H181" s="26" t="e">
        <f>VLOOKUP(DATE(H$4,MONTH($B181),DAY($B181)),คลองหลวงฯ!$A:$B,2,FALSE)</f>
        <v>#N/A</v>
      </c>
      <c r="I181" s="34">
        <f t="shared" si="10"/>
        <v>98</v>
      </c>
      <c r="J181" s="34">
        <f t="shared" si="10"/>
        <v>98</v>
      </c>
      <c r="K181" s="35">
        <f t="shared" si="10"/>
        <v>2.9</v>
      </c>
      <c r="L181" s="40"/>
      <c r="M181" s="41"/>
      <c r="N181" s="42"/>
      <c r="O181" s="32">
        <f>VLOOKUP(DATE(O$4,MONTH($B181),DAY($B181)),[1]ชากนอก!$A:$D,3,FALSE)</f>
        <v>1E-3</v>
      </c>
      <c r="P181" s="32">
        <f>VLOOKUP(DATE(P$4,MONTH($B181),DAY($B181)),คลองหลวงฯ!$A:$D,4,FALSE)</f>
        <v>0.80200000000000005</v>
      </c>
    </row>
    <row r="182" spans="2:16" x14ac:dyDescent="0.25">
      <c r="B182" s="33">
        <v>37069</v>
      </c>
      <c r="C182" s="26" t="e">
        <f>VLOOKUP(DATE(C$4,MONTH($B182),DAY($B182)),คลองหลวงฯ!$A:$B,2,FALSE)</f>
        <v>#N/A</v>
      </c>
      <c r="D182" s="26">
        <f>VLOOKUP(DATE(D$4,MONTH($B182),DAY($B182)),คลองหลวงฯ!$A:$B,2,FALSE)</f>
        <v>60.92</v>
      </c>
      <c r="E182" s="26">
        <f>VLOOKUP(DATE(E$4,MONTH($B182),DAY($B182)),คลองหลวงฯ!$A:$B,2,FALSE)</f>
        <v>28.9</v>
      </c>
      <c r="F182" s="26">
        <f>VLOOKUP(DATE(F$4,MONTH($B182),DAY($B182)),คลองหลวงฯ!$A:$B,2,FALSE)</f>
        <v>20.5</v>
      </c>
      <c r="G182" s="26">
        <f>VLOOKUP(DATE(G$4,MONTH($B182),DAY($B182)),คลองหลวงฯ!$A:$B,2,FALSE)</f>
        <v>25.1</v>
      </c>
      <c r="H182" s="26" t="e">
        <f>VLOOKUP(DATE(H$4,MONTH($B182),DAY($B182)),คลองหลวงฯ!$A:$B,2,FALSE)</f>
        <v>#N/A</v>
      </c>
      <c r="I182" s="34">
        <f t="shared" ref="I182:K197" si="11">I181</f>
        <v>98</v>
      </c>
      <c r="J182" s="34">
        <f t="shared" si="11"/>
        <v>98</v>
      </c>
      <c r="K182" s="35">
        <f t="shared" si="11"/>
        <v>2.9</v>
      </c>
      <c r="L182" s="40"/>
      <c r="M182" s="41"/>
      <c r="N182" s="42"/>
      <c r="O182" s="32">
        <f>VLOOKUP(DATE(O$4,MONTH($B182),DAY($B182)),[1]ชากนอก!$A:$D,3,FALSE)</f>
        <v>8.0000000000000002E-3</v>
      </c>
      <c r="P182" s="32">
        <f>VLOOKUP(DATE(P$4,MONTH($B182),DAY($B182)),คลองหลวงฯ!$A:$D,4,FALSE)</f>
        <v>0.8</v>
      </c>
    </row>
    <row r="183" spans="2:16" x14ac:dyDescent="0.25">
      <c r="B183" s="33">
        <v>37070</v>
      </c>
      <c r="C183" s="26" t="e">
        <f>VLOOKUP(DATE(C$4,MONTH($B183),DAY($B183)),คลองหลวงฯ!$A:$B,2,FALSE)</f>
        <v>#N/A</v>
      </c>
      <c r="D183" s="26">
        <f>VLOOKUP(DATE(D$4,MONTH($B183),DAY($B183)),คลองหลวงฯ!$A:$B,2,FALSE)</f>
        <v>60.74</v>
      </c>
      <c r="E183" s="26">
        <f>VLOOKUP(DATE(E$4,MONTH($B183),DAY($B183)),คลองหลวงฯ!$A:$B,2,FALSE)</f>
        <v>28.8</v>
      </c>
      <c r="F183" s="26">
        <f>VLOOKUP(DATE(F$4,MONTH($B183),DAY($B183)),คลองหลวงฯ!$A:$B,2,FALSE)</f>
        <v>21.1</v>
      </c>
      <c r="G183" s="26">
        <f>VLOOKUP(DATE(G$4,MONTH($B183),DAY($B183)),คลองหลวงฯ!$A:$B,2,FALSE)</f>
        <v>24.4</v>
      </c>
      <c r="H183" s="26" t="e">
        <f>VLOOKUP(DATE(H$4,MONTH($B183),DAY($B183)),คลองหลวงฯ!$A:$B,2,FALSE)</f>
        <v>#N/A</v>
      </c>
      <c r="I183" s="34">
        <f t="shared" si="11"/>
        <v>98</v>
      </c>
      <c r="J183" s="34">
        <f t="shared" si="11"/>
        <v>98</v>
      </c>
      <c r="K183" s="35">
        <f t="shared" si="11"/>
        <v>2.9</v>
      </c>
      <c r="L183" s="40"/>
      <c r="M183" s="41"/>
      <c r="N183" s="42"/>
      <c r="O183" s="32">
        <f>VLOOKUP(DATE(O$4,MONTH($B183),DAY($B183)),[1]ชากนอก!$A:$D,3,FALSE)</f>
        <v>8.0000000000000002E-3</v>
      </c>
      <c r="P183" s="32">
        <f>VLOOKUP(DATE(P$4,MONTH($B183),DAY($B183)),คลองหลวงฯ!$A:$D,4,FALSE)</f>
        <v>0.79600000000000004</v>
      </c>
    </row>
    <row r="184" spans="2:16" x14ac:dyDescent="0.25">
      <c r="B184" s="33">
        <v>37071</v>
      </c>
      <c r="C184" s="26" t="e">
        <f>VLOOKUP(DATE(C$4,MONTH($B184),DAY($B184)),คลองหลวงฯ!$A:$B,2,FALSE)</f>
        <v>#N/A</v>
      </c>
      <c r="D184" s="26">
        <f>VLOOKUP(DATE(D$4,MONTH($B184),DAY($B184)),คลองหลวงฯ!$A:$B,2,FALSE)</f>
        <v>56.42</v>
      </c>
      <c r="E184" s="26">
        <f>VLOOKUP(DATE(E$4,MONTH($B184),DAY($B184)),คลองหลวงฯ!$A:$B,2,FALSE)</f>
        <v>28.8</v>
      </c>
      <c r="F184" s="26">
        <f>VLOOKUP(DATE(F$4,MONTH($B184),DAY($B184)),คลองหลวงฯ!$A:$B,2,FALSE)</f>
        <v>21.5</v>
      </c>
      <c r="G184" s="26">
        <f>VLOOKUP(DATE(G$4,MONTH($B184),DAY($B184)),คลองหลวงฯ!$A:$B,2,FALSE)</f>
        <v>23.3</v>
      </c>
      <c r="H184" s="26" t="e">
        <f>VLOOKUP(DATE(H$4,MONTH($B184),DAY($B184)),คลองหลวงฯ!$A:$B,2,FALSE)</f>
        <v>#N/A</v>
      </c>
      <c r="I184" s="34">
        <f t="shared" si="11"/>
        <v>98</v>
      </c>
      <c r="J184" s="34">
        <f t="shared" si="11"/>
        <v>98</v>
      </c>
      <c r="K184" s="35">
        <f t="shared" si="11"/>
        <v>2.9</v>
      </c>
      <c r="L184" s="40"/>
      <c r="M184" s="41"/>
      <c r="N184" s="42"/>
      <c r="O184" s="32">
        <f>VLOOKUP(DATE(O$4,MONTH($B184),DAY($B184)),[1]ชากนอก!$A:$D,3,FALSE)</f>
        <v>8.0000000000000002E-3</v>
      </c>
      <c r="P184" s="32">
        <f>VLOOKUP(DATE(P$4,MONTH($B184),DAY($B184)),คลองหลวงฯ!$A:$D,4,FALSE)</f>
        <v>1.038</v>
      </c>
    </row>
    <row r="185" spans="2:16" x14ac:dyDescent="0.25">
      <c r="B185" s="33">
        <v>37072</v>
      </c>
      <c r="C185" s="26" t="e">
        <f>VLOOKUP(DATE(C$4,MONTH($B185),DAY($B185)),คลองหลวงฯ!$A:$B,2,FALSE)</f>
        <v>#N/A</v>
      </c>
      <c r="D185" s="26">
        <f>VLOOKUP(DATE(D$4,MONTH($B185),DAY($B185)),คลองหลวงฯ!$A:$B,2,FALSE)</f>
        <v>56.24</v>
      </c>
      <c r="E185" s="26">
        <f>VLOOKUP(DATE(E$4,MONTH($B185),DAY($B185)),คลองหลวงฯ!$A:$B,2,FALSE)</f>
        <v>28.7</v>
      </c>
      <c r="F185" s="26">
        <f>VLOOKUP(DATE(F$4,MONTH($B185),DAY($B185)),คลองหลวงฯ!$A:$B,2,FALSE)</f>
        <v>22</v>
      </c>
      <c r="G185" s="26">
        <f>VLOOKUP(DATE(G$4,MONTH($B185),DAY($B185)),คลองหลวงฯ!$A:$B,2,FALSE)</f>
        <v>22.2</v>
      </c>
      <c r="H185" s="26" t="e">
        <f>VLOOKUP(DATE(H$4,MONTH($B185),DAY($B185)),คลองหลวงฯ!$A:$B,2,FALSE)</f>
        <v>#N/A</v>
      </c>
      <c r="I185" s="34">
        <f t="shared" si="11"/>
        <v>98</v>
      </c>
      <c r="J185" s="34">
        <f t="shared" si="11"/>
        <v>98</v>
      </c>
      <c r="K185" s="35">
        <f t="shared" si="11"/>
        <v>2.9</v>
      </c>
      <c r="L185" s="40"/>
      <c r="M185" s="41"/>
      <c r="N185" s="42"/>
      <c r="O185" s="32">
        <f>VLOOKUP(DATE(O$4,MONTH($B185),DAY($B185)),[1]ชากนอก!$A:$D,3,FALSE)</f>
        <v>8.0000000000000002E-3</v>
      </c>
      <c r="P185" s="32">
        <f>VLOOKUP(DATE(P$4,MONTH($B185),DAY($B185)),คลองหลวงฯ!$A:$D,4,FALSE)</f>
        <v>1.0309999999999999</v>
      </c>
    </row>
    <row r="186" spans="2:16" x14ac:dyDescent="0.25">
      <c r="B186" s="33">
        <v>37073</v>
      </c>
      <c r="C186" s="26" t="e">
        <f>VLOOKUP(DATE(C$4,MONTH($B186),DAY($B186)),คลองหลวงฯ!$A:$B,2,FALSE)</f>
        <v>#N/A</v>
      </c>
      <c r="D186" s="26">
        <f>VLOOKUP(DATE(D$4,MONTH($B186),DAY($B186)),คลองหลวงฯ!$A:$B,2,FALSE)</f>
        <v>54.98</v>
      </c>
      <c r="E186" s="26">
        <f>VLOOKUP(DATE(E$4,MONTH($B186),DAY($B186)),คลองหลวงฯ!$A:$B,2,FALSE)</f>
        <v>28.7</v>
      </c>
      <c r="F186" s="26">
        <f>VLOOKUP(DATE(F$4,MONTH($B186),DAY($B186)),คลองหลวงฯ!$A:$B,2,FALSE)</f>
        <v>22.3</v>
      </c>
      <c r="G186" s="26">
        <f>VLOOKUP(DATE(G$4,MONTH($B186),DAY($B186)),คลองหลวงฯ!$A:$B,2,FALSE)</f>
        <v>21.1</v>
      </c>
      <c r="H186" s="26" t="e">
        <f>VLOOKUP(DATE(H$4,MONTH($B186),DAY($B186)),คลองหลวงฯ!$A:$B,2,FALSE)</f>
        <v>#N/A</v>
      </c>
      <c r="I186" s="34">
        <f t="shared" si="11"/>
        <v>98</v>
      </c>
      <c r="J186" s="34">
        <f t="shared" si="11"/>
        <v>98</v>
      </c>
      <c r="K186" s="35">
        <f t="shared" si="11"/>
        <v>2.9</v>
      </c>
      <c r="L186" s="9">
        <v>60.75</v>
      </c>
      <c r="M186" s="9">
        <v>11.75</v>
      </c>
      <c r="N186" s="9">
        <v>36.28</v>
      </c>
      <c r="O186" s="32">
        <f>VLOOKUP(DATE(O$4,MONTH($B186),DAY($B186)),[1]ชากนอก!$A:$D,3,FALSE)</f>
        <v>8.0000000000000002E-3</v>
      </c>
      <c r="P186" s="32">
        <f>VLOOKUP(DATE(P$4,MONTH($B186),DAY($B186)),คลองหลวงฯ!$A:$D,4,FALSE)</f>
        <v>1.024</v>
      </c>
    </row>
    <row r="187" spans="2:16" x14ac:dyDescent="0.25">
      <c r="B187" s="33">
        <v>37074</v>
      </c>
      <c r="C187" s="26" t="e">
        <f>VLOOKUP(DATE(C$4,MONTH($B187),DAY($B187)),คลองหลวงฯ!$A:$B,2,FALSE)</f>
        <v>#N/A</v>
      </c>
      <c r="D187" s="26">
        <f>VLOOKUP(DATE(D$4,MONTH($B187),DAY($B187)),คลองหลวงฯ!$A:$B,2,FALSE)</f>
        <v>54.44</v>
      </c>
      <c r="E187" s="26">
        <f>VLOOKUP(DATE(E$4,MONTH($B187),DAY($B187)),คลองหลวงฯ!$A:$B,2,FALSE)</f>
        <v>29.1</v>
      </c>
      <c r="F187" s="26">
        <f>VLOOKUP(DATE(F$4,MONTH($B187),DAY($B187)),คลองหลวงฯ!$A:$B,2,FALSE)</f>
        <v>22.4</v>
      </c>
      <c r="G187" s="26">
        <f>VLOOKUP(DATE(G$4,MONTH($B187),DAY($B187)),คลองหลวงฯ!$A:$B,2,FALSE)</f>
        <v>20.100000000000001</v>
      </c>
      <c r="H187" s="26" t="e">
        <f>VLOOKUP(DATE(H$4,MONTH($B187),DAY($B187)),คลองหลวงฯ!$A:$B,2,FALSE)</f>
        <v>#N/A</v>
      </c>
      <c r="I187" s="34">
        <f t="shared" si="11"/>
        <v>98</v>
      </c>
      <c r="J187" s="34">
        <f t="shared" si="11"/>
        <v>98</v>
      </c>
      <c r="K187" s="35">
        <f t="shared" si="11"/>
        <v>2.9</v>
      </c>
      <c r="O187" s="32">
        <f>VLOOKUP(DATE(O$4,MONTH($B187),DAY($B187)),[1]ชากนอก!$A:$D,3,FALSE)</f>
        <v>8.0000000000000002E-3</v>
      </c>
      <c r="P187" s="32">
        <f>VLOOKUP(DATE(P$4,MONTH($B187),DAY($B187)),คลองหลวงฯ!$A:$D,4,FALSE)</f>
        <v>1.0169999999999999</v>
      </c>
    </row>
    <row r="188" spans="2:16" x14ac:dyDescent="0.25">
      <c r="B188" s="33">
        <v>37075</v>
      </c>
      <c r="C188" s="26" t="e">
        <f>VLOOKUP(DATE(C$4,MONTH($B188),DAY($B188)),คลองหลวงฯ!$A:$B,2,FALSE)</f>
        <v>#N/A</v>
      </c>
      <c r="D188" s="26">
        <f>VLOOKUP(DATE(D$4,MONTH($B188),DAY($B188)),คลองหลวงฯ!$A:$B,2,FALSE)</f>
        <v>53</v>
      </c>
      <c r="E188" s="26">
        <f>VLOOKUP(DATE(E$4,MONTH($B188),DAY($B188)),คลองหลวงฯ!$A:$B,2,FALSE)</f>
        <v>29.3</v>
      </c>
      <c r="F188" s="26">
        <f>VLOOKUP(DATE(F$4,MONTH($B188),DAY($B188)),คลองหลวงฯ!$A:$B,2,FALSE)</f>
        <v>22.4</v>
      </c>
      <c r="G188" s="26">
        <f>VLOOKUP(DATE(G$4,MONTH($B188),DAY($B188)),คลองหลวงฯ!$A:$B,2,FALSE)</f>
        <v>19.28</v>
      </c>
      <c r="H188" s="26" t="e">
        <f>VLOOKUP(DATE(H$4,MONTH($B188),DAY($B188)),คลองหลวงฯ!$A:$B,2,FALSE)</f>
        <v>#N/A</v>
      </c>
      <c r="I188" s="34">
        <f t="shared" si="11"/>
        <v>98</v>
      </c>
      <c r="J188" s="34">
        <f t="shared" si="11"/>
        <v>98</v>
      </c>
      <c r="K188" s="35">
        <f t="shared" si="11"/>
        <v>2.9</v>
      </c>
      <c r="O188" s="32">
        <f>VLOOKUP(DATE(O$4,MONTH($B188),DAY($B188)),[1]ชากนอก!$A:$D,3,FALSE)</f>
        <v>8.0000000000000002E-3</v>
      </c>
      <c r="P188" s="32">
        <f>VLOOKUP(DATE(P$4,MONTH($B188),DAY($B188)),คลองหลวงฯ!$A:$D,4,FALSE)</f>
        <v>1.0109999999999999</v>
      </c>
    </row>
    <row r="189" spans="2:16" x14ac:dyDescent="0.25">
      <c r="B189" s="33">
        <v>37076</v>
      </c>
      <c r="C189" s="26" t="e">
        <f>VLOOKUP(DATE(C$4,MONTH($B189),DAY($B189)),คลองหลวงฯ!$A:$B,2,FALSE)</f>
        <v>#N/A</v>
      </c>
      <c r="D189" s="26">
        <f>VLOOKUP(DATE(D$4,MONTH($B189),DAY($B189)),คลองหลวงฯ!$A:$B,2,FALSE)</f>
        <v>52.1</v>
      </c>
      <c r="E189" s="26">
        <f>VLOOKUP(DATE(E$4,MONTH($B189),DAY($B189)),คลองหลวงฯ!$A:$B,2,FALSE)</f>
        <v>29.5</v>
      </c>
      <c r="F189" s="26">
        <f>VLOOKUP(DATE(F$4,MONTH($B189),DAY($B189)),คลองหลวงฯ!$A:$B,2,FALSE)</f>
        <v>22.6</v>
      </c>
      <c r="G189" s="26">
        <f>VLOOKUP(DATE(G$4,MONTH($B189),DAY($B189)),คลองหลวงฯ!$A:$B,2,FALSE)</f>
        <v>18.64</v>
      </c>
      <c r="H189" s="26" t="e">
        <f>VLOOKUP(DATE(H$4,MONTH($B189),DAY($B189)),คลองหลวงฯ!$A:$B,2,FALSE)</f>
        <v>#N/A</v>
      </c>
      <c r="I189" s="34">
        <f t="shared" si="11"/>
        <v>98</v>
      </c>
      <c r="J189" s="34">
        <f t="shared" si="11"/>
        <v>98</v>
      </c>
      <c r="K189" s="35">
        <f t="shared" si="11"/>
        <v>2.9</v>
      </c>
      <c r="O189" s="32">
        <f>VLOOKUP(DATE(O$4,MONTH($B189),DAY($B189)),[1]ชากนอก!$A:$D,3,FALSE)</f>
        <v>1E-3</v>
      </c>
      <c r="P189" s="32">
        <f>VLOOKUP(DATE(P$4,MONTH($B189),DAY($B189)),คลองหลวงฯ!$A:$D,4,FALSE)</f>
        <v>0.59</v>
      </c>
    </row>
    <row r="190" spans="2:16" x14ac:dyDescent="0.25">
      <c r="B190" s="33">
        <v>37077</v>
      </c>
      <c r="C190" s="26" t="e">
        <f>VLOOKUP(DATE(C$4,MONTH($B190),DAY($B190)),คลองหลวงฯ!$A:$B,2,FALSE)</f>
        <v>#N/A</v>
      </c>
      <c r="D190" s="26">
        <f>VLOOKUP(DATE(D$4,MONTH($B190),DAY($B190)),คลองหลวงฯ!$A:$B,2,FALSE)</f>
        <v>50.85</v>
      </c>
      <c r="E190" s="26">
        <f>VLOOKUP(DATE(E$4,MONTH($B190),DAY($B190)),คลองหลวงฯ!$A:$B,2,FALSE)</f>
        <v>29.6</v>
      </c>
      <c r="F190" s="26">
        <f>VLOOKUP(DATE(F$4,MONTH($B190),DAY($B190)),คลองหลวงฯ!$A:$B,2,FALSE)</f>
        <v>22.7</v>
      </c>
      <c r="G190" s="26">
        <f>VLOOKUP(DATE(G$4,MONTH($B190),DAY($B190)),คลองหลวงฯ!$A:$B,2,FALSE)</f>
        <v>18.64</v>
      </c>
      <c r="H190" s="26" t="e">
        <f>VLOOKUP(DATE(H$4,MONTH($B190),DAY($B190)),คลองหลวงฯ!$A:$B,2,FALSE)</f>
        <v>#N/A</v>
      </c>
      <c r="I190" s="34">
        <f t="shared" si="11"/>
        <v>98</v>
      </c>
      <c r="J190" s="34">
        <f t="shared" si="11"/>
        <v>98</v>
      </c>
      <c r="K190" s="35">
        <f t="shared" si="11"/>
        <v>2.9</v>
      </c>
      <c r="O190" s="32">
        <f>VLOOKUP(DATE(O$4,MONTH($B190),DAY($B190)),[1]ชากนอก!$A:$D,3,FALSE)</f>
        <v>1E-3</v>
      </c>
      <c r="P190" s="32">
        <f>VLOOKUP(DATE(P$4,MONTH($B190),DAY($B190)),คลองหลวงฯ!$A:$D,4,FALSE)</f>
        <v>0.10100000000000001</v>
      </c>
    </row>
    <row r="191" spans="2:16" x14ac:dyDescent="0.25">
      <c r="B191" s="33">
        <v>37078</v>
      </c>
      <c r="C191" s="26" t="e">
        <f>VLOOKUP(DATE(C$4,MONTH($B191),DAY($B191)),คลองหลวงฯ!$A:$B,2,FALSE)</f>
        <v>#N/A</v>
      </c>
      <c r="D191" s="26">
        <f>VLOOKUP(DATE(D$4,MONTH($B191),DAY($B191)),คลองหลวงฯ!$A:$B,2,FALSE)</f>
        <v>49.4</v>
      </c>
      <c r="E191" s="26">
        <f>VLOOKUP(DATE(E$4,MONTH($B191),DAY($B191)),คลองหลวงฯ!$A:$B,2,FALSE)</f>
        <v>30</v>
      </c>
      <c r="F191" s="26">
        <f>VLOOKUP(DATE(F$4,MONTH($B191),DAY($B191)),คลองหลวงฯ!$A:$B,2,FALSE)</f>
        <v>22.9</v>
      </c>
      <c r="G191" s="26">
        <f>VLOOKUP(DATE(G$4,MONTH($B191),DAY($B191)),คลองหลวงฯ!$A:$B,2,FALSE)</f>
        <v>18.64</v>
      </c>
      <c r="H191" s="26" t="e">
        <f>VLOOKUP(DATE(H$4,MONTH($B191),DAY($B191)),คลองหลวงฯ!$A:$B,2,FALSE)</f>
        <v>#N/A</v>
      </c>
      <c r="I191" s="34">
        <f t="shared" si="11"/>
        <v>98</v>
      </c>
      <c r="J191" s="34">
        <f t="shared" si="11"/>
        <v>98</v>
      </c>
      <c r="K191" s="35">
        <f t="shared" si="11"/>
        <v>2.9</v>
      </c>
      <c r="O191" s="32">
        <f>VLOOKUP(DATE(O$4,MONTH($B191),DAY($B191)),[1]ชากนอก!$A:$D,3,FALSE)</f>
        <v>1E-3</v>
      </c>
      <c r="P191" s="32">
        <f>VLOOKUP(DATE(P$4,MONTH($B191),DAY($B191)),คลองหลวงฯ!$A:$D,4,FALSE)</f>
        <v>0.10100000000000001</v>
      </c>
    </row>
    <row r="192" spans="2:16" x14ac:dyDescent="0.25">
      <c r="B192" s="33">
        <v>37079</v>
      </c>
      <c r="C192" s="26" t="e">
        <f>VLOOKUP(DATE(C$4,MONTH($B192),DAY($B192)),คลองหลวงฯ!$A:$B,2,FALSE)</f>
        <v>#N/A</v>
      </c>
      <c r="D192" s="26">
        <f>VLOOKUP(DATE(D$4,MONTH($B192),DAY($B192)),คลองหลวงฯ!$A:$B,2,FALSE)</f>
        <v>48.68</v>
      </c>
      <c r="E192" s="26">
        <f>VLOOKUP(DATE(E$4,MONTH($B192),DAY($B192)),คลองหลวงฯ!$A:$B,2,FALSE)</f>
        <v>30.14</v>
      </c>
      <c r="F192" s="26">
        <f>VLOOKUP(DATE(F$4,MONTH($B192),DAY($B192)),คลองหลวงฯ!$A:$B,2,FALSE)</f>
        <v>23</v>
      </c>
      <c r="G192" s="26">
        <f>VLOOKUP(DATE(G$4,MONTH($B192),DAY($B192)),คลองหลวงฯ!$A:$B,2,FALSE)</f>
        <v>19.36</v>
      </c>
      <c r="H192" s="26" t="e">
        <f>VLOOKUP(DATE(H$4,MONTH($B192),DAY($B192)),คลองหลวงฯ!$A:$B,2,FALSE)</f>
        <v>#N/A</v>
      </c>
      <c r="I192" s="34">
        <f t="shared" si="11"/>
        <v>98</v>
      </c>
      <c r="J192" s="34">
        <f t="shared" si="11"/>
        <v>98</v>
      </c>
      <c r="K192" s="35">
        <f t="shared" si="11"/>
        <v>2.9</v>
      </c>
      <c r="O192" s="32">
        <f>VLOOKUP(DATE(O$4,MONTH($B192),DAY($B192)),[1]ชากนอก!$A:$D,3,FALSE)</f>
        <v>1E-3</v>
      </c>
      <c r="P192" s="32">
        <f>VLOOKUP(DATE(P$4,MONTH($B192),DAY($B192)),คลองหลวงฯ!$A:$D,4,FALSE)</f>
        <v>0.10199999999999999</v>
      </c>
    </row>
    <row r="193" spans="2:16" x14ac:dyDescent="0.25">
      <c r="B193" s="33">
        <v>37080</v>
      </c>
      <c r="C193" s="26" t="e">
        <f>VLOOKUP(DATE(C$4,MONTH($B193),DAY($B193)),คลองหลวงฯ!$A:$B,2,FALSE)</f>
        <v>#N/A</v>
      </c>
      <c r="D193" s="26">
        <f>VLOOKUP(DATE(D$4,MONTH($B193),DAY($B193)),คลองหลวงฯ!$A:$B,2,FALSE)</f>
        <v>48.5</v>
      </c>
      <c r="E193" s="26">
        <f>VLOOKUP(DATE(E$4,MONTH($B193),DAY($B193)),คลองหลวงฯ!$A:$B,2,FALSE)</f>
        <v>30.42</v>
      </c>
      <c r="F193" s="26">
        <f>VLOOKUP(DATE(F$4,MONTH($B193),DAY($B193)),คลองหลวงฯ!$A:$B,2,FALSE)</f>
        <v>23.5</v>
      </c>
      <c r="G193" s="26">
        <f>VLOOKUP(DATE(G$4,MONTH($B193),DAY($B193)),คลองหลวงฯ!$A:$B,2,FALSE)</f>
        <v>19.920000000000002</v>
      </c>
      <c r="H193" s="26" t="e">
        <f>VLOOKUP(DATE(H$4,MONTH($B193),DAY($B193)),คลองหลวงฯ!$A:$B,2,FALSE)</f>
        <v>#N/A</v>
      </c>
      <c r="I193" s="34">
        <f t="shared" si="11"/>
        <v>98</v>
      </c>
      <c r="J193" s="34">
        <f t="shared" si="11"/>
        <v>98</v>
      </c>
      <c r="K193" s="35">
        <f t="shared" si="11"/>
        <v>2.9</v>
      </c>
      <c r="L193" s="40"/>
      <c r="M193" s="41"/>
      <c r="N193" s="42"/>
      <c r="O193" s="32">
        <f>VLOOKUP(DATE(O$4,MONTH($B193),DAY($B193)),[1]ชากนอก!$A:$D,3,FALSE)</f>
        <v>8.0000000000000002E-3</v>
      </c>
      <c r="P193" s="32">
        <f>VLOOKUP(DATE(P$4,MONTH($B193),DAY($B193)),คลองหลวงฯ!$A:$D,4,FALSE)</f>
        <v>6.0999999999999999E-2</v>
      </c>
    </row>
    <row r="194" spans="2:16" x14ac:dyDescent="0.25">
      <c r="B194" s="33">
        <v>37081</v>
      </c>
      <c r="C194" s="26" t="e">
        <f>VLOOKUP(DATE(C$4,MONTH($B194),DAY($B194)),คลองหลวงฯ!$A:$B,2,FALSE)</f>
        <v>#N/A</v>
      </c>
      <c r="D194" s="26">
        <f>VLOOKUP(DATE(D$4,MONTH($B194),DAY($B194)),คลองหลวงฯ!$A:$B,2,FALSE)</f>
        <v>47.78</v>
      </c>
      <c r="E194" s="26">
        <f>VLOOKUP(DATE(E$4,MONTH($B194),DAY($B194)),คลองหลวงฯ!$A:$B,2,FALSE)</f>
        <v>30.42</v>
      </c>
      <c r="F194" s="26">
        <f>VLOOKUP(DATE(F$4,MONTH($B194),DAY($B194)),คลองหลวงฯ!$A:$B,2,FALSE)</f>
        <v>23.8</v>
      </c>
      <c r="G194" s="26">
        <f>VLOOKUP(DATE(G$4,MONTH($B194),DAY($B194)),คลองหลวงฯ!$A:$B,2,FALSE)</f>
        <v>20.2</v>
      </c>
      <c r="H194" s="26" t="e">
        <f>VLOOKUP(DATE(H$4,MONTH($B194),DAY($B194)),คลองหลวงฯ!$A:$B,2,FALSE)</f>
        <v>#N/A</v>
      </c>
      <c r="I194" s="34">
        <f t="shared" si="11"/>
        <v>98</v>
      </c>
      <c r="J194" s="34">
        <f t="shared" si="11"/>
        <v>98</v>
      </c>
      <c r="K194" s="35">
        <f t="shared" si="11"/>
        <v>2.9</v>
      </c>
      <c r="L194" s="40"/>
      <c r="M194" s="41"/>
      <c r="N194" s="42"/>
      <c r="O194" s="32">
        <f>VLOOKUP(DATE(O$4,MONTH($B194),DAY($B194)),[1]ชากนอก!$A:$D,3,FALSE)</f>
        <v>8.0000000000000002E-3</v>
      </c>
      <c r="P194" s="32">
        <f>VLOOKUP(DATE(P$4,MONTH($B194),DAY($B194)),คลองหลวงฯ!$A:$D,4,FALSE)</f>
        <v>6.0999999999999999E-2</v>
      </c>
    </row>
    <row r="195" spans="2:16" x14ac:dyDescent="0.25">
      <c r="B195" s="33">
        <v>37082</v>
      </c>
      <c r="C195" s="26" t="e">
        <f>VLOOKUP(DATE(C$4,MONTH($B195),DAY($B195)),คลองหลวงฯ!$A:$B,2,FALSE)</f>
        <v>#N/A</v>
      </c>
      <c r="D195" s="26">
        <f>VLOOKUP(DATE(D$4,MONTH($B195),DAY($B195)),คลองหลวงฯ!$A:$B,2,FALSE)</f>
        <v>46.88</v>
      </c>
      <c r="E195" s="26">
        <f>VLOOKUP(DATE(E$4,MONTH($B195),DAY($B195)),คลองหลวงฯ!$A:$B,2,FALSE)</f>
        <v>30.28</v>
      </c>
      <c r="F195" s="26">
        <f>VLOOKUP(DATE(F$4,MONTH($B195),DAY($B195)),คลองหลวงฯ!$A:$B,2,FALSE)</f>
        <v>23.9</v>
      </c>
      <c r="G195" s="26">
        <f>VLOOKUP(DATE(G$4,MONTH($B195),DAY($B195)),คลองหลวงฯ!$A:$B,2,FALSE)</f>
        <v>20.5</v>
      </c>
      <c r="H195" s="26" t="e">
        <f>VLOOKUP(DATE(H$4,MONTH($B195),DAY($B195)),คลองหลวงฯ!$A:$B,2,FALSE)</f>
        <v>#N/A</v>
      </c>
      <c r="I195" s="34">
        <f t="shared" si="11"/>
        <v>98</v>
      </c>
      <c r="J195" s="34">
        <f t="shared" si="11"/>
        <v>98</v>
      </c>
      <c r="K195" s="35">
        <f t="shared" si="11"/>
        <v>2.9</v>
      </c>
      <c r="L195" s="40"/>
      <c r="M195" s="41"/>
      <c r="N195" s="42"/>
      <c r="O195" s="32">
        <f>VLOOKUP(DATE(O$4,MONTH($B195),DAY($B195)),[1]ชากนอก!$A:$D,3,FALSE)</f>
        <v>8.0000000000000002E-3</v>
      </c>
      <c r="P195" s="32">
        <f>VLOOKUP(DATE(P$4,MONTH($B195),DAY($B195)),คลองหลวงฯ!$A:$D,4,FALSE)</f>
        <v>6.2E-2</v>
      </c>
    </row>
    <row r="196" spans="2:16" x14ac:dyDescent="0.25">
      <c r="B196" s="33">
        <v>37083</v>
      </c>
      <c r="C196" s="26" t="e">
        <f>VLOOKUP(DATE(C$4,MONTH($B196),DAY($B196)),คลองหลวงฯ!$A:$B,2,FALSE)</f>
        <v>#N/A</v>
      </c>
      <c r="D196" s="26">
        <f>VLOOKUP(DATE(D$4,MONTH($B196),DAY($B196)),คลองหลวงฯ!$A:$B,2,FALSE)</f>
        <v>47.6</v>
      </c>
      <c r="E196" s="26">
        <f>VLOOKUP(DATE(E$4,MONTH($B196),DAY($B196)),คลองหลวงฯ!$A:$B,2,FALSE)</f>
        <v>30.28</v>
      </c>
      <c r="F196" s="26">
        <f>VLOOKUP(DATE(F$4,MONTH($B196),DAY($B196)),คลองหลวงฯ!$A:$B,2,FALSE)</f>
        <v>24.2</v>
      </c>
      <c r="G196" s="26">
        <f>VLOOKUP(DATE(G$4,MONTH($B196),DAY($B196)),คลองหลวงฯ!$A:$B,2,FALSE)</f>
        <v>20.9</v>
      </c>
      <c r="H196" s="26" t="e">
        <f>VLOOKUP(DATE(H$4,MONTH($B196),DAY($B196)),คลองหลวงฯ!$A:$B,2,FALSE)</f>
        <v>#N/A</v>
      </c>
      <c r="I196" s="34">
        <f t="shared" si="11"/>
        <v>98</v>
      </c>
      <c r="J196" s="34">
        <f t="shared" si="11"/>
        <v>98</v>
      </c>
      <c r="K196" s="35">
        <f t="shared" si="11"/>
        <v>2.9</v>
      </c>
      <c r="L196" s="40"/>
      <c r="M196" s="41"/>
      <c r="N196" s="42"/>
      <c r="O196" s="32">
        <f>VLOOKUP(DATE(O$4,MONTH($B196),DAY($B196)),[1]ชากนอก!$A:$D,3,FALSE)</f>
        <v>8.0000000000000002E-3</v>
      </c>
      <c r="P196" s="32">
        <f>VLOOKUP(DATE(P$4,MONTH($B196),DAY($B196)),คลองหลวงฯ!$A:$D,4,FALSE)</f>
        <v>6.2E-2</v>
      </c>
    </row>
    <row r="197" spans="2:16" x14ac:dyDescent="0.25">
      <c r="B197" s="33">
        <v>37084</v>
      </c>
      <c r="C197" s="26" t="e">
        <f>VLOOKUP(DATE(C$4,MONTH($B197),DAY($B197)),คลองหลวงฯ!$A:$B,2,FALSE)</f>
        <v>#N/A</v>
      </c>
      <c r="D197" s="26">
        <f>VLOOKUP(DATE(D$4,MONTH($B197),DAY($B197)),คลองหลวงฯ!$A:$B,2,FALSE)</f>
        <v>47.24</v>
      </c>
      <c r="E197" s="26">
        <f>VLOOKUP(DATE(E$4,MONTH($B197),DAY($B197)),คลองหลวงฯ!$A:$B,2,FALSE)</f>
        <v>30.14</v>
      </c>
      <c r="F197" s="26">
        <f>VLOOKUP(DATE(F$4,MONTH($B197),DAY($B197)),คลองหลวงฯ!$A:$B,2,FALSE)</f>
        <v>24.5</v>
      </c>
      <c r="G197" s="26">
        <f>VLOOKUP(DATE(G$4,MONTH($B197),DAY($B197)),คลองหลวงฯ!$A:$B,2,FALSE)</f>
        <v>21</v>
      </c>
      <c r="H197" s="26" t="e">
        <f>VLOOKUP(DATE(H$4,MONTH($B197),DAY($B197)),คลองหลวงฯ!$A:$B,2,FALSE)</f>
        <v>#N/A</v>
      </c>
      <c r="I197" s="34">
        <f t="shared" si="11"/>
        <v>98</v>
      </c>
      <c r="J197" s="34">
        <f t="shared" si="11"/>
        <v>98</v>
      </c>
      <c r="K197" s="35">
        <f t="shared" si="11"/>
        <v>2.9</v>
      </c>
      <c r="L197" s="40"/>
      <c r="M197" s="41"/>
      <c r="N197" s="42"/>
      <c r="O197" s="32">
        <f>VLOOKUP(DATE(O$4,MONTH($B197),DAY($B197)),[1]ชากนอก!$A:$D,3,FALSE)</f>
        <v>8.0000000000000002E-3</v>
      </c>
      <c r="P197" s="32">
        <f>VLOOKUP(DATE(P$4,MONTH($B197),DAY($B197)),คลองหลวงฯ!$A:$D,4,FALSE)</f>
        <v>6.2E-2</v>
      </c>
    </row>
    <row r="198" spans="2:16" x14ac:dyDescent="0.25">
      <c r="B198" s="33">
        <v>37085</v>
      </c>
      <c r="C198" s="26" t="e">
        <f>VLOOKUP(DATE(C$4,MONTH($B198),DAY($B198)),คลองหลวงฯ!$A:$B,2,FALSE)</f>
        <v>#N/A</v>
      </c>
      <c r="D198" s="26">
        <f>VLOOKUP(DATE(D$4,MONTH($B198),DAY($B198)),คลองหลวงฯ!$A:$B,2,FALSE)</f>
        <v>46.16</v>
      </c>
      <c r="E198" s="26">
        <f>VLOOKUP(DATE(E$4,MONTH($B198),DAY($B198)),คลองหลวงฯ!$A:$B,2,FALSE)</f>
        <v>30</v>
      </c>
      <c r="F198" s="26">
        <f>VLOOKUP(DATE(F$4,MONTH($B198),DAY($B198)),คลองหลวงฯ!$A:$B,2,FALSE)</f>
        <v>25.2</v>
      </c>
      <c r="G198" s="26">
        <f>VLOOKUP(DATE(G$4,MONTH($B198),DAY($B198)),คลองหลวงฯ!$A:$B,2,FALSE)</f>
        <v>21</v>
      </c>
      <c r="H198" s="26" t="e">
        <f>VLOOKUP(DATE(H$4,MONTH($B198),DAY($B198)),คลองหลวงฯ!$A:$B,2,FALSE)</f>
        <v>#N/A</v>
      </c>
      <c r="I198" s="34">
        <f t="shared" ref="I198:K213" si="12">I197</f>
        <v>98</v>
      </c>
      <c r="J198" s="34">
        <f t="shared" si="12"/>
        <v>98</v>
      </c>
      <c r="K198" s="35">
        <f t="shared" si="12"/>
        <v>2.9</v>
      </c>
      <c r="L198" s="40"/>
      <c r="M198" s="41"/>
      <c r="N198" s="42"/>
      <c r="O198" s="32">
        <f>VLOOKUP(DATE(O$4,MONTH($B198),DAY($B198)),[1]ชากนอก!$A:$D,3,FALSE)</f>
        <v>8.0000000000000002E-3</v>
      </c>
      <c r="P198" s="32">
        <f>VLOOKUP(DATE(P$4,MONTH($B198),DAY($B198)),คลองหลวงฯ!$A:$D,4,FALSE)</f>
        <v>6.2E-2</v>
      </c>
    </row>
    <row r="199" spans="2:16" x14ac:dyDescent="0.25">
      <c r="B199" s="33">
        <v>37086</v>
      </c>
      <c r="C199" s="26" t="e">
        <f>VLOOKUP(DATE(C$4,MONTH($B199),DAY($B199)),คลองหลวงฯ!$A:$B,2,FALSE)</f>
        <v>#N/A</v>
      </c>
      <c r="D199" s="26">
        <f>VLOOKUP(DATE(D$4,MONTH($B199),DAY($B199)),คลองหลวงฯ!$A:$B,2,FALSE)</f>
        <v>44.36</v>
      </c>
      <c r="E199" s="26">
        <f>VLOOKUP(DATE(E$4,MONTH($B199),DAY($B199)),คลองหลวงฯ!$A:$B,2,FALSE)</f>
        <v>29.9</v>
      </c>
      <c r="F199" s="26">
        <f>VLOOKUP(DATE(F$4,MONTH($B199),DAY($B199)),คลองหลวงฯ!$A:$B,2,FALSE)</f>
        <v>26.1</v>
      </c>
      <c r="G199" s="26">
        <f>VLOOKUP(DATE(G$4,MONTH($B199),DAY($B199)),คลองหลวงฯ!$A:$B,2,FALSE)</f>
        <v>20.9</v>
      </c>
      <c r="H199" s="26" t="e">
        <f>VLOOKUP(DATE(H$4,MONTH($B199),DAY($B199)),คลองหลวงฯ!$A:$B,2,FALSE)</f>
        <v>#N/A</v>
      </c>
      <c r="I199" s="34">
        <f t="shared" si="12"/>
        <v>98</v>
      </c>
      <c r="J199" s="34">
        <f t="shared" si="12"/>
        <v>98</v>
      </c>
      <c r="K199" s="35">
        <f t="shared" si="12"/>
        <v>2.9</v>
      </c>
      <c r="L199" s="40"/>
      <c r="M199" s="41"/>
      <c r="N199" s="42"/>
      <c r="O199" s="32">
        <f>VLOOKUP(DATE(O$4,MONTH($B199),DAY($B199)),[1]ชากนอก!$A:$D,3,FALSE)</f>
        <v>8.0000000000000002E-3</v>
      </c>
      <c r="P199" s="32">
        <f>VLOOKUP(DATE(P$4,MONTH($B199),DAY($B199)),คลองหลวงฯ!$A:$D,4,FALSE)</f>
        <v>6.2E-2</v>
      </c>
    </row>
    <row r="200" spans="2:16" x14ac:dyDescent="0.25">
      <c r="B200" s="33">
        <v>37087</v>
      </c>
      <c r="C200" s="26" t="e">
        <f>VLOOKUP(DATE(C$4,MONTH($B200),DAY($B200)),คลองหลวงฯ!$A:$B,2,FALSE)</f>
        <v>#N/A</v>
      </c>
      <c r="D200" s="26">
        <f>VLOOKUP(DATE(D$4,MONTH($B200),DAY($B200)),คลองหลวงฯ!$A:$B,2,FALSE)</f>
        <v>43.58</v>
      </c>
      <c r="E200" s="26">
        <f>VLOOKUP(DATE(E$4,MONTH($B200),DAY($B200)),คลองหลวงฯ!$A:$B,2,FALSE)</f>
        <v>29.8</v>
      </c>
      <c r="F200" s="26">
        <f>VLOOKUP(DATE(F$4,MONTH($B200),DAY($B200)),คลองหลวงฯ!$A:$B,2,FALSE)</f>
        <v>26.6</v>
      </c>
      <c r="G200" s="26">
        <f>VLOOKUP(DATE(G$4,MONTH($B200),DAY($B200)),คลองหลวงฯ!$A:$B,2,FALSE)</f>
        <v>20.9</v>
      </c>
      <c r="H200" s="26" t="e">
        <f>VLOOKUP(DATE(H$4,MONTH($B200),DAY($B200)),คลองหลวงฯ!$A:$B,2,FALSE)</f>
        <v>#N/A</v>
      </c>
      <c r="I200" s="34">
        <f t="shared" si="12"/>
        <v>98</v>
      </c>
      <c r="J200" s="34">
        <f t="shared" si="12"/>
        <v>98</v>
      </c>
      <c r="K200" s="35">
        <f t="shared" si="12"/>
        <v>2.9</v>
      </c>
      <c r="L200" s="40"/>
      <c r="M200" s="41"/>
      <c r="N200" s="42"/>
      <c r="O200" s="32">
        <f>VLOOKUP(DATE(O$4,MONTH($B200),DAY($B200)),[1]ชากนอก!$A:$D,3,FALSE)</f>
        <v>8.0000000000000002E-3</v>
      </c>
      <c r="P200" s="32">
        <f>VLOOKUP(DATE(P$4,MONTH($B200),DAY($B200)),คลองหลวงฯ!$A:$D,4,FALSE)</f>
        <v>6.2E-2</v>
      </c>
    </row>
    <row r="201" spans="2:16" x14ac:dyDescent="0.25">
      <c r="B201" s="33">
        <v>37088</v>
      </c>
      <c r="C201" s="26" t="e">
        <f>VLOOKUP(DATE(C$4,MONTH($B201),DAY($B201)),คลองหลวงฯ!$A:$B,2,FALSE)</f>
        <v>#N/A</v>
      </c>
      <c r="D201" s="26">
        <f>VLOOKUP(DATE(D$4,MONTH($B201),DAY($B201)),คลองหลวงฯ!$A:$B,2,FALSE)</f>
        <v>42.88</v>
      </c>
      <c r="E201" s="26">
        <f>VLOOKUP(DATE(E$4,MONTH($B201),DAY($B201)),คลองหลวงฯ!$A:$B,2,FALSE)</f>
        <v>29.7</v>
      </c>
      <c r="F201" s="26">
        <f>VLOOKUP(DATE(F$4,MONTH($B201),DAY($B201)),คลองหลวงฯ!$A:$B,2,FALSE)</f>
        <v>27</v>
      </c>
      <c r="G201" s="26">
        <f>VLOOKUP(DATE(G$4,MONTH($B201),DAY($B201)),คลองหลวงฯ!$A:$B,2,FALSE)</f>
        <v>22.4</v>
      </c>
      <c r="H201" s="26" t="e">
        <f>VLOOKUP(DATE(H$4,MONTH($B201),DAY($B201)),คลองหลวงฯ!$A:$B,2,FALSE)</f>
        <v>#N/A</v>
      </c>
      <c r="I201" s="34">
        <f t="shared" si="12"/>
        <v>98</v>
      </c>
      <c r="J201" s="34">
        <f t="shared" si="12"/>
        <v>98</v>
      </c>
      <c r="K201" s="35">
        <f t="shared" si="12"/>
        <v>2.9</v>
      </c>
      <c r="L201" s="40"/>
      <c r="M201" s="41"/>
      <c r="N201" s="42"/>
      <c r="O201" s="32">
        <f>VLOOKUP(DATE(O$4,MONTH($B201),DAY($B201)),[1]ชากนอก!$A:$D,3,FALSE)</f>
        <v>8.0000000000000002E-3</v>
      </c>
      <c r="P201" s="32">
        <f>VLOOKUP(DATE(P$4,MONTH($B201),DAY($B201)),คลองหลวงฯ!$A:$D,4,FALSE)</f>
        <v>6.2E-2</v>
      </c>
    </row>
    <row r="202" spans="2:16" x14ac:dyDescent="0.25">
      <c r="B202" s="33">
        <v>37089</v>
      </c>
      <c r="C202" s="26" t="e">
        <f>VLOOKUP(DATE(C$4,MONTH($B202),DAY($B202)),คลองหลวงฯ!$A:$B,2,FALSE)</f>
        <v>#N/A</v>
      </c>
      <c r="D202" s="26">
        <f>VLOOKUP(DATE(D$4,MONTH($B202),DAY($B202)),คลองหลวงฯ!$A:$B,2,FALSE)</f>
        <v>42.18</v>
      </c>
      <c r="E202" s="26">
        <f>VLOOKUP(DATE(E$4,MONTH($B202),DAY($B202)),คลองหลวงฯ!$A:$B,2,FALSE)</f>
        <v>29.6</v>
      </c>
      <c r="F202" s="26">
        <f>VLOOKUP(DATE(F$4,MONTH($B202),DAY($B202)),คลองหลวงฯ!$A:$B,2,FALSE)</f>
        <v>27.5</v>
      </c>
      <c r="G202" s="26">
        <f>VLOOKUP(DATE(G$4,MONTH($B202),DAY($B202)),คลองหลวงฯ!$A:$B,2,FALSE)</f>
        <v>23.4</v>
      </c>
      <c r="H202" s="26" t="e">
        <f>VLOOKUP(DATE(H$4,MONTH($B202),DAY($B202)),คลองหลวงฯ!$A:$B,2,FALSE)</f>
        <v>#N/A</v>
      </c>
      <c r="I202" s="34">
        <f t="shared" si="12"/>
        <v>98</v>
      </c>
      <c r="J202" s="34">
        <f t="shared" si="12"/>
        <v>98</v>
      </c>
      <c r="K202" s="35">
        <f t="shared" si="12"/>
        <v>2.9</v>
      </c>
      <c r="L202" s="40"/>
      <c r="M202" s="41"/>
      <c r="N202" s="42"/>
      <c r="O202" s="32">
        <f>VLOOKUP(DATE(O$4,MONTH($B202),DAY($B202)),[1]ชากนอก!$A:$D,3,FALSE)</f>
        <v>8.0000000000000002E-3</v>
      </c>
      <c r="P202" s="32">
        <f>VLOOKUP(DATE(P$4,MONTH($B202),DAY($B202)),คลองหลวงฯ!$A:$D,4,FALSE)</f>
        <v>6.2E-2</v>
      </c>
    </row>
    <row r="203" spans="2:16" x14ac:dyDescent="0.25">
      <c r="B203" s="33">
        <v>37090</v>
      </c>
      <c r="C203" s="26" t="e">
        <f>VLOOKUP(DATE(C$4,MONTH($B203),DAY($B203)),คลองหลวงฯ!$A:$B,2,FALSE)</f>
        <v>#N/A</v>
      </c>
      <c r="D203" s="26">
        <f>VLOOKUP(DATE(D$4,MONTH($B203),DAY($B203)),คลองหลวงฯ!$A:$B,2,FALSE)</f>
        <v>41.06</v>
      </c>
      <c r="E203" s="26">
        <f>VLOOKUP(DATE(E$4,MONTH($B203),DAY($B203)),คลองหลวงฯ!$A:$B,2,FALSE)</f>
        <v>29.6</v>
      </c>
      <c r="F203" s="26">
        <f>VLOOKUP(DATE(F$4,MONTH($B203),DAY($B203)),คลองหลวงฯ!$A:$B,2,FALSE)</f>
        <v>27.6</v>
      </c>
      <c r="G203" s="26">
        <f>VLOOKUP(DATE(G$4,MONTH($B203),DAY($B203)),คลองหลวงฯ!$A:$B,2,FALSE)</f>
        <v>24.1</v>
      </c>
      <c r="H203" s="26" t="e">
        <f>VLOOKUP(DATE(H$4,MONTH($B203),DAY($B203)),คลองหลวงฯ!$A:$B,2,FALSE)</f>
        <v>#N/A</v>
      </c>
      <c r="I203" s="34">
        <f t="shared" si="12"/>
        <v>98</v>
      </c>
      <c r="J203" s="34">
        <f t="shared" si="12"/>
        <v>98</v>
      </c>
      <c r="K203" s="35">
        <f t="shared" si="12"/>
        <v>2.9</v>
      </c>
      <c r="L203" s="40"/>
      <c r="M203" s="41"/>
      <c r="N203" s="42"/>
      <c r="O203" s="32">
        <f>VLOOKUP(DATE(O$4,MONTH($B203),DAY($B203)),[1]ชากนอก!$A:$D,3,FALSE)</f>
        <v>8.0000000000000002E-3</v>
      </c>
      <c r="P203" s="32">
        <f>VLOOKUP(DATE(P$4,MONTH($B203),DAY($B203)),คลองหลวงฯ!$A:$D,4,FALSE)</f>
        <v>6.3E-2</v>
      </c>
    </row>
    <row r="204" spans="2:16" x14ac:dyDescent="0.25">
      <c r="B204" s="33">
        <v>37091</v>
      </c>
      <c r="C204" s="26" t="e">
        <f>VLOOKUP(DATE(C$4,MONTH($B204),DAY($B204)),คลองหลวงฯ!$A:$B,2,FALSE)</f>
        <v>#N/A</v>
      </c>
      <c r="D204" s="26">
        <f>VLOOKUP(DATE(D$4,MONTH($B204),DAY($B204)),คลองหลวงฯ!$A:$B,2,FALSE)</f>
        <v>39.94</v>
      </c>
      <c r="E204" s="26">
        <f>VLOOKUP(DATE(E$4,MONTH($B204),DAY($B204)),คลองหลวงฯ!$A:$B,2,FALSE)</f>
        <v>29.4</v>
      </c>
      <c r="F204" s="26">
        <f>VLOOKUP(DATE(F$4,MONTH($B204),DAY($B204)),คลองหลวงฯ!$A:$B,2,FALSE)</f>
        <v>27.7</v>
      </c>
      <c r="G204" s="26">
        <f>VLOOKUP(DATE(G$4,MONTH($B204),DAY($B204)),คลองหลวงฯ!$A:$B,2,FALSE)</f>
        <v>24.1</v>
      </c>
      <c r="H204" s="26" t="e">
        <f>VLOOKUP(DATE(H$4,MONTH($B204),DAY($B204)),คลองหลวงฯ!$A:$B,2,FALSE)</f>
        <v>#N/A</v>
      </c>
      <c r="I204" s="34">
        <f t="shared" si="12"/>
        <v>98</v>
      </c>
      <c r="J204" s="34">
        <f t="shared" si="12"/>
        <v>98</v>
      </c>
      <c r="K204" s="35">
        <f t="shared" si="12"/>
        <v>2.9</v>
      </c>
      <c r="L204" s="40"/>
      <c r="M204" s="41"/>
      <c r="N204" s="42"/>
      <c r="O204" s="32">
        <f>VLOOKUP(DATE(O$4,MONTH($B204),DAY($B204)),[1]ชากนอก!$A:$D,3,FALSE)</f>
        <v>8.0000000000000002E-3</v>
      </c>
      <c r="P204" s="32">
        <f>VLOOKUP(DATE(P$4,MONTH($B204),DAY($B204)),คลองหลวงฯ!$A:$D,4,FALSE)</f>
        <v>6.3E-2</v>
      </c>
    </row>
    <row r="205" spans="2:16" x14ac:dyDescent="0.25">
      <c r="B205" s="33">
        <v>37092</v>
      </c>
      <c r="C205" s="26" t="e">
        <f>VLOOKUP(DATE(C$4,MONTH($B205),DAY($B205)),คลองหลวงฯ!$A:$B,2,FALSE)</f>
        <v>#N/A</v>
      </c>
      <c r="D205" s="26">
        <f>VLOOKUP(DATE(D$4,MONTH($B205),DAY($B205)),คลองหลวงฯ!$A:$B,2,FALSE)</f>
        <v>38.68</v>
      </c>
      <c r="E205" s="26">
        <f>VLOOKUP(DATE(E$4,MONTH($B205),DAY($B205)),คลองหลวงฯ!$A:$B,2,FALSE)</f>
        <v>29.4</v>
      </c>
      <c r="F205" s="26">
        <f>VLOOKUP(DATE(F$4,MONTH($B205),DAY($B205)),คลองหลวงฯ!$A:$B,2,FALSE)</f>
        <v>27.5</v>
      </c>
      <c r="G205" s="26">
        <f>VLOOKUP(DATE(G$4,MONTH($B205),DAY($B205)),คลองหลวงฯ!$A:$B,2,FALSE)</f>
        <v>24.1</v>
      </c>
      <c r="H205" s="26" t="e">
        <f>VLOOKUP(DATE(H$4,MONTH($B205),DAY($B205)),คลองหลวงฯ!$A:$B,2,FALSE)</f>
        <v>#N/A</v>
      </c>
      <c r="I205" s="34">
        <f t="shared" si="12"/>
        <v>98</v>
      </c>
      <c r="J205" s="34">
        <f t="shared" si="12"/>
        <v>98</v>
      </c>
      <c r="K205" s="35">
        <f t="shared" si="12"/>
        <v>2.9</v>
      </c>
      <c r="L205" s="40"/>
      <c r="M205" s="41"/>
      <c r="N205" s="42"/>
      <c r="O205" s="32">
        <f>VLOOKUP(DATE(O$4,MONTH($B205),DAY($B205)),[1]ชากนอก!$A:$D,3,FALSE)</f>
        <v>8.0000000000000002E-3</v>
      </c>
      <c r="P205" s="32">
        <f>VLOOKUP(DATE(P$4,MONTH($B205),DAY($B205)),คลองหลวงฯ!$A:$D,4,FALSE)</f>
        <v>6.3E-2</v>
      </c>
    </row>
    <row r="206" spans="2:16" x14ac:dyDescent="0.25">
      <c r="B206" s="33">
        <v>37093</v>
      </c>
      <c r="C206" s="26" t="e">
        <f>VLOOKUP(DATE(C$4,MONTH($B206),DAY($B206)),คลองหลวงฯ!$A:$B,2,FALSE)</f>
        <v>#N/A</v>
      </c>
      <c r="D206" s="26">
        <f>VLOOKUP(DATE(D$4,MONTH($B206),DAY($B206)),คลองหลวงฯ!$A:$B,2,FALSE)</f>
        <v>38.4</v>
      </c>
      <c r="E206" s="26">
        <f>VLOOKUP(DATE(E$4,MONTH($B206),DAY($B206)),คลองหลวงฯ!$A:$B,2,FALSE)</f>
        <v>29.3</v>
      </c>
      <c r="F206" s="26">
        <f>VLOOKUP(DATE(F$4,MONTH($B206),DAY($B206)),คลองหลวงฯ!$A:$B,2,FALSE)</f>
        <v>27.4</v>
      </c>
      <c r="G206" s="26">
        <f>VLOOKUP(DATE(G$4,MONTH($B206),DAY($B206)),คลองหลวงฯ!$A:$B,2,FALSE)</f>
        <v>24.1</v>
      </c>
      <c r="H206" s="26" t="e">
        <f>VLOOKUP(DATE(H$4,MONTH($B206),DAY($B206)),คลองหลวงฯ!$A:$B,2,FALSE)</f>
        <v>#N/A</v>
      </c>
      <c r="I206" s="34">
        <f t="shared" si="12"/>
        <v>98</v>
      </c>
      <c r="J206" s="34">
        <f t="shared" si="12"/>
        <v>98</v>
      </c>
      <c r="K206" s="35">
        <f t="shared" si="12"/>
        <v>2.9</v>
      </c>
      <c r="L206" s="40"/>
      <c r="M206" s="41"/>
      <c r="N206" s="42"/>
      <c r="O206" s="32">
        <f>VLOOKUP(DATE(O$4,MONTH($B206),DAY($B206)),[1]ชากนอก!$A:$D,3,FALSE)</f>
        <v>8.0000000000000002E-3</v>
      </c>
      <c r="P206" s="32">
        <f>VLOOKUP(DATE(P$4,MONTH($B206),DAY($B206)),คลองหลวงฯ!$A:$D,4,FALSE)</f>
        <v>6.3E-2</v>
      </c>
    </row>
    <row r="207" spans="2:16" x14ac:dyDescent="0.25">
      <c r="B207" s="33">
        <v>37094</v>
      </c>
      <c r="C207" s="26" t="e">
        <f>VLOOKUP(DATE(C$4,MONTH($B207),DAY($B207)),คลองหลวงฯ!$A:$B,2,FALSE)</f>
        <v>#N/A</v>
      </c>
      <c r="D207" s="26">
        <f>VLOOKUP(DATE(D$4,MONTH($B207),DAY($B207)),คลองหลวงฯ!$A:$B,2,FALSE)</f>
        <v>38.119999999999997</v>
      </c>
      <c r="E207" s="26">
        <f>VLOOKUP(DATE(E$4,MONTH($B207),DAY($B207)),คลองหลวงฯ!$A:$B,2,FALSE)</f>
        <v>29.3</v>
      </c>
      <c r="F207" s="26">
        <f>VLOOKUP(DATE(F$4,MONTH($B207),DAY($B207)),คลองหลวงฯ!$A:$B,2,FALSE)</f>
        <v>27.6</v>
      </c>
      <c r="G207" s="26">
        <f>VLOOKUP(DATE(G$4,MONTH($B207),DAY($B207)),คลองหลวงฯ!$A:$B,2,FALSE)</f>
        <v>24</v>
      </c>
      <c r="H207" s="26" t="e">
        <f>VLOOKUP(DATE(H$4,MONTH($B207),DAY($B207)),คลองหลวงฯ!$A:$B,2,FALSE)</f>
        <v>#N/A</v>
      </c>
      <c r="I207" s="34">
        <f t="shared" si="12"/>
        <v>98</v>
      </c>
      <c r="J207" s="34">
        <f t="shared" si="12"/>
        <v>98</v>
      </c>
      <c r="K207" s="35">
        <f t="shared" si="12"/>
        <v>2.9</v>
      </c>
      <c r="L207" s="40"/>
      <c r="M207" s="41"/>
      <c r="N207" s="42"/>
      <c r="O207" s="32">
        <f>VLOOKUP(DATE(O$4,MONTH($B207),DAY($B207)),[1]ชากนอก!$A:$D,3,FALSE)</f>
        <v>8.0000000000000002E-3</v>
      </c>
      <c r="P207" s="32">
        <f>VLOOKUP(DATE(P$4,MONTH($B207),DAY($B207)),คลองหลวงฯ!$A:$D,4,FALSE)</f>
        <v>6.3E-2</v>
      </c>
    </row>
    <row r="208" spans="2:16" x14ac:dyDescent="0.25">
      <c r="B208" s="33">
        <v>37095</v>
      </c>
      <c r="C208" s="26" t="e">
        <f>VLOOKUP(DATE(C$4,MONTH($B208),DAY($B208)),คลองหลวงฯ!$A:$B,2,FALSE)</f>
        <v>#N/A</v>
      </c>
      <c r="D208" s="26">
        <f>VLOOKUP(DATE(D$4,MONTH($B208),DAY($B208)),คลองหลวงฯ!$A:$B,2,FALSE)</f>
        <v>37.979999999999997</v>
      </c>
      <c r="E208" s="26">
        <f>VLOOKUP(DATE(E$4,MONTH($B208),DAY($B208)),คลองหลวงฯ!$A:$B,2,FALSE)</f>
        <v>29.7</v>
      </c>
      <c r="F208" s="26">
        <f>VLOOKUP(DATE(F$4,MONTH($B208),DAY($B208)),คลองหลวงฯ!$A:$B,2,FALSE)</f>
        <v>28</v>
      </c>
      <c r="G208" s="26">
        <f>VLOOKUP(DATE(G$4,MONTH($B208),DAY($B208)),คลองหลวงฯ!$A:$B,2,FALSE)</f>
        <v>23.9</v>
      </c>
      <c r="H208" s="26" t="e">
        <f>VLOOKUP(DATE(H$4,MONTH($B208),DAY($B208)),คลองหลวงฯ!$A:$B,2,FALSE)</f>
        <v>#N/A</v>
      </c>
      <c r="I208" s="34">
        <f t="shared" si="12"/>
        <v>98</v>
      </c>
      <c r="J208" s="34">
        <f t="shared" si="12"/>
        <v>98</v>
      </c>
      <c r="K208" s="35">
        <f t="shared" si="12"/>
        <v>2.9</v>
      </c>
      <c r="L208" s="40"/>
      <c r="M208" s="41"/>
      <c r="N208" s="42"/>
      <c r="O208" s="32">
        <f>VLOOKUP(DATE(O$4,MONTH($B208),DAY($B208)),[1]ชากนอก!$A:$D,3,FALSE)</f>
        <v>8.0000000000000002E-3</v>
      </c>
      <c r="P208" s="32">
        <f>VLOOKUP(DATE(P$4,MONTH($B208),DAY($B208)),คลองหลวงฯ!$A:$D,4,FALSE)</f>
        <v>6.3E-2</v>
      </c>
    </row>
    <row r="209" spans="2:16" x14ac:dyDescent="0.25">
      <c r="B209" s="33">
        <v>37096</v>
      </c>
      <c r="C209" s="26" t="e">
        <f>VLOOKUP(DATE(C$4,MONTH($B209),DAY($B209)),คลองหลวงฯ!$A:$B,2,FALSE)</f>
        <v>#N/A</v>
      </c>
      <c r="D209" s="26">
        <f>VLOOKUP(DATE(D$4,MONTH($B209),DAY($B209)),คลองหลวงฯ!$A:$B,2,FALSE)</f>
        <v>37.56</v>
      </c>
      <c r="E209" s="26">
        <f>VLOOKUP(DATE(E$4,MONTH($B209),DAY($B209)),คลองหลวงฯ!$A:$B,2,FALSE)</f>
        <v>29.6</v>
      </c>
      <c r="F209" s="26">
        <f>VLOOKUP(DATE(F$4,MONTH($B209),DAY($B209)),คลองหลวงฯ!$A:$B,2,FALSE)</f>
        <v>27.8</v>
      </c>
      <c r="G209" s="26">
        <f>VLOOKUP(DATE(G$4,MONTH($B209),DAY($B209)),คลองหลวงฯ!$A:$B,2,FALSE)</f>
        <v>23.8</v>
      </c>
      <c r="H209" s="26" t="e">
        <f>VLOOKUP(DATE(H$4,MONTH($B209),DAY($B209)),คลองหลวงฯ!$A:$B,2,FALSE)</f>
        <v>#N/A</v>
      </c>
      <c r="I209" s="34">
        <f t="shared" si="12"/>
        <v>98</v>
      </c>
      <c r="J209" s="34">
        <f t="shared" si="12"/>
        <v>98</v>
      </c>
      <c r="K209" s="35">
        <f t="shared" si="12"/>
        <v>2.9</v>
      </c>
      <c r="L209" s="40"/>
      <c r="M209" s="41"/>
      <c r="N209" s="42"/>
      <c r="O209" s="32">
        <f>VLOOKUP(DATE(O$4,MONTH($B209),DAY($B209)),[1]ชากนอก!$A:$D,3,FALSE)</f>
        <v>8.0000000000000002E-3</v>
      </c>
      <c r="P209" s="32">
        <f>VLOOKUP(DATE(P$4,MONTH($B209),DAY($B209)),คลองหลวงฯ!$A:$D,4,FALSE)</f>
        <v>6.3E-2</v>
      </c>
    </row>
    <row r="210" spans="2:16" x14ac:dyDescent="0.25">
      <c r="B210" s="33">
        <v>37097</v>
      </c>
      <c r="C210" s="26" t="e">
        <f>VLOOKUP(DATE(C$4,MONTH($B210),DAY($B210)),คลองหลวงฯ!$A:$B,2,FALSE)</f>
        <v>#N/A</v>
      </c>
      <c r="D210" s="26">
        <f>VLOOKUP(DATE(D$4,MONTH($B210),DAY($B210)),คลองหลวงฯ!$A:$B,2,FALSE)</f>
        <v>37</v>
      </c>
      <c r="E210" s="26">
        <f>VLOOKUP(DATE(E$4,MONTH($B210),DAY($B210)),คลองหลวงฯ!$A:$B,2,FALSE)</f>
        <v>29.6</v>
      </c>
      <c r="F210" s="26">
        <f>VLOOKUP(DATE(F$4,MONTH($B210),DAY($B210)),คลองหลวงฯ!$A:$B,2,FALSE)</f>
        <v>28.3</v>
      </c>
      <c r="G210" s="26">
        <f>VLOOKUP(DATE(G$4,MONTH($B210),DAY($B210)),คลองหลวงฯ!$A:$B,2,FALSE)</f>
        <v>23.8</v>
      </c>
      <c r="H210" s="26" t="e">
        <f>VLOOKUP(DATE(H$4,MONTH($B210),DAY($B210)),คลองหลวงฯ!$A:$B,2,FALSE)</f>
        <v>#N/A</v>
      </c>
      <c r="I210" s="34">
        <f t="shared" si="12"/>
        <v>98</v>
      </c>
      <c r="J210" s="34">
        <f t="shared" si="12"/>
        <v>98</v>
      </c>
      <c r="K210" s="35">
        <f t="shared" si="12"/>
        <v>2.9</v>
      </c>
      <c r="L210" s="40"/>
      <c r="M210" s="41"/>
      <c r="N210" s="42"/>
      <c r="O210" s="32">
        <f>VLOOKUP(DATE(O$4,MONTH($B210),DAY($B210)),[1]ชากนอก!$A:$D,3,FALSE)</f>
        <v>8.0000000000000002E-3</v>
      </c>
      <c r="P210" s="32">
        <f>VLOOKUP(DATE(P$4,MONTH($B210),DAY($B210)),คลองหลวงฯ!$A:$D,4,FALSE)</f>
        <v>6.3E-2</v>
      </c>
    </row>
    <row r="211" spans="2:16" x14ac:dyDescent="0.25">
      <c r="B211" s="33">
        <v>37098</v>
      </c>
      <c r="C211" s="26" t="e">
        <f>VLOOKUP(DATE(C$4,MONTH($B211),DAY($B211)),คลองหลวงฯ!$A:$B,2,FALSE)</f>
        <v>#N/A</v>
      </c>
      <c r="D211" s="26">
        <f>VLOOKUP(DATE(D$4,MONTH($B211),DAY($B211)),คลองหลวงฯ!$A:$B,2,FALSE)</f>
        <v>36.72</v>
      </c>
      <c r="E211" s="26">
        <f>VLOOKUP(DATE(E$4,MONTH($B211),DAY($B211)),คลองหลวงฯ!$A:$B,2,FALSE)</f>
        <v>29.3</v>
      </c>
      <c r="F211" s="26">
        <f>VLOOKUP(DATE(F$4,MONTH($B211),DAY($B211)),คลองหลวงฯ!$A:$B,2,FALSE)</f>
        <v>29</v>
      </c>
      <c r="G211" s="26">
        <f>VLOOKUP(DATE(G$4,MONTH($B211),DAY($B211)),คลองหลวงฯ!$A:$B,2,FALSE)</f>
        <v>24</v>
      </c>
      <c r="H211" s="26" t="e">
        <f>VLOOKUP(DATE(H$4,MONTH($B211),DAY($B211)),คลองหลวงฯ!$A:$B,2,FALSE)</f>
        <v>#N/A</v>
      </c>
      <c r="I211" s="34">
        <f t="shared" si="12"/>
        <v>98</v>
      </c>
      <c r="J211" s="34">
        <f t="shared" si="12"/>
        <v>98</v>
      </c>
      <c r="K211" s="35">
        <f t="shared" si="12"/>
        <v>2.9</v>
      </c>
      <c r="L211" s="40"/>
      <c r="M211" s="41"/>
      <c r="N211" s="42"/>
      <c r="O211" s="32">
        <f>VLOOKUP(DATE(O$4,MONTH($B211),DAY($B211)),[1]ชากนอก!$A:$D,3,FALSE)</f>
        <v>8.0000000000000002E-3</v>
      </c>
      <c r="P211" s="32">
        <f>VLOOKUP(DATE(P$4,MONTH($B211),DAY($B211)),คลองหลวงฯ!$A:$D,4,FALSE)</f>
        <v>6.3E-2</v>
      </c>
    </row>
    <row r="212" spans="2:16" x14ac:dyDescent="0.25">
      <c r="B212" s="33">
        <v>37099</v>
      </c>
      <c r="C212" s="26" t="e">
        <f>VLOOKUP(DATE(C$4,MONTH($B212),DAY($B212)),คลองหลวงฯ!$A:$B,2,FALSE)</f>
        <v>#N/A</v>
      </c>
      <c r="D212" s="26">
        <f>VLOOKUP(DATE(D$4,MONTH($B212),DAY($B212)),คลองหลวงฯ!$A:$B,2,FALSE)</f>
        <v>36.44</v>
      </c>
      <c r="E212" s="26">
        <f>VLOOKUP(DATE(E$4,MONTH($B212),DAY($B212)),คลองหลวงฯ!$A:$B,2,FALSE)</f>
        <v>29.8</v>
      </c>
      <c r="F212" s="26">
        <f>VLOOKUP(DATE(F$4,MONTH($B212),DAY($B212)),คลองหลวงฯ!$A:$B,2,FALSE)</f>
        <v>29.1</v>
      </c>
      <c r="G212" s="26">
        <f>VLOOKUP(DATE(G$4,MONTH($B212),DAY($B212)),คลองหลวงฯ!$A:$B,2,FALSE)</f>
        <v>24.2</v>
      </c>
      <c r="H212" s="26" t="e">
        <f>VLOOKUP(DATE(H$4,MONTH($B212),DAY($B212)),คลองหลวงฯ!$A:$B,2,FALSE)</f>
        <v>#N/A</v>
      </c>
      <c r="I212" s="34">
        <f t="shared" si="12"/>
        <v>98</v>
      </c>
      <c r="J212" s="34">
        <f t="shared" si="12"/>
        <v>98</v>
      </c>
      <c r="K212" s="35">
        <f t="shared" si="12"/>
        <v>2.9</v>
      </c>
      <c r="L212" s="40"/>
      <c r="M212" s="41"/>
      <c r="N212" s="42"/>
      <c r="O212" s="32">
        <f>VLOOKUP(DATE(O$4,MONTH($B212),DAY($B212)),[1]ชากนอก!$A:$D,3,FALSE)</f>
        <v>8.0000000000000002E-3</v>
      </c>
      <c r="P212" s="32">
        <f>VLOOKUP(DATE(P$4,MONTH($B212),DAY($B212)),คลองหลวงฯ!$A:$D,4,FALSE)</f>
        <v>6.3E-2</v>
      </c>
    </row>
    <row r="213" spans="2:16" x14ac:dyDescent="0.25">
      <c r="B213" s="33">
        <v>37100</v>
      </c>
      <c r="C213" s="26" t="e">
        <f>VLOOKUP(DATE(C$4,MONTH($B213),DAY($B213)),คลองหลวงฯ!$A:$B,2,FALSE)</f>
        <v>#N/A</v>
      </c>
      <c r="D213" s="26">
        <f>VLOOKUP(DATE(D$4,MONTH($B213),DAY($B213)),คลองหลวงฯ!$A:$B,2,FALSE)</f>
        <v>36.159999999999997</v>
      </c>
      <c r="E213" s="26">
        <f>VLOOKUP(DATE(E$4,MONTH($B213),DAY($B213)),คลองหลวงฯ!$A:$B,2,FALSE)</f>
        <v>29.9</v>
      </c>
      <c r="F213" s="26">
        <f>VLOOKUP(DATE(F$4,MONTH($B213),DAY($B213)),คลองหลวงฯ!$A:$B,2,FALSE)</f>
        <v>29.1</v>
      </c>
      <c r="G213" s="26">
        <f>VLOOKUP(DATE(G$4,MONTH($B213),DAY($B213)),คลองหลวงฯ!$A:$B,2,FALSE)</f>
        <v>24.3</v>
      </c>
      <c r="H213" s="26" t="e">
        <f>VLOOKUP(DATE(H$4,MONTH($B213),DAY($B213)),คลองหลวงฯ!$A:$B,2,FALSE)</f>
        <v>#N/A</v>
      </c>
      <c r="I213" s="34">
        <f t="shared" si="12"/>
        <v>98</v>
      </c>
      <c r="J213" s="34">
        <f t="shared" si="12"/>
        <v>98</v>
      </c>
      <c r="K213" s="35">
        <f t="shared" si="12"/>
        <v>2.9</v>
      </c>
      <c r="L213" s="40"/>
      <c r="M213" s="41"/>
      <c r="N213" s="42"/>
      <c r="O213" s="32">
        <f>VLOOKUP(DATE(O$4,MONTH($B213),DAY($B213)),[1]ชากนอก!$A:$D,3,FALSE)</f>
        <v>8.0000000000000002E-3</v>
      </c>
      <c r="P213" s="32">
        <f>VLOOKUP(DATE(P$4,MONTH($B213),DAY($B213)),คลองหลวงฯ!$A:$D,4,FALSE)</f>
        <v>6.3E-2</v>
      </c>
    </row>
    <row r="214" spans="2:16" x14ac:dyDescent="0.25">
      <c r="B214" s="33">
        <v>37101</v>
      </c>
      <c r="C214" s="26" t="e">
        <f>VLOOKUP(DATE(C$4,MONTH($B214),DAY($B214)),คลองหลวงฯ!$A:$B,2,FALSE)</f>
        <v>#N/A</v>
      </c>
      <c r="D214" s="26">
        <f>VLOOKUP(DATE(D$4,MONTH($B214),DAY($B214)),คลองหลวงฯ!$A:$B,2,FALSE)</f>
        <v>35.74</v>
      </c>
      <c r="E214" s="26">
        <f>VLOOKUP(DATE(E$4,MONTH($B214),DAY($B214)),คลองหลวงฯ!$A:$B,2,FALSE)</f>
        <v>29.9</v>
      </c>
      <c r="F214" s="26">
        <f>VLOOKUP(DATE(F$4,MONTH($B214),DAY($B214)),คลองหลวงฯ!$A:$B,2,FALSE)</f>
        <v>29.4</v>
      </c>
      <c r="G214" s="26">
        <f>VLOOKUP(DATE(G$4,MONTH($B214),DAY($B214)),คลองหลวงฯ!$A:$B,2,FALSE)</f>
        <v>24.4</v>
      </c>
      <c r="H214" s="26" t="e">
        <f>VLOOKUP(DATE(H$4,MONTH($B214),DAY($B214)),คลองหลวงฯ!$A:$B,2,FALSE)</f>
        <v>#N/A</v>
      </c>
      <c r="I214" s="34">
        <f t="shared" ref="I214:K229" si="13">I213</f>
        <v>98</v>
      </c>
      <c r="J214" s="34">
        <f t="shared" si="13"/>
        <v>98</v>
      </c>
      <c r="K214" s="35">
        <f t="shared" si="13"/>
        <v>2.9</v>
      </c>
      <c r="L214" s="40"/>
      <c r="M214" s="41"/>
      <c r="N214" s="42"/>
      <c r="O214" s="32">
        <f>VLOOKUP(DATE(O$4,MONTH($B214),DAY($B214)),[1]ชากนอก!$A:$D,3,FALSE)</f>
        <v>8.0000000000000002E-3</v>
      </c>
      <c r="P214" s="32">
        <f>VLOOKUP(DATE(P$4,MONTH($B214),DAY($B214)),คลองหลวงฯ!$A:$D,4,FALSE)</f>
        <v>6.3E-2</v>
      </c>
    </row>
    <row r="215" spans="2:16" x14ac:dyDescent="0.25">
      <c r="B215" s="33">
        <v>37102</v>
      </c>
      <c r="C215" s="26" t="e">
        <f>VLOOKUP(DATE(C$4,MONTH($B215),DAY($B215)),คลองหลวงฯ!$A:$B,2,FALSE)</f>
        <v>#N/A</v>
      </c>
      <c r="D215" s="26">
        <f>VLOOKUP(DATE(D$4,MONTH($B215),DAY($B215)),คลองหลวงฯ!$A:$B,2,FALSE)</f>
        <v>35.46</v>
      </c>
      <c r="E215" s="26">
        <f>VLOOKUP(DATE(E$4,MONTH($B215),DAY($B215)),คลองหลวงฯ!$A:$B,2,FALSE)</f>
        <v>29.7</v>
      </c>
      <c r="F215" s="26">
        <f>VLOOKUP(DATE(F$4,MONTH($B215),DAY($B215)),คลองหลวงฯ!$A:$B,2,FALSE)</f>
        <v>29.6</v>
      </c>
      <c r="G215" s="26">
        <f>VLOOKUP(DATE(G$4,MONTH($B215),DAY($B215)),คลองหลวงฯ!$A:$B,2,FALSE)</f>
        <v>24.4</v>
      </c>
      <c r="H215" s="26" t="e">
        <f>VLOOKUP(DATE(H$4,MONTH($B215),DAY($B215)),คลองหลวงฯ!$A:$B,2,FALSE)</f>
        <v>#N/A</v>
      </c>
      <c r="I215" s="34">
        <f t="shared" si="13"/>
        <v>98</v>
      </c>
      <c r="J215" s="34">
        <f t="shared" si="13"/>
        <v>98</v>
      </c>
      <c r="K215" s="35">
        <f t="shared" si="13"/>
        <v>2.9</v>
      </c>
      <c r="L215" s="40"/>
      <c r="M215" s="41"/>
      <c r="N215" s="42"/>
      <c r="O215" s="32">
        <f>VLOOKUP(DATE(O$4,MONTH($B215),DAY($B215)),[1]ชากนอก!$A:$D,3,FALSE)</f>
        <v>8.0000000000000002E-3</v>
      </c>
      <c r="P215" s="32">
        <f>VLOOKUP(DATE(P$4,MONTH($B215),DAY($B215)),คลองหลวงฯ!$A:$D,4,FALSE)</f>
        <v>6.3E-2</v>
      </c>
    </row>
    <row r="216" spans="2:16" x14ac:dyDescent="0.25">
      <c r="B216" s="33">
        <v>37103</v>
      </c>
      <c r="C216" s="26" t="e">
        <f>VLOOKUP(DATE(C$4,MONTH($B216),DAY($B216)),คลองหลวงฯ!$A:$B,2,FALSE)</f>
        <v>#N/A</v>
      </c>
      <c r="D216" s="26">
        <f>VLOOKUP(DATE(D$4,MONTH($B216),DAY($B216)),คลองหลวงฯ!$A:$B,2,FALSE)</f>
        <v>35.32</v>
      </c>
      <c r="E216" s="26">
        <f>VLOOKUP(DATE(E$4,MONTH($B216),DAY($B216)),คลองหลวงฯ!$A:$B,2,FALSE)</f>
        <v>29.7</v>
      </c>
      <c r="F216" s="26">
        <f>VLOOKUP(DATE(F$4,MONTH($B216),DAY($B216)),คลองหลวงฯ!$A:$B,2,FALSE)</f>
        <v>29.6</v>
      </c>
      <c r="G216" s="26">
        <f>VLOOKUP(DATE(G$4,MONTH($B216),DAY($B216)),คลองหลวงฯ!$A:$B,2,FALSE)</f>
        <v>24.6</v>
      </c>
      <c r="H216" s="26" t="e">
        <f>VLOOKUP(DATE(H$4,MONTH($B216),DAY($B216)),คลองหลวงฯ!$A:$B,2,FALSE)</f>
        <v>#N/A</v>
      </c>
      <c r="I216" s="34">
        <f t="shared" si="13"/>
        <v>98</v>
      </c>
      <c r="J216" s="34">
        <f t="shared" si="13"/>
        <v>98</v>
      </c>
      <c r="K216" s="35">
        <f t="shared" si="13"/>
        <v>2.9</v>
      </c>
      <c r="L216" s="40"/>
      <c r="M216" s="41"/>
      <c r="N216" s="42"/>
      <c r="O216" s="32">
        <f>VLOOKUP(DATE(O$4,MONTH($B216),DAY($B216)),[1]ชากนอก!$A:$D,3,FALSE)</f>
        <v>8.0000000000000002E-3</v>
      </c>
      <c r="P216" s="32">
        <f>VLOOKUP(DATE(P$4,MONTH($B216),DAY($B216)),คลองหลวงฯ!$A:$D,4,FALSE)</f>
        <v>6.3E-2</v>
      </c>
    </row>
    <row r="217" spans="2:16" x14ac:dyDescent="0.25">
      <c r="B217" s="33">
        <v>37104</v>
      </c>
      <c r="C217" s="26" t="e">
        <f>VLOOKUP(DATE(C$4,MONTH($B217),DAY($B217)),คลองหลวงฯ!$A:$B,2,FALSE)</f>
        <v>#N/A</v>
      </c>
      <c r="D217" s="26">
        <f>VLOOKUP(DATE(D$4,MONTH($B217),DAY($B217)),คลองหลวงฯ!$A:$B,2,FALSE)</f>
        <v>35.04</v>
      </c>
      <c r="E217" s="26">
        <f>VLOOKUP(DATE(E$4,MONTH($B217),DAY($B217)),คลองหลวงฯ!$A:$B,2,FALSE)</f>
        <v>28.7</v>
      </c>
      <c r="F217" s="26">
        <f>VLOOKUP(DATE(F$4,MONTH($B217),DAY($B217)),คลองหลวงฯ!$A:$B,2,FALSE)</f>
        <v>29.5</v>
      </c>
      <c r="G217" s="26">
        <f>VLOOKUP(DATE(G$4,MONTH($B217),DAY($B217)),คลองหลวงฯ!$A:$B,2,FALSE)</f>
        <v>24.5</v>
      </c>
      <c r="H217" s="26" t="e">
        <f>VLOOKUP(DATE(H$4,MONTH($B217),DAY($B217)),คลองหลวงฯ!$A:$B,2,FALSE)</f>
        <v>#N/A</v>
      </c>
      <c r="I217" s="34">
        <f t="shared" si="13"/>
        <v>98</v>
      </c>
      <c r="J217" s="34">
        <f t="shared" si="13"/>
        <v>98</v>
      </c>
      <c r="K217" s="35">
        <f t="shared" si="13"/>
        <v>2.9</v>
      </c>
      <c r="L217" s="9">
        <v>58.2</v>
      </c>
      <c r="M217" s="9">
        <v>14.2</v>
      </c>
      <c r="N217" s="9">
        <v>36.229999999999997</v>
      </c>
      <c r="O217" s="32">
        <f>VLOOKUP(DATE(O$4,MONTH($B217),DAY($B217)),[1]ชากนอก!$A:$D,3,FALSE)</f>
        <v>8.0000000000000002E-3</v>
      </c>
      <c r="P217" s="32">
        <f>VLOOKUP(DATE(P$4,MONTH($B217),DAY($B217)),คลองหลวงฯ!$A:$D,4,FALSE)</f>
        <v>6.3E-2</v>
      </c>
    </row>
    <row r="218" spans="2:16" x14ac:dyDescent="0.25">
      <c r="B218" s="33">
        <v>37105</v>
      </c>
      <c r="C218" s="26" t="e">
        <f>VLOOKUP(DATE(C$4,MONTH($B218),DAY($B218)),คลองหลวงฯ!$A:$B,2,FALSE)</f>
        <v>#N/A</v>
      </c>
      <c r="D218" s="26">
        <f>VLOOKUP(DATE(D$4,MONTH($B218),DAY($B218)),คลองหลวงฯ!$A:$B,2,FALSE)</f>
        <v>34.9</v>
      </c>
      <c r="E218" s="26">
        <f>VLOOKUP(DATE(E$4,MONTH($B218),DAY($B218)),คลองหลวงฯ!$A:$B,2,FALSE)</f>
        <v>28.5</v>
      </c>
      <c r="F218" s="26">
        <f>VLOOKUP(DATE(F$4,MONTH($B218),DAY($B218)),คลองหลวงฯ!$A:$B,2,FALSE)</f>
        <v>29.4</v>
      </c>
      <c r="G218" s="26">
        <f>VLOOKUP(DATE(G$4,MONTH($B218),DAY($B218)),คลองหลวงฯ!$A:$B,2,FALSE)</f>
        <v>24.4</v>
      </c>
      <c r="H218" s="26" t="e">
        <f>VLOOKUP(DATE(H$4,MONTH($B218),DAY($B218)),คลองหลวงฯ!$A:$B,2,FALSE)</f>
        <v>#N/A</v>
      </c>
      <c r="I218" s="34">
        <f t="shared" si="13"/>
        <v>98</v>
      </c>
      <c r="J218" s="34">
        <f t="shared" si="13"/>
        <v>98</v>
      </c>
      <c r="K218" s="35">
        <f t="shared" si="13"/>
        <v>2.9</v>
      </c>
      <c r="O218" s="32">
        <f>VLOOKUP(DATE(O$4,MONTH($B218),DAY($B218)),[1]ชากนอก!$A:$D,3,FALSE)</f>
        <v>8.0000000000000002E-3</v>
      </c>
      <c r="P218" s="32">
        <f>VLOOKUP(DATE(P$4,MONTH($B218),DAY($B218)),คลองหลวงฯ!$A:$D,4,FALSE)</f>
        <v>6.3E-2</v>
      </c>
    </row>
    <row r="219" spans="2:16" x14ac:dyDescent="0.25">
      <c r="B219" s="33">
        <v>37106</v>
      </c>
      <c r="C219" s="26" t="e">
        <f>VLOOKUP(DATE(C$4,MONTH($B219),DAY($B219)),คลองหลวงฯ!$A:$B,2,FALSE)</f>
        <v>#N/A</v>
      </c>
      <c r="D219" s="26">
        <f>VLOOKUP(DATE(D$4,MONTH($B219),DAY($B219)),คลองหลวงฯ!$A:$B,2,FALSE)</f>
        <v>34.76</v>
      </c>
      <c r="E219" s="26">
        <f>VLOOKUP(DATE(E$4,MONTH($B219),DAY($B219)),คลองหลวงฯ!$A:$B,2,FALSE)</f>
        <v>28.3</v>
      </c>
      <c r="F219" s="26">
        <f>VLOOKUP(DATE(F$4,MONTH($B219),DAY($B219)),คลองหลวงฯ!$A:$B,2,FALSE)</f>
        <v>29.1</v>
      </c>
      <c r="G219" s="26">
        <f>VLOOKUP(DATE(G$4,MONTH($B219),DAY($B219)),คลองหลวงฯ!$A:$B,2,FALSE)</f>
        <v>24.3</v>
      </c>
      <c r="H219" s="26" t="e">
        <f>VLOOKUP(DATE(H$4,MONTH($B219),DAY($B219)),คลองหลวงฯ!$A:$B,2,FALSE)</f>
        <v>#N/A</v>
      </c>
      <c r="I219" s="34">
        <f t="shared" si="13"/>
        <v>98</v>
      </c>
      <c r="J219" s="34">
        <f t="shared" si="13"/>
        <v>98</v>
      </c>
      <c r="K219" s="35">
        <f t="shared" si="13"/>
        <v>2.9</v>
      </c>
      <c r="O219" s="32">
        <f>VLOOKUP(DATE(O$4,MONTH($B219),DAY($B219)),[1]ชากนอก!$A:$D,3,FALSE)</f>
        <v>8.0000000000000002E-3</v>
      </c>
      <c r="P219" s="32">
        <f>VLOOKUP(DATE(P$4,MONTH($B219),DAY($B219)),คลองหลวงฯ!$A:$D,4,FALSE)</f>
        <v>4.2000000000000003E-2</v>
      </c>
    </row>
    <row r="220" spans="2:16" x14ac:dyDescent="0.25">
      <c r="B220" s="33">
        <v>37107</v>
      </c>
      <c r="C220" s="26" t="e">
        <f>VLOOKUP(DATE(C$4,MONTH($B220),DAY($B220)),คลองหลวงฯ!$A:$B,2,FALSE)</f>
        <v>#N/A</v>
      </c>
      <c r="D220" s="26">
        <f>VLOOKUP(DATE(D$4,MONTH($B220),DAY($B220)),คลองหลวงฯ!$A:$B,2,FALSE)</f>
        <v>34.619999999999997</v>
      </c>
      <c r="E220" s="26">
        <f>VLOOKUP(DATE(E$4,MONTH($B220),DAY($B220)),คลองหลวงฯ!$A:$B,2,FALSE)</f>
        <v>28.2</v>
      </c>
      <c r="F220" s="26">
        <f>VLOOKUP(DATE(F$4,MONTH($B220),DAY($B220)),คลองหลวงฯ!$A:$B,2,FALSE)</f>
        <v>28.8</v>
      </c>
      <c r="G220" s="26">
        <f>VLOOKUP(DATE(G$4,MONTH($B220),DAY($B220)),คลองหลวงฯ!$A:$B,2,FALSE)</f>
        <v>24.2</v>
      </c>
      <c r="H220" s="26" t="e">
        <f>VLOOKUP(DATE(H$4,MONTH($B220),DAY($B220)),คลองหลวงฯ!$A:$B,2,FALSE)</f>
        <v>#N/A</v>
      </c>
      <c r="I220" s="34">
        <f t="shared" si="13"/>
        <v>98</v>
      </c>
      <c r="J220" s="34">
        <f t="shared" si="13"/>
        <v>98</v>
      </c>
      <c r="K220" s="35">
        <f t="shared" si="13"/>
        <v>2.9</v>
      </c>
      <c r="O220" s="32">
        <f>VLOOKUP(DATE(O$4,MONTH($B220),DAY($B220)),[1]ชากนอก!$A:$D,3,FALSE)</f>
        <v>8.0000000000000002E-3</v>
      </c>
      <c r="P220" s="32">
        <f>VLOOKUP(DATE(P$4,MONTH($B220),DAY($B220)),คลองหลวงฯ!$A:$D,4,FALSE)</f>
        <v>4.2000000000000003E-2</v>
      </c>
    </row>
    <row r="221" spans="2:16" x14ac:dyDescent="0.25">
      <c r="B221" s="33">
        <v>37108</v>
      </c>
      <c r="C221" s="26" t="e">
        <f>VLOOKUP(DATE(C$4,MONTH($B221),DAY($B221)),คลองหลวงฯ!$A:$B,2,FALSE)</f>
        <v>#N/A</v>
      </c>
      <c r="D221" s="26">
        <f>VLOOKUP(DATE(D$4,MONTH($B221),DAY($B221)),คลองหลวงฯ!$A:$B,2,FALSE)</f>
        <v>34.76</v>
      </c>
      <c r="E221" s="26">
        <f>VLOOKUP(DATE(E$4,MONTH($B221),DAY($B221)),คลองหลวงฯ!$A:$B,2,FALSE)</f>
        <v>28.1</v>
      </c>
      <c r="F221" s="26">
        <f>VLOOKUP(DATE(F$4,MONTH($B221),DAY($B221)),คลองหลวงฯ!$A:$B,2,FALSE)</f>
        <v>28.4</v>
      </c>
      <c r="G221" s="26">
        <f>VLOOKUP(DATE(G$4,MONTH($B221),DAY($B221)),คลองหลวงฯ!$A:$B,2,FALSE)</f>
        <v>24.1</v>
      </c>
      <c r="H221" s="26" t="e">
        <f>VLOOKUP(DATE(H$4,MONTH($B221),DAY($B221)),คลองหลวงฯ!$A:$B,2,FALSE)</f>
        <v>#N/A</v>
      </c>
      <c r="I221" s="34">
        <f t="shared" si="13"/>
        <v>98</v>
      </c>
      <c r="J221" s="34">
        <f t="shared" si="13"/>
        <v>98</v>
      </c>
      <c r="K221" s="35">
        <f t="shared" si="13"/>
        <v>2.9</v>
      </c>
      <c r="O221" s="32">
        <f>VLOOKUP(DATE(O$4,MONTH($B221),DAY($B221)),[1]ชากนอก!$A:$D,3,FALSE)</f>
        <v>8.0000000000000002E-3</v>
      </c>
      <c r="P221" s="32">
        <f>VLOOKUP(DATE(P$4,MONTH($B221),DAY($B221)),คลองหลวงฯ!$A:$D,4,FALSE)</f>
        <v>4.2000000000000003E-2</v>
      </c>
    </row>
    <row r="222" spans="2:16" x14ac:dyDescent="0.25">
      <c r="B222" s="33">
        <v>37109</v>
      </c>
      <c r="C222" s="26" t="e">
        <f>VLOOKUP(DATE(C$4,MONTH($B222),DAY($B222)),คลองหลวงฯ!$A:$B,2,FALSE)</f>
        <v>#N/A</v>
      </c>
      <c r="D222" s="26">
        <f>VLOOKUP(DATE(D$4,MONTH($B222),DAY($B222)),คลองหลวงฯ!$A:$B,2,FALSE)</f>
        <v>34.9</v>
      </c>
      <c r="E222" s="26">
        <f>VLOOKUP(DATE(E$4,MONTH($B222),DAY($B222)),คลองหลวงฯ!$A:$B,2,FALSE)</f>
        <v>27.5</v>
      </c>
      <c r="F222" s="26">
        <f>VLOOKUP(DATE(F$4,MONTH($B222),DAY($B222)),คลองหลวงฯ!$A:$B,2,FALSE)</f>
        <v>28.1</v>
      </c>
      <c r="G222" s="26">
        <f>VLOOKUP(DATE(G$4,MONTH($B222),DAY($B222)),คลองหลวงฯ!$A:$B,2,FALSE)</f>
        <v>24.1</v>
      </c>
      <c r="H222" s="26" t="e">
        <f>VLOOKUP(DATE(H$4,MONTH($B222),DAY($B222)),คลองหลวงฯ!$A:$B,2,FALSE)</f>
        <v>#N/A</v>
      </c>
      <c r="I222" s="34">
        <f t="shared" si="13"/>
        <v>98</v>
      </c>
      <c r="J222" s="34">
        <f t="shared" si="13"/>
        <v>98</v>
      </c>
      <c r="K222" s="35">
        <f t="shared" si="13"/>
        <v>2.9</v>
      </c>
      <c r="O222" s="32">
        <f>VLOOKUP(DATE(O$4,MONTH($B222),DAY($B222)),[1]ชากนอก!$A:$D,3,FALSE)</f>
        <v>8.0000000000000002E-3</v>
      </c>
      <c r="P222" s="32">
        <f>VLOOKUP(DATE(P$4,MONTH($B222),DAY($B222)),คลองหลวงฯ!$A:$D,4,FALSE)</f>
        <v>4.2000000000000003E-2</v>
      </c>
    </row>
    <row r="223" spans="2:16" x14ac:dyDescent="0.25">
      <c r="B223" s="33">
        <v>37110</v>
      </c>
      <c r="C223" s="26" t="e">
        <f>VLOOKUP(DATE(C$4,MONTH($B223),DAY($B223)),คลองหลวงฯ!$A:$B,2,FALSE)</f>
        <v>#N/A</v>
      </c>
      <c r="D223" s="26">
        <f>VLOOKUP(DATE(D$4,MONTH($B223),DAY($B223)),คลองหลวงฯ!$A:$B,2,FALSE)</f>
        <v>35.04</v>
      </c>
      <c r="E223" s="26">
        <f>VLOOKUP(DATE(E$4,MONTH($B223),DAY($B223)),คลองหลวงฯ!$A:$B,2,FALSE)</f>
        <v>27.5</v>
      </c>
      <c r="F223" s="26">
        <f>VLOOKUP(DATE(F$4,MONTH($B223),DAY($B223)),คลองหลวงฯ!$A:$B,2,FALSE)</f>
        <v>28.2</v>
      </c>
      <c r="G223" s="26">
        <f>VLOOKUP(DATE(G$4,MONTH($B223),DAY($B223)),คลองหลวงฯ!$A:$B,2,FALSE)</f>
        <v>23.9</v>
      </c>
      <c r="H223" s="26" t="e">
        <f>VLOOKUP(DATE(H$4,MONTH($B223),DAY($B223)),คลองหลวงฯ!$A:$B,2,FALSE)</f>
        <v>#N/A</v>
      </c>
      <c r="I223" s="34">
        <f t="shared" si="13"/>
        <v>98</v>
      </c>
      <c r="J223" s="34">
        <f t="shared" si="13"/>
        <v>98</v>
      </c>
      <c r="K223" s="35">
        <f t="shared" si="13"/>
        <v>2.9</v>
      </c>
      <c r="L223" s="40"/>
      <c r="M223" s="41"/>
      <c r="N223" s="42"/>
      <c r="O223" s="32">
        <f>VLOOKUP(DATE(O$4,MONTH($B223),DAY($B223)),[1]ชากนอก!$A:$D,3,FALSE)</f>
        <v>8.0000000000000002E-3</v>
      </c>
      <c r="P223" s="32">
        <f>VLOOKUP(DATE(P$4,MONTH($B223),DAY($B223)),คลองหลวงฯ!$A:$D,4,FALSE)</f>
        <v>4.2000000000000003E-2</v>
      </c>
    </row>
    <row r="224" spans="2:16" x14ac:dyDescent="0.25">
      <c r="B224" s="33">
        <v>37111</v>
      </c>
      <c r="C224" s="26" t="e">
        <f>VLOOKUP(DATE(C$4,MONTH($B224),DAY($B224)),คลองหลวงฯ!$A:$B,2,FALSE)</f>
        <v>#N/A</v>
      </c>
      <c r="D224" s="26">
        <f>VLOOKUP(DATE(D$4,MONTH($B224),DAY($B224)),คลองหลวงฯ!$A:$B,2,FALSE)</f>
        <v>35.6</v>
      </c>
      <c r="E224" s="26">
        <f>VLOOKUP(DATE(E$4,MONTH($B224),DAY($B224)),คลองหลวงฯ!$A:$B,2,FALSE)</f>
        <v>28.1</v>
      </c>
      <c r="F224" s="26">
        <f>VLOOKUP(DATE(F$4,MONTH($B224),DAY($B224)),คลองหลวงฯ!$A:$B,2,FALSE)</f>
        <v>28.1</v>
      </c>
      <c r="G224" s="26">
        <f>VLOOKUP(DATE(G$4,MONTH($B224),DAY($B224)),คลองหลวงฯ!$A:$B,2,FALSE)</f>
        <v>23.7</v>
      </c>
      <c r="H224" s="26" t="e">
        <f>VLOOKUP(DATE(H$4,MONTH($B224),DAY($B224)),คลองหลวงฯ!$A:$B,2,FALSE)</f>
        <v>#N/A</v>
      </c>
      <c r="I224" s="34">
        <f t="shared" si="13"/>
        <v>98</v>
      </c>
      <c r="J224" s="34">
        <f t="shared" si="13"/>
        <v>98</v>
      </c>
      <c r="K224" s="35">
        <f t="shared" si="13"/>
        <v>2.9</v>
      </c>
      <c r="L224" s="40"/>
      <c r="M224" s="41"/>
      <c r="N224" s="42"/>
      <c r="O224" s="32">
        <f>VLOOKUP(DATE(O$4,MONTH($B224),DAY($B224)),[1]ชากนอก!$A:$D,3,FALSE)</f>
        <v>8.0000000000000002E-3</v>
      </c>
      <c r="P224" s="32">
        <f>VLOOKUP(DATE(P$4,MONTH($B224),DAY($B224)),คลองหลวงฯ!$A:$D,4,FALSE)</f>
        <v>4.2000000000000003E-2</v>
      </c>
    </row>
    <row r="225" spans="2:16" x14ac:dyDescent="0.25">
      <c r="B225" s="33">
        <v>37112</v>
      </c>
      <c r="C225" s="26" t="e">
        <f>VLOOKUP(DATE(C$4,MONTH($B225),DAY($B225)),คลองหลวงฯ!$A:$B,2,FALSE)</f>
        <v>#N/A</v>
      </c>
      <c r="D225" s="26">
        <f>VLOOKUP(DATE(D$4,MONTH($B225),DAY($B225)),คลองหลวงฯ!$A:$B,2,FALSE)</f>
        <v>37.840000000000003</v>
      </c>
      <c r="E225" s="26">
        <f>VLOOKUP(DATE(E$4,MONTH($B225),DAY($B225)),คลองหลวงฯ!$A:$B,2,FALSE)</f>
        <v>28.6</v>
      </c>
      <c r="F225" s="26">
        <f>VLOOKUP(DATE(F$4,MONTH($B225),DAY($B225)),คลองหลวงฯ!$A:$B,2,FALSE)</f>
        <v>28.4</v>
      </c>
      <c r="G225" s="26">
        <f>VLOOKUP(DATE(G$4,MONTH($B225),DAY($B225)),คลองหลวงฯ!$A:$B,2,FALSE)</f>
        <v>23.5</v>
      </c>
      <c r="H225" s="26" t="e">
        <f>VLOOKUP(DATE(H$4,MONTH($B225),DAY($B225)),คลองหลวงฯ!$A:$B,2,FALSE)</f>
        <v>#N/A</v>
      </c>
      <c r="I225" s="34">
        <f t="shared" si="13"/>
        <v>98</v>
      </c>
      <c r="J225" s="34">
        <f t="shared" si="13"/>
        <v>98</v>
      </c>
      <c r="K225" s="35">
        <f t="shared" si="13"/>
        <v>2.9</v>
      </c>
      <c r="L225" s="40"/>
      <c r="M225" s="41"/>
      <c r="N225" s="42"/>
      <c r="O225" s="32">
        <f>VLOOKUP(DATE(O$4,MONTH($B225),DAY($B225)),[1]ชากนอก!$A:$D,3,FALSE)</f>
        <v>8.0000000000000002E-3</v>
      </c>
      <c r="P225" s="32">
        <f>VLOOKUP(DATE(P$4,MONTH($B225),DAY($B225)),คลองหลวงฯ!$A:$D,4,FALSE)</f>
        <v>4.2000000000000003E-2</v>
      </c>
    </row>
    <row r="226" spans="2:16" x14ac:dyDescent="0.25">
      <c r="B226" s="33">
        <v>37113</v>
      </c>
      <c r="C226" s="26" t="e">
        <f>VLOOKUP(DATE(C$4,MONTH($B226),DAY($B226)),คลองหลวงฯ!$A:$B,2,FALSE)</f>
        <v>#N/A</v>
      </c>
      <c r="D226" s="26">
        <f>VLOOKUP(DATE(D$4,MONTH($B226),DAY($B226)),คลองหลวงฯ!$A:$B,2,FALSE)</f>
        <v>38.119999999999997</v>
      </c>
      <c r="E226" s="26">
        <f>VLOOKUP(DATE(E$4,MONTH($B226),DAY($B226)),คลองหลวงฯ!$A:$B,2,FALSE)</f>
        <v>28.8</v>
      </c>
      <c r="F226" s="26">
        <f>VLOOKUP(DATE(F$4,MONTH($B226),DAY($B226)),คลองหลวงฯ!$A:$B,2,FALSE)</f>
        <v>28.6</v>
      </c>
      <c r="G226" s="26">
        <f>VLOOKUP(DATE(G$4,MONTH($B226),DAY($B226)),คลองหลวงฯ!$A:$B,2,FALSE)</f>
        <v>23.3</v>
      </c>
      <c r="H226" s="26" t="e">
        <f>VLOOKUP(DATE(H$4,MONTH($B226),DAY($B226)),คลองหลวงฯ!$A:$B,2,FALSE)</f>
        <v>#N/A</v>
      </c>
      <c r="I226" s="34">
        <f t="shared" si="13"/>
        <v>98</v>
      </c>
      <c r="J226" s="34">
        <f t="shared" si="13"/>
        <v>98</v>
      </c>
      <c r="K226" s="35">
        <f t="shared" si="13"/>
        <v>2.9</v>
      </c>
      <c r="L226" s="40"/>
      <c r="M226" s="41"/>
      <c r="N226" s="42"/>
      <c r="O226" s="32">
        <f>VLOOKUP(DATE(O$4,MONTH($B226),DAY($B226)),[1]ชากนอก!$A:$D,3,FALSE)</f>
        <v>8.0000000000000002E-3</v>
      </c>
      <c r="P226" s="32">
        <f>VLOOKUP(DATE(P$4,MONTH($B226),DAY($B226)),คลองหลวงฯ!$A:$D,4,FALSE)</f>
        <v>4.2000000000000003E-2</v>
      </c>
    </row>
    <row r="227" spans="2:16" x14ac:dyDescent="0.25">
      <c r="B227" s="33">
        <v>37114</v>
      </c>
      <c r="C227" s="26" t="e">
        <f>VLOOKUP(DATE(C$4,MONTH($B227),DAY($B227)),คลองหลวงฯ!$A:$B,2,FALSE)</f>
        <v>#N/A</v>
      </c>
      <c r="D227" s="26">
        <f>VLOOKUP(DATE(D$4,MONTH($B227),DAY($B227)),คลองหลวงฯ!$A:$B,2,FALSE)</f>
        <v>38.119999999999997</v>
      </c>
      <c r="E227" s="26">
        <f>VLOOKUP(DATE(E$4,MONTH($B227),DAY($B227)),คลองหลวงฯ!$A:$B,2,FALSE)</f>
        <v>28.9</v>
      </c>
      <c r="F227" s="26">
        <f>VLOOKUP(DATE(F$4,MONTH($B227),DAY($B227)),คลองหลวงฯ!$A:$B,2,FALSE)</f>
        <v>28.6</v>
      </c>
      <c r="G227" s="26">
        <f>VLOOKUP(DATE(G$4,MONTH($B227),DAY($B227)),คลองหลวงฯ!$A:$B,2,FALSE)</f>
        <v>23.2</v>
      </c>
      <c r="H227" s="26" t="e">
        <f>VLOOKUP(DATE(H$4,MONTH($B227),DAY($B227)),คลองหลวงฯ!$A:$B,2,FALSE)</f>
        <v>#N/A</v>
      </c>
      <c r="I227" s="34">
        <f t="shared" si="13"/>
        <v>98</v>
      </c>
      <c r="J227" s="34">
        <f t="shared" si="13"/>
        <v>98</v>
      </c>
      <c r="K227" s="35">
        <f t="shared" si="13"/>
        <v>2.9</v>
      </c>
      <c r="L227" s="40"/>
      <c r="M227" s="41"/>
      <c r="N227" s="42"/>
      <c r="O227" s="32">
        <f>VLOOKUP(DATE(O$4,MONTH($B227),DAY($B227)),[1]ชากนอก!$A:$D,3,FALSE)</f>
        <v>8.0000000000000002E-3</v>
      </c>
      <c r="P227" s="32">
        <f>VLOOKUP(DATE(P$4,MONTH($B227),DAY($B227)),คลองหลวงฯ!$A:$D,4,FALSE)</f>
        <v>4.2000000000000003E-2</v>
      </c>
    </row>
    <row r="228" spans="2:16" x14ac:dyDescent="0.25">
      <c r="B228" s="33">
        <v>37115</v>
      </c>
      <c r="C228" s="26" t="e">
        <f>VLOOKUP(DATE(C$4,MONTH($B228),DAY($B228)),คลองหลวงฯ!$A:$B,2,FALSE)</f>
        <v>#N/A</v>
      </c>
      <c r="D228" s="26">
        <f>VLOOKUP(DATE(D$4,MONTH($B228),DAY($B228)),คลองหลวงฯ!$A:$B,2,FALSE)</f>
        <v>37.979999999999997</v>
      </c>
      <c r="E228" s="26">
        <f>VLOOKUP(DATE(E$4,MONTH($B228),DAY($B228)),คลองหลวงฯ!$A:$B,2,FALSE)</f>
        <v>29</v>
      </c>
      <c r="F228" s="26">
        <f>VLOOKUP(DATE(F$4,MONTH($B228),DAY($B228)),คลองหลวงฯ!$A:$B,2,FALSE)</f>
        <v>28.5</v>
      </c>
      <c r="G228" s="26">
        <f>VLOOKUP(DATE(G$4,MONTH($B228),DAY($B228)),คลองหลวงฯ!$A:$B,2,FALSE)</f>
        <v>23.2</v>
      </c>
      <c r="H228" s="26" t="e">
        <f>VLOOKUP(DATE(H$4,MONTH($B228),DAY($B228)),คลองหลวงฯ!$A:$B,2,FALSE)</f>
        <v>#N/A</v>
      </c>
      <c r="I228" s="34">
        <f t="shared" si="13"/>
        <v>98</v>
      </c>
      <c r="J228" s="34">
        <f t="shared" si="13"/>
        <v>98</v>
      </c>
      <c r="K228" s="35">
        <f t="shared" si="13"/>
        <v>2.9</v>
      </c>
      <c r="L228" s="40"/>
      <c r="M228" s="41"/>
      <c r="N228" s="42"/>
      <c r="O228" s="32">
        <f>VLOOKUP(DATE(O$4,MONTH($B228),DAY($B228)),[1]ชากนอก!$A:$D,3,FALSE)</f>
        <v>8.0000000000000002E-3</v>
      </c>
      <c r="P228" s="32">
        <f>VLOOKUP(DATE(P$4,MONTH($B228),DAY($B228)),คลองหลวงฯ!$A:$D,4,FALSE)</f>
        <v>4.2000000000000003E-2</v>
      </c>
    </row>
    <row r="229" spans="2:16" x14ac:dyDescent="0.25">
      <c r="B229" s="33">
        <v>37116</v>
      </c>
      <c r="C229" s="26" t="e">
        <f>VLOOKUP(DATE(C$4,MONTH($B229),DAY($B229)),คลองหลวงฯ!$A:$B,2,FALSE)</f>
        <v>#N/A</v>
      </c>
      <c r="D229" s="26">
        <f>VLOOKUP(DATE(D$4,MONTH($B229),DAY($B229)),คลองหลวงฯ!$A:$B,2,FALSE)</f>
        <v>37.840000000000003</v>
      </c>
      <c r="E229" s="26">
        <f>VLOOKUP(DATE(E$4,MONTH($B229),DAY($B229)),คลองหลวงฯ!$A:$B,2,FALSE)</f>
        <v>29.2</v>
      </c>
      <c r="F229" s="26">
        <f>VLOOKUP(DATE(F$4,MONTH($B229),DAY($B229)),คลองหลวงฯ!$A:$B,2,FALSE)</f>
        <v>29.3</v>
      </c>
      <c r="G229" s="26">
        <f>VLOOKUP(DATE(G$4,MONTH($B229),DAY($B229)),คลองหลวงฯ!$A:$B,2,FALSE)</f>
        <v>23.2</v>
      </c>
      <c r="H229" s="26" t="e">
        <f>VLOOKUP(DATE(H$4,MONTH($B229),DAY($B229)),คลองหลวงฯ!$A:$B,2,FALSE)</f>
        <v>#N/A</v>
      </c>
      <c r="I229" s="34">
        <f t="shared" si="13"/>
        <v>98</v>
      </c>
      <c r="J229" s="34">
        <f t="shared" si="13"/>
        <v>98</v>
      </c>
      <c r="K229" s="35">
        <f t="shared" si="13"/>
        <v>2.9</v>
      </c>
      <c r="L229" s="40"/>
      <c r="M229" s="41"/>
      <c r="N229" s="42"/>
      <c r="O229" s="32">
        <f>VLOOKUP(DATE(O$4,MONTH($B229),DAY($B229)),[1]ชากนอก!$A:$D,3,FALSE)</f>
        <v>8.0000000000000002E-3</v>
      </c>
      <c r="P229" s="32">
        <f>VLOOKUP(DATE(P$4,MONTH($B229),DAY($B229)),คลองหลวงฯ!$A:$D,4,FALSE)</f>
        <v>4.2000000000000003E-2</v>
      </c>
    </row>
    <row r="230" spans="2:16" x14ac:dyDescent="0.25">
      <c r="B230" s="33">
        <v>37117</v>
      </c>
      <c r="C230" s="26" t="e">
        <f>VLOOKUP(DATE(C$4,MONTH($B230),DAY($B230)),คลองหลวงฯ!$A:$B,2,FALSE)</f>
        <v>#N/A</v>
      </c>
      <c r="D230" s="26">
        <f>VLOOKUP(DATE(D$4,MONTH($B230),DAY($B230)),คลองหลวงฯ!$A:$B,2,FALSE)</f>
        <v>37.840000000000003</v>
      </c>
      <c r="E230" s="26">
        <f>VLOOKUP(DATE(E$4,MONTH($B230),DAY($B230)),คลองหลวงฯ!$A:$B,2,FALSE)</f>
        <v>28.7</v>
      </c>
      <c r="F230" s="26">
        <f>VLOOKUP(DATE(F$4,MONTH($B230),DAY($B230)),คลองหลวงฯ!$A:$B,2,FALSE)</f>
        <v>31.4</v>
      </c>
      <c r="G230" s="26">
        <f>VLOOKUP(DATE(G$4,MONTH($B230),DAY($B230)),คลองหลวงฯ!$A:$B,2,FALSE)</f>
        <v>23.2</v>
      </c>
      <c r="H230" s="26" t="e">
        <f>VLOOKUP(DATE(H$4,MONTH($B230),DAY($B230)),คลองหลวงฯ!$A:$B,2,FALSE)</f>
        <v>#N/A</v>
      </c>
      <c r="I230" s="34">
        <f t="shared" ref="I230:K245" si="14">I229</f>
        <v>98</v>
      </c>
      <c r="J230" s="34">
        <f t="shared" si="14"/>
        <v>98</v>
      </c>
      <c r="K230" s="35">
        <f t="shared" si="14"/>
        <v>2.9</v>
      </c>
      <c r="L230" s="40"/>
      <c r="M230" s="41"/>
      <c r="N230" s="42"/>
      <c r="O230" s="32">
        <f>VLOOKUP(DATE(O$4,MONTH($B230),DAY($B230)),[1]ชากนอก!$A:$D,3,FALSE)</f>
        <v>8.0000000000000002E-3</v>
      </c>
      <c r="P230" s="32">
        <f>VLOOKUP(DATE(P$4,MONTH($B230),DAY($B230)),คลองหลวงฯ!$A:$D,4,FALSE)</f>
        <v>4.2000000000000003E-2</v>
      </c>
    </row>
    <row r="231" spans="2:16" x14ac:dyDescent="0.25">
      <c r="B231" s="33">
        <v>37118</v>
      </c>
      <c r="C231" s="26" t="e">
        <f>VLOOKUP(DATE(C$4,MONTH($B231),DAY($B231)),คลองหลวงฯ!$A:$B,2,FALSE)</f>
        <v>#N/A</v>
      </c>
      <c r="D231" s="26">
        <f>VLOOKUP(DATE(D$4,MONTH($B231),DAY($B231)),คลองหลวงฯ!$A:$B,2,FALSE)</f>
        <v>37.700000000000003</v>
      </c>
      <c r="E231" s="26">
        <f>VLOOKUP(DATE(E$4,MONTH($B231),DAY($B231)),คลองหลวงฯ!$A:$B,2,FALSE)</f>
        <v>28.5</v>
      </c>
      <c r="F231" s="26">
        <f>VLOOKUP(DATE(F$4,MONTH($B231),DAY($B231)),คลองหลวงฯ!$A:$B,2,FALSE)</f>
        <v>37.14</v>
      </c>
      <c r="G231" s="26">
        <f>VLOOKUP(DATE(G$4,MONTH($B231),DAY($B231)),คลองหลวงฯ!$A:$B,2,FALSE)</f>
        <v>23.3</v>
      </c>
      <c r="H231" s="26" t="e">
        <f>VLOOKUP(DATE(H$4,MONTH($B231),DAY($B231)),คลองหลวงฯ!$A:$B,2,FALSE)</f>
        <v>#N/A</v>
      </c>
      <c r="I231" s="34">
        <f t="shared" si="14"/>
        <v>98</v>
      </c>
      <c r="J231" s="34">
        <f t="shared" si="14"/>
        <v>98</v>
      </c>
      <c r="K231" s="35">
        <f t="shared" si="14"/>
        <v>2.9</v>
      </c>
      <c r="L231" s="40"/>
      <c r="M231" s="41"/>
      <c r="N231" s="42"/>
      <c r="O231" s="32">
        <f>VLOOKUP(DATE(O$4,MONTH($B231),DAY($B231)),[1]ชากนอก!$A:$D,3,FALSE)</f>
        <v>8.0000000000000002E-3</v>
      </c>
      <c r="P231" s="32">
        <f>VLOOKUP(DATE(P$4,MONTH($B231),DAY($B231)),คลองหลวงฯ!$A:$D,4,FALSE)</f>
        <v>4.2000000000000003E-2</v>
      </c>
    </row>
    <row r="232" spans="2:16" x14ac:dyDescent="0.25">
      <c r="B232" s="33">
        <v>37119</v>
      </c>
      <c r="C232" s="26" t="e">
        <f>VLOOKUP(DATE(C$4,MONTH($B232),DAY($B232)),คลองหลวงฯ!$A:$B,2,FALSE)</f>
        <v>#N/A</v>
      </c>
      <c r="D232" s="26">
        <f>VLOOKUP(DATE(D$4,MONTH($B232),DAY($B232)),คลองหลวงฯ!$A:$B,2,FALSE)</f>
        <v>37.700000000000003</v>
      </c>
      <c r="E232" s="26">
        <f>VLOOKUP(DATE(E$4,MONTH($B232),DAY($B232)),คลองหลวงฯ!$A:$B,2,FALSE)</f>
        <v>28.7</v>
      </c>
      <c r="F232" s="26">
        <f>VLOOKUP(DATE(F$4,MONTH($B232),DAY($B232)),คลองหลวงฯ!$A:$B,2,FALSE)</f>
        <v>42.74</v>
      </c>
      <c r="G232" s="26">
        <f>VLOOKUP(DATE(G$4,MONTH($B232),DAY($B232)),คลองหลวงฯ!$A:$B,2,FALSE)</f>
        <v>23.3</v>
      </c>
      <c r="H232" s="26" t="e">
        <f>VLOOKUP(DATE(H$4,MONTH($B232),DAY($B232)),คลองหลวงฯ!$A:$B,2,FALSE)</f>
        <v>#N/A</v>
      </c>
      <c r="I232" s="34">
        <f t="shared" si="14"/>
        <v>98</v>
      </c>
      <c r="J232" s="34">
        <f t="shared" si="14"/>
        <v>98</v>
      </c>
      <c r="K232" s="35">
        <f t="shared" si="14"/>
        <v>2.9</v>
      </c>
      <c r="L232" s="40"/>
      <c r="M232" s="41"/>
      <c r="N232" s="42"/>
      <c r="O232" s="32">
        <f>VLOOKUP(DATE(O$4,MONTH($B232),DAY($B232)),[1]ชากนอก!$A:$D,3,FALSE)</f>
        <v>8.0000000000000002E-3</v>
      </c>
      <c r="P232" s="32">
        <f>VLOOKUP(DATE(P$4,MONTH($B232),DAY($B232)),คลองหลวงฯ!$A:$D,4,FALSE)</f>
        <v>4.2000000000000003E-2</v>
      </c>
    </row>
    <row r="233" spans="2:16" x14ac:dyDescent="0.25">
      <c r="B233" s="33">
        <v>37120</v>
      </c>
      <c r="C233" s="26" t="e">
        <f>VLOOKUP(DATE(C$4,MONTH($B233),DAY($B233)),คลองหลวงฯ!$A:$B,2,FALSE)</f>
        <v>#N/A</v>
      </c>
      <c r="D233" s="26">
        <f>VLOOKUP(DATE(D$4,MONTH($B233),DAY($B233)),คลองหลวงฯ!$A:$B,2,FALSE)</f>
        <v>37.840000000000003</v>
      </c>
      <c r="E233" s="26">
        <f>VLOOKUP(DATE(E$4,MONTH($B233),DAY($B233)),คลองหลวงฯ!$A:$B,2,FALSE)</f>
        <v>28.7</v>
      </c>
      <c r="F233" s="26">
        <f>VLOOKUP(DATE(F$4,MONTH($B233),DAY($B233)),คลองหลวงฯ!$A:$B,2,FALSE)</f>
        <v>46.88</v>
      </c>
      <c r="G233" s="26">
        <f>VLOOKUP(DATE(G$4,MONTH($B233),DAY($B233)),คลองหลวงฯ!$A:$B,2,FALSE)</f>
        <v>23.2</v>
      </c>
      <c r="H233" s="26" t="e">
        <f>VLOOKUP(DATE(H$4,MONTH($B233),DAY($B233)),คลองหลวงฯ!$A:$B,2,FALSE)</f>
        <v>#N/A</v>
      </c>
      <c r="I233" s="34">
        <f t="shared" si="14"/>
        <v>98</v>
      </c>
      <c r="J233" s="34">
        <f t="shared" si="14"/>
        <v>98</v>
      </c>
      <c r="K233" s="35">
        <f t="shared" si="14"/>
        <v>2.9</v>
      </c>
      <c r="L233" s="40"/>
      <c r="M233" s="41"/>
      <c r="N233" s="42"/>
      <c r="O233" s="32">
        <f>VLOOKUP(DATE(O$4,MONTH($B233),DAY($B233)),[1]ชากนอก!$A:$D,3,FALSE)</f>
        <v>8.0000000000000002E-3</v>
      </c>
      <c r="P233" s="32">
        <f>VLOOKUP(DATE(P$4,MONTH($B233),DAY($B233)),คลองหลวงฯ!$A:$D,4,FALSE)</f>
        <v>4.2000000000000003E-2</v>
      </c>
    </row>
    <row r="234" spans="2:16" x14ac:dyDescent="0.25">
      <c r="B234" s="33">
        <v>37121</v>
      </c>
      <c r="C234" s="26" t="e">
        <f>VLOOKUP(DATE(C$4,MONTH($B234),DAY($B234)),คลองหลวงฯ!$A:$B,2,FALSE)</f>
        <v>#N/A</v>
      </c>
      <c r="D234" s="26">
        <f>VLOOKUP(DATE(D$4,MONTH($B234),DAY($B234)),คลองหลวงฯ!$A:$B,2,FALSE)</f>
        <v>37.56</v>
      </c>
      <c r="E234" s="26">
        <f>VLOOKUP(DATE(E$4,MONTH($B234),DAY($B234)),คลองหลวงฯ!$A:$B,2,FALSE)</f>
        <v>28.8</v>
      </c>
      <c r="F234" s="26">
        <f>VLOOKUP(DATE(F$4,MONTH($B234),DAY($B234)),คลองหลวงฯ!$A:$B,2,FALSE)</f>
        <v>48.14</v>
      </c>
      <c r="G234" s="26">
        <f>VLOOKUP(DATE(G$4,MONTH($B234),DAY($B234)),คลองหลวงฯ!$A:$B,2,FALSE)</f>
        <v>23.1</v>
      </c>
      <c r="H234" s="26" t="e">
        <f>VLOOKUP(DATE(H$4,MONTH($B234),DAY($B234)),คลองหลวงฯ!$A:$B,2,FALSE)</f>
        <v>#N/A</v>
      </c>
      <c r="I234" s="34">
        <f t="shared" si="14"/>
        <v>98</v>
      </c>
      <c r="J234" s="34">
        <f t="shared" si="14"/>
        <v>98</v>
      </c>
      <c r="K234" s="35">
        <f t="shared" si="14"/>
        <v>2.9</v>
      </c>
      <c r="L234" s="40"/>
      <c r="M234" s="41"/>
      <c r="N234" s="42"/>
      <c r="O234" s="32">
        <f>VLOOKUP(DATE(O$4,MONTH($B234),DAY($B234)),[1]ชากนอก!$A:$D,3,FALSE)</f>
        <v>8.0000000000000002E-3</v>
      </c>
      <c r="P234" s="32">
        <f>VLOOKUP(DATE(P$4,MONTH($B234),DAY($B234)),คลองหลวงฯ!$A:$D,4,FALSE)</f>
        <v>4.2000000000000003E-2</v>
      </c>
    </row>
    <row r="235" spans="2:16" x14ac:dyDescent="0.25">
      <c r="B235" s="33">
        <v>37122</v>
      </c>
      <c r="C235" s="26" t="e">
        <f>VLOOKUP(DATE(C$4,MONTH($B235),DAY($B235)),คลองหลวงฯ!$A:$B,2,FALSE)</f>
        <v>#N/A</v>
      </c>
      <c r="D235" s="26">
        <f>VLOOKUP(DATE(D$4,MONTH($B235),DAY($B235)),คลองหลวงฯ!$A:$B,2,FALSE)</f>
        <v>37.56</v>
      </c>
      <c r="E235" s="26">
        <f>VLOOKUP(DATE(E$4,MONTH($B235),DAY($B235)),คลองหลวงฯ!$A:$B,2,FALSE)</f>
        <v>28.8</v>
      </c>
      <c r="F235" s="26">
        <f>VLOOKUP(DATE(F$4,MONTH($B235),DAY($B235)),คลองหลวงฯ!$A:$B,2,FALSE)</f>
        <v>48.86</v>
      </c>
      <c r="G235" s="26">
        <f>VLOOKUP(DATE(G$4,MONTH($B235),DAY($B235)),คลองหลวงฯ!$A:$B,2,FALSE)</f>
        <v>23.2</v>
      </c>
      <c r="H235" s="26" t="e">
        <f>VLOOKUP(DATE(H$4,MONTH($B235),DAY($B235)),คลองหลวงฯ!$A:$B,2,FALSE)</f>
        <v>#N/A</v>
      </c>
      <c r="I235" s="34">
        <f t="shared" si="14"/>
        <v>98</v>
      </c>
      <c r="J235" s="34">
        <f t="shared" si="14"/>
        <v>98</v>
      </c>
      <c r="K235" s="35">
        <f t="shared" si="14"/>
        <v>2.9</v>
      </c>
      <c r="L235" s="40"/>
      <c r="M235" s="41"/>
      <c r="N235" s="42"/>
      <c r="O235" s="32">
        <f>VLOOKUP(DATE(O$4,MONTH($B235),DAY($B235)),[1]ชากนอก!$A:$D,3,FALSE)</f>
        <v>8.0000000000000002E-3</v>
      </c>
      <c r="P235" s="32">
        <f>VLOOKUP(DATE(P$4,MONTH($B235),DAY($B235)),คลองหลวงฯ!$A:$D,4,FALSE)</f>
        <v>4.2000000000000003E-2</v>
      </c>
    </row>
    <row r="236" spans="2:16" x14ac:dyDescent="0.25">
      <c r="B236" s="33">
        <v>37123</v>
      </c>
      <c r="C236" s="26" t="e">
        <f>VLOOKUP(DATE(C$4,MONTH($B236),DAY($B236)),คลองหลวงฯ!$A:$B,2,FALSE)</f>
        <v>#N/A</v>
      </c>
      <c r="D236" s="26">
        <f>VLOOKUP(DATE(D$4,MONTH($B236),DAY($B236)),คลองหลวงฯ!$A:$B,2,FALSE)</f>
        <v>37.28</v>
      </c>
      <c r="E236" s="26">
        <f>VLOOKUP(DATE(E$4,MONTH($B236),DAY($B236)),คลองหลวงฯ!$A:$B,2,FALSE)</f>
        <v>28.7</v>
      </c>
      <c r="F236" s="26">
        <f>VLOOKUP(DATE(F$4,MONTH($B236),DAY($B236)),คลองหลวงฯ!$A:$B,2,FALSE)</f>
        <v>49.22</v>
      </c>
      <c r="G236" s="26">
        <f>VLOOKUP(DATE(G$4,MONTH($B236),DAY($B236)),คลองหลวงฯ!$A:$B,2,FALSE)</f>
        <v>23.3</v>
      </c>
      <c r="H236" s="26" t="e">
        <f>VLOOKUP(DATE(H$4,MONTH($B236),DAY($B236)),คลองหลวงฯ!$A:$B,2,FALSE)</f>
        <v>#N/A</v>
      </c>
      <c r="I236" s="34">
        <f t="shared" si="14"/>
        <v>98</v>
      </c>
      <c r="J236" s="34">
        <f t="shared" si="14"/>
        <v>98</v>
      </c>
      <c r="K236" s="35">
        <f t="shared" si="14"/>
        <v>2.9</v>
      </c>
      <c r="L236" s="40"/>
      <c r="M236" s="41"/>
      <c r="N236" s="42"/>
      <c r="O236" s="32">
        <f>VLOOKUP(DATE(O$4,MONTH($B236),DAY($B236)),[1]ชากนอก!$A:$D,3,FALSE)</f>
        <v>8.0000000000000002E-3</v>
      </c>
      <c r="P236" s="32">
        <f>VLOOKUP(DATE(P$4,MONTH($B236),DAY($B236)),คลองหลวงฯ!$A:$D,4,FALSE)</f>
        <v>4.2000000000000003E-2</v>
      </c>
    </row>
    <row r="237" spans="2:16" x14ac:dyDescent="0.25">
      <c r="B237" s="33">
        <v>37124</v>
      </c>
      <c r="C237" s="26" t="e">
        <f>VLOOKUP(DATE(C$4,MONTH($B237),DAY($B237)),คลองหลวงฯ!$A:$B,2,FALSE)</f>
        <v>#N/A</v>
      </c>
      <c r="D237" s="26">
        <f>VLOOKUP(DATE(D$4,MONTH($B237),DAY($B237)),คลองหลวงฯ!$A:$B,2,FALSE)</f>
        <v>37.28</v>
      </c>
      <c r="E237" s="26">
        <f>VLOOKUP(DATE(E$4,MONTH($B237),DAY($B237)),คลองหลวงฯ!$A:$B,2,FALSE)</f>
        <v>28.7</v>
      </c>
      <c r="F237" s="26">
        <f>VLOOKUP(DATE(F$4,MONTH($B237),DAY($B237)),คลองหลวงฯ!$A:$B,2,FALSE)</f>
        <v>51.38</v>
      </c>
      <c r="G237" s="26">
        <f>VLOOKUP(DATE(G$4,MONTH($B237),DAY($B237)),คลองหลวงฯ!$A:$B,2,FALSE)</f>
        <v>23.4</v>
      </c>
      <c r="H237" s="26" t="e">
        <f>VLOOKUP(DATE(H$4,MONTH($B237),DAY($B237)),คลองหลวงฯ!$A:$B,2,FALSE)</f>
        <v>#N/A</v>
      </c>
      <c r="I237" s="34">
        <f t="shared" si="14"/>
        <v>98</v>
      </c>
      <c r="J237" s="34">
        <f t="shared" si="14"/>
        <v>98</v>
      </c>
      <c r="K237" s="35">
        <f t="shared" si="14"/>
        <v>2.9</v>
      </c>
      <c r="L237" s="40"/>
      <c r="M237" s="41"/>
      <c r="N237" s="42"/>
      <c r="O237" s="32">
        <f>VLOOKUP(DATE(O$4,MONTH($B237),DAY($B237)),[1]ชากนอก!$A:$D,3,FALSE)</f>
        <v>8.0000000000000002E-3</v>
      </c>
      <c r="P237" s="32">
        <f>VLOOKUP(DATE(P$4,MONTH($B237),DAY($B237)),คลองหลวงฯ!$A:$D,4,FALSE)</f>
        <v>4.2000000000000003E-2</v>
      </c>
    </row>
    <row r="238" spans="2:16" x14ac:dyDescent="0.25">
      <c r="B238" s="33">
        <v>37125</v>
      </c>
      <c r="C238" s="26" t="e">
        <f>VLOOKUP(DATE(C$4,MONTH($B238),DAY($B238)),คลองหลวงฯ!$A:$B,2,FALSE)</f>
        <v>#N/A</v>
      </c>
      <c r="D238" s="26">
        <f>VLOOKUP(DATE(D$4,MONTH($B238),DAY($B238)),คลองหลวงฯ!$A:$B,2,FALSE)</f>
        <v>37.14</v>
      </c>
      <c r="E238" s="26">
        <f>VLOOKUP(DATE(E$4,MONTH($B238),DAY($B238)),คลองหลวงฯ!$A:$B,2,FALSE)</f>
        <v>28.5</v>
      </c>
      <c r="F238" s="26">
        <f>VLOOKUP(DATE(F$4,MONTH($B238),DAY($B238)),คลองหลวงฯ!$A:$B,2,FALSE)</f>
        <v>52.46</v>
      </c>
      <c r="G238" s="26">
        <f>VLOOKUP(DATE(G$4,MONTH($B238),DAY($B238)),คลองหลวงฯ!$A:$B,2,FALSE)</f>
        <v>23.4</v>
      </c>
      <c r="H238" s="26" t="e">
        <f>VLOOKUP(DATE(H$4,MONTH($B238),DAY($B238)),คลองหลวงฯ!$A:$B,2,FALSE)</f>
        <v>#N/A</v>
      </c>
      <c r="I238" s="34">
        <f t="shared" si="14"/>
        <v>98</v>
      </c>
      <c r="J238" s="34">
        <f t="shared" si="14"/>
        <v>98</v>
      </c>
      <c r="K238" s="35">
        <f t="shared" si="14"/>
        <v>2.9</v>
      </c>
      <c r="L238" s="40"/>
      <c r="M238" s="41"/>
      <c r="N238" s="42"/>
      <c r="O238" s="32">
        <f>VLOOKUP(DATE(O$4,MONTH($B238),DAY($B238)),[1]ชากนอก!$A:$D,3,FALSE)</f>
        <v>8.0000000000000002E-3</v>
      </c>
      <c r="P238" s="32">
        <f>VLOOKUP(DATE(P$4,MONTH($B238),DAY($B238)),คลองหลวงฯ!$A:$D,4,FALSE)</f>
        <v>4.2000000000000003E-2</v>
      </c>
    </row>
    <row r="239" spans="2:16" x14ac:dyDescent="0.25">
      <c r="B239" s="33">
        <v>37126</v>
      </c>
      <c r="C239" s="26" t="e">
        <f>VLOOKUP(DATE(C$4,MONTH($B239),DAY($B239)),คลองหลวงฯ!$A:$B,2,FALSE)</f>
        <v>#N/A</v>
      </c>
      <c r="D239" s="26">
        <f>VLOOKUP(DATE(D$4,MONTH($B239),DAY($B239)),คลองหลวงฯ!$A:$B,2,FALSE)</f>
        <v>37.14</v>
      </c>
      <c r="E239" s="26">
        <f>VLOOKUP(DATE(E$4,MONTH($B239),DAY($B239)),คลองหลวงฯ!$A:$B,2,FALSE)</f>
        <v>28.7</v>
      </c>
      <c r="F239" s="26">
        <f>VLOOKUP(DATE(F$4,MONTH($B239),DAY($B239)),คลองหลวงฯ!$A:$B,2,FALSE)</f>
        <v>53.18</v>
      </c>
      <c r="G239" s="26">
        <f>VLOOKUP(DATE(G$4,MONTH($B239),DAY($B239)),คลองหลวงฯ!$A:$B,2,FALSE)</f>
        <v>23.6</v>
      </c>
      <c r="H239" s="26" t="e">
        <f>VLOOKUP(DATE(H$4,MONTH($B239),DAY($B239)),คลองหลวงฯ!$A:$B,2,FALSE)</f>
        <v>#N/A</v>
      </c>
      <c r="I239" s="34">
        <f t="shared" si="14"/>
        <v>98</v>
      </c>
      <c r="J239" s="34">
        <f t="shared" si="14"/>
        <v>98</v>
      </c>
      <c r="K239" s="35">
        <f t="shared" si="14"/>
        <v>2.9</v>
      </c>
      <c r="L239" s="40"/>
      <c r="M239" s="41"/>
      <c r="N239" s="42"/>
      <c r="O239" s="32">
        <f>VLOOKUP(DATE(O$4,MONTH($B239),DAY($B239)),[1]ชากนอก!$A:$D,3,FALSE)</f>
        <v>8.0000000000000002E-3</v>
      </c>
      <c r="P239" s="32">
        <f>VLOOKUP(DATE(P$4,MONTH($B239),DAY($B239)),คลองหลวงฯ!$A:$D,4,FALSE)</f>
        <v>4.2000000000000003E-2</v>
      </c>
    </row>
    <row r="240" spans="2:16" x14ac:dyDescent="0.25">
      <c r="B240" s="33">
        <v>37127</v>
      </c>
      <c r="C240" s="26" t="e">
        <f>VLOOKUP(DATE(C$4,MONTH($B240),DAY($B240)),คลองหลวงฯ!$A:$B,2,FALSE)</f>
        <v>#N/A</v>
      </c>
      <c r="D240" s="26">
        <f>VLOOKUP(DATE(D$4,MONTH($B240),DAY($B240)),คลองหลวงฯ!$A:$B,2,FALSE)</f>
        <v>37.14</v>
      </c>
      <c r="E240" s="26">
        <f>VLOOKUP(DATE(E$4,MONTH($B240),DAY($B240)),คลองหลวงฯ!$A:$B,2,FALSE)</f>
        <v>28.7</v>
      </c>
      <c r="F240" s="26">
        <f>VLOOKUP(DATE(F$4,MONTH($B240),DAY($B240)),คลองหลวงฯ!$A:$B,2,FALSE)</f>
        <v>54.26</v>
      </c>
      <c r="G240" s="26">
        <f>VLOOKUP(DATE(G$4,MONTH($B240),DAY($B240)),คลองหลวงฯ!$A:$B,2,FALSE)</f>
        <v>23.7</v>
      </c>
      <c r="H240" s="26" t="e">
        <f>VLOOKUP(DATE(H$4,MONTH($B240),DAY($B240)),คลองหลวงฯ!$A:$B,2,FALSE)</f>
        <v>#N/A</v>
      </c>
      <c r="I240" s="34">
        <f t="shared" si="14"/>
        <v>98</v>
      </c>
      <c r="J240" s="34">
        <f t="shared" si="14"/>
        <v>98</v>
      </c>
      <c r="K240" s="35">
        <f t="shared" si="14"/>
        <v>2.9</v>
      </c>
      <c r="L240" s="40"/>
      <c r="M240" s="41"/>
      <c r="N240" s="42"/>
      <c r="O240" s="32">
        <f>VLOOKUP(DATE(O$4,MONTH($B240),DAY($B240)),[1]ชากนอก!$A:$D,3,FALSE)</f>
        <v>8.0000000000000002E-3</v>
      </c>
      <c r="P240" s="32">
        <f>VLOOKUP(DATE(P$4,MONTH($B240),DAY($B240)),คลองหลวงฯ!$A:$D,4,FALSE)</f>
        <v>4.2000000000000003E-2</v>
      </c>
    </row>
    <row r="241" spans="2:16" x14ac:dyDescent="0.25">
      <c r="B241" s="33">
        <v>37128</v>
      </c>
      <c r="C241" s="26" t="e">
        <f>VLOOKUP(DATE(C$4,MONTH($B241),DAY($B241)),คลองหลวงฯ!$A:$B,2,FALSE)</f>
        <v>#N/A</v>
      </c>
      <c r="D241" s="26">
        <f>VLOOKUP(DATE(D$4,MONTH($B241),DAY($B241)),คลองหลวงฯ!$A:$B,2,FALSE)</f>
        <v>37.700000000000003</v>
      </c>
      <c r="E241" s="26">
        <f>VLOOKUP(DATE(E$4,MONTH($B241),DAY($B241)),คลองหลวงฯ!$A:$B,2,FALSE)</f>
        <v>28.8</v>
      </c>
      <c r="F241" s="26">
        <f>VLOOKUP(DATE(F$4,MONTH($B241),DAY($B241)),คลองหลวงฯ!$A:$B,2,FALSE)</f>
        <v>54.62</v>
      </c>
      <c r="G241" s="26">
        <f>VLOOKUP(DATE(G$4,MONTH($B241),DAY($B241)),คลองหลวงฯ!$A:$B,2,FALSE)</f>
        <v>23.7</v>
      </c>
      <c r="H241" s="26" t="e">
        <f>VLOOKUP(DATE(H$4,MONTH($B241),DAY($B241)),คลองหลวงฯ!$A:$B,2,FALSE)</f>
        <v>#N/A</v>
      </c>
      <c r="I241" s="34">
        <f t="shared" si="14"/>
        <v>98</v>
      </c>
      <c r="J241" s="34">
        <f t="shared" si="14"/>
        <v>98</v>
      </c>
      <c r="K241" s="35">
        <f t="shared" si="14"/>
        <v>2.9</v>
      </c>
      <c r="L241" s="40"/>
      <c r="M241" s="41"/>
      <c r="N241" s="42"/>
      <c r="O241" s="32">
        <f>VLOOKUP(DATE(O$4,MONTH($B241),DAY($B241)),[1]ชากนอก!$A:$D,3,FALSE)</f>
        <v>8.0000000000000002E-3</v>
      </c>
      <c r="P241" s="32">
        <f>VLOOKUP(DATE(P$4,MONTH($B241),DAY($B241)),คลองหลวงฯ!$A:$D,4,FALSE)</f>
        <v>4.2000000000000003E-2</v>
      </c>
    </row>
    <row r="242" spans="2:16" x14ac:dyDescent="0.25">
      <c r="B242" s="33">
        <v>37129</v>
      </c>
      <c r="C242" s="26" t="e">
        <f>VLOOKUP(DATE(C$4,MONTH($B242),DAY($B242)),คลองหลวงฯ!$A:$B,2,FALSE)</f>
        <v>#N/A</v>
      </c>
      <c r="D242" s="26">
        <f>VLOOKUP(DATE(D$4,MONTH($B242),DAY($B242)),คลองหลวงฯ!$A:$B,2,FALSE)</f>
        <v>36.86</v>
      </c>
      <c r="E242" s="26">
        <f>VLOOKUP(DATE(E$4,MONTH($B242),DAY($B242)),คลองหลวงฯ!$A:$B,2,FALSE)</f>
        <v>28.8</v>
      </c>
      <c r="F242" s="26">
        <f>VLOOKUP(DATE(F$4,MONTH($B242),DAY($B242)),คลองหลวงฯ!$A:$B,2,FALSE)</f>
        <v>54.62</v>
      </c>
      <c r="G242" s="26">
        <f>VLOOKUP(DATE(G$4,MONTH($B242),DAY($B242)),คลองหลวงฯ!$A:$B,2,FALSE)</f>
        <v>23.9</v>
      </c>
      <c r="H242" s="26" t="e">
        <f>VLOOKUP(DATE(H$4,MONTH($B242),DAY($B242)),คลองหลวงฯ!$A:$B,2,FALSE)</f>
        <v>#N/A</v>
      </c>
      <c r="I242" s="34">
        <f t="shared" si="14"/>
        <v>98</v>
      </c>
      <c r="J242" s="34">
        <f t="shared" si="14"/>
        <v>98</v>
      </c>
      <c r="K242" s="35">
        <f t="shared" si="14"/>
        <v>2.9</v>
      </c>
      <c r="L242" s="40"/>
      <c r="M242" s="41"/>
      <c r="N242" s="42"/>
      <c r="O242" s="32">
        <f>VLOOKUP(DATE(O$4,MONTH($B242),DAY($B242)),[1]ชากนอก!$A:$D,3,FALSE)</f>
        <v>8.0000000000000002E-3</v>
      </c>
      <c r="P242" s="32">
        <f>VLOOKUP(DATE(P$4,MONTH($B242),DAY($B242)),คลองหลวงฯ!$A:$D,4,FALSE)</f>
        <v>4.2000000000000003E-2</v>
      </c>
    </row>
    <row r="243" spans="2:16" x14ac:dyDescent="0.25">
      <c r="B243" s="33">
        <v>37130</v>
      </c>
      <c r="C243" s="26" t="e">
        <f>VLOOKUP(DATE(C$4,MONTH($B243),DAY($B243)),คลองหลวงฯ!$A:$B,2,FALSE)</f>
        <v>#N/A</v>
      </c>
      <c r="D243" s="26">
        <f>VLOOKUP(DATE(D$4,MONTH($B243),DAY($B243)),คลองหลวงฯ!$A:$B,2,FALSE)</f>
        <v>37</v>
      </c>
      <c r="E243" s="26">
        <f>VLOOKUP(DATE(E$4,MONTH($B243),DAY($B243)),คลองหลวงฯ!$A:$B,2,FALSE)</f>
        <v>28.5</v>
      </c>
      <c r="F243" s="26">
        <f>VLOOKUP(DATE(F$4,MONTH($B243),DAY($B243)),คลองหลวงฯ!$A:$B,2,FALSE)</f>
        <v>54.44</v>
      </c>
      <c r="G243" s="26">
        <f>VLOOKUP(DATE(G$4,MONTH($B243),DAY($B243)),คลองหลวงฯ!$A:$B,2,FALSE)</f>
        <v>25.8</v>
      </c>
      <c r="H243" s="26" t="e">
        <f>VLOOKUP(DATE(H$4,MONTH($B243),DAY($B243)),คลองหลวงฯ!$A:$B,2,FALSE)</f>
        <v>#N/A</v>
      </c>
      <c r="I243" s="34">
        <f t="shared" si="14"/>
        <v>98</v>
      </c>
      <c r="J243" s="34">
        <f t="shared" si="14"/>
        <v>98</v>
      </c>
      <c r="K243" s="35">
        <f t="shared" si="14"/>
        <v>2.9</v>
      </c>
      <c r="L243" s="40"/>
      <c r="M243" s="41"/>
      <c r="N243" s="42"/>
      <c r="O243" s="32">
        <f>VLOOKUP(DATE(O$4,MONTH($B243),DAY($B243)),[1]ชากนอก!$A:$D,3,FALSE)</f>
        <v>6.3E-2</v>
      </c>
      <c r="P243" s="32">
        <f>VLOOKUP(DATE(P$4,MONTH($B243),DAY($B243)),คลองหลวงฯ!$A:$D,4,FALSE)</f>
        <v>4.2000000000000003E-2</v>
      </c>
    </row>
    <row r="244" spans="2:16" x14ac:dyDescent="0.25">
      <c r="B244" s="33">
        <v>37131</v>
      </c>
      <c r="C244" s="26" t="e">
        <f>VLOOKUP(DATE(C$4,MONTH($B244),DAY($B244)),คลองหลวงฯ!$A:$B,2,FALSE)</f>
        <v>#N/A</v>
      </c>
      <c r="D244" s="26">
        <f>VLOOKUP(DATE(D$4,MONTH($B244),DAY($B244)),คลองหลวงฯ!$A:$B,2,FALSE)</f>
        <v>37</v>
      </c>
      <c r="E244" s="26">
        <f>VLOOKUP(DATE(E$4,MONTH($B244),DAY($B244)),คลองหลวงฯ!$A:$B,2,FALSE)</f>
        <v>28.4</v>
      </c>
      <c r="F244" s="26">
        <f>VLOOKUP(DATE(F$4,MONTH($B244),DAY($B244)),คลองหลวงฯ!$A:$B,2,FALSE)</f>
        <v>54.44</v>
      </c>
      <c r="G244" s="26">
        <f>VLOOKUP(DATE(G$4,MONTH($B244),DAY($B244)),คลองหลวงฯ!$A:$B,2,FALSE)</f>
        <v>28.1</v>
      </c>
      <c r="H244" s="26" t="e">
        <f>VLOOKUP(DATE(H$4,MONTH($B244),DAY($B244)),คลองหลวงฯ!$A:$B,2,FALSE)</f>
        <v>#N/A</v>
      </c>
      <c r="I244" s="34">
        <f t="shared" si="14"/>
        <v>98</v>
      </c>
      <c r="J244" s="34">
        <f t="shared" si="14"/>
        <v>98</v>
      </c>
      <c r="K244" s="35">
        <f t="shared" si="14"/>
        <v>2.9</v>
      </c>
      <c r="L244" s="40"/>
      <c r="M244" s="41"/>
      <c r="N244" s="42"/>
      <c r="O244" s="32">
        <f>VLOOKUP(DATE(O$4,MONTH($B244),DAY($B244)),[1]ชากนอก!$A:$D,3,FALSE)</f>
        <v>6.3E-2</v>
      </c>
      <c r="P244" s="32">
        <f>VLOOKUP(DATE(P$4,MONTH($B244),DAY($B244)),คลองหลวงฯ!$A:$D,4,FALSE)</f>
        <v>4.2000000000000003E-2</v>
      </c>
    </row>
    <row r="245" spans="2:16" x14ac:dyDescent="0.25">
      <c r="B245" s="33">
        <v>37132</v>
      </c>
      <c r="C245" s="26" t="e">
        <f>VLOOKUP(DATE(C$4,MONTH($B245),DAY($B245)),คลองหลวงฯ!$A:$B,2,FALSE)</f>
        <v>#N/A</v>
      </c>
      <c r="D245" s="26">
        <f>VLOOKUP(DATE(D$4,MONTH($B245),DAY($B245)),คลองหลวงฯ!$A:$B,2,FALSE)</f>
        <v>37</v>
      </c>
      <c r="E245" s="26">
        <f>VLOOKUP(DATE(E$4,MONTH($B245),DAY($B245)),คลองหลวงฯ!$A:$B,2,FALSE)</f>
        <v>28.4</v>
      </c>
      <c r="F245" s="26">
        <f>VLOOKUP(DATE(F$4,MONTH($B245),DAY($B245)),คลองหลวงฯ!$A:$B,2,FALSE)</f>
        <v>54.8</v>
      </c>
      <c r="G245" s="26">
        <f>VLOOKUP(DATE(G$4,MONTH($B245),DAY($B245)),คลองหลวงฯ!$A:$B,2,FALSE)</f>
        <v>31.68</v>
      </c>
      <c r="H245" s="26" t="e">
        <f>VLOOKUP(DATE(H$4,MONTH($B245),DAY($B245)),คลองหลวงฯ!$A:$B,2,FALSE)</f>
        <v>#N/A</v>
      </c>
      <c r="I245" s="34">
        <f t="shared" si="14"/>
        <v>98</v>
      </c>
      <c r="J245" s="34">
        <f t="shared" si="14"/>
        <v>98</v>
      </c>
      <c r="K245" s="35">
        <f t="shared" si="14"/>
        <v>2.9</v>
      </c>
      <c r="L245" s="40"/>
      <c r="M245" s="41"/>
      <c r="N245" s="42"/>
      <c r="O245" s="32">
        <f>VLOOKUP(DATE(O$4,MONTH($B245),DAY($B245)),[1]ชากนอก!$A:$D,3,FALSE)</f>
        <v>4.2999999999999997E-2</v>
      </c>
      <c r="P245" s="32">
        <f>VLOOKUP(DATE(P$4,MONTH($B245),DAY($B245)),คลองหลวงฯ!$A:$D,4,FALSE)</f>
        <v>0.53100000000000003</v>
      </c>
    </row>
    <row r="246" spans="2:16" x14ac:dyDescent="0.25">
      <c r="B246" s="33">
        <v>37133</v>
      </c>
      <c r="C246" s="26" t="e">
        <f>VLOOKUP(DATE(C$4,MONTH($B246),DAY($B246)),คลองหลวงฯ!$A:$B,2,FALSE)</f>
        <v>#N/A</v>
      </c>
      <c r="D246" s="26">
        <f>VLOOKUP(DATE(D$4,MONTH($B246),DAY($B246)),คลองหลวงฯ!$A:$B,2,FALSE)</f>
        <v>36.72</v>
      </c>
      <c r="E246" s="26">
        <f>VLOOKUP(DATE(E$4,MONTH($B246),DAY($B246)),คลองหลวงฯ!$A:$B,2,FALSE)</f>
        <v>28.3</v>
      </c>
      <c r="F246" s="26">
        <f>VLOOKUP(DATE(F$4,MONTH($B246),DAY($B246)),คลองหลวงฯ!$A:$B,2,FALSE)</f>
        <v>54.98</v>
      </c>
      <c r="G246" s="26">
        <f>VLOOKUP(DATE(G$4,MONTH($B246),DAY($B246)),คลองหลวงฯ!$A:$B,2,FALSE)</f>
        <v>35.880000000000003</v>
      </c>
      <c r="H246" s="26" t="e">
        <f>VLOOKUP(DATE(H$4,MONTH($B246),DAY($B246)),คลองหลวงฯ!$A:$B,2,FALSE)</f>
        <v>#N/A</v>
      </c>
      <c r="I246" s="34">
        <f t="shared" ref="I246:K261" si="15">I245</f>
        <v>98</v>
      </c>
      <c r="J246" s="34">
        <f t="shared" si="15"/>
        <v>98</v>
      </c>
      <c r="K246" s="35">
        <f t="shared" si="15"/>
        <v>2.9</v>
      </c>
      <c r="L246" s="40"/>
      <c r="M246" s="41"/>
      <c r="N246" s="42"/>
      <c r="O246" s="32">
        <f>VLOOKUP(DATE(O$4,MONTH($B246),DAY($B246)),[1]ชากนอก!$A:$D,3,FALSE)</f>
        <v>4.2999999999999997E-2</v>
      </c>
      <c r="P246" s="32">
        <f>VLOOKUP(DATE(P$4,MONTH($B246),DAY($B246)),คลองหลวงฯ!$A:$D,4,FALSE)</f>
        <v>4.3999999999999997E-2</v>
      </c>
    </row>
    <row r="247" spans="2:16" x14ac:dyDescent="0.25">
      <c r="B247" s="33">
        <v>37134</v>
      </c>
      <c r="C247" s="26" t="e">
        <f>VLOOKUP(DATE(C$4,MONTH($B247),DAY($B247)),คลองหลวงฯ!$A:$B,2,FALSE)</f>
        <v>#N/A</v>
      </c>
      <c r="D247" s="26">
        <f>VLOOKUP(DATE(D$4,MONTH($B247),DAY($B247)),คลองหลวงฯ!$A:$B,2,FALSE)</f>
        <v>36.58</v>
      </c>
      <c r="E247" s="26">
        <f>VLOOKUP(DATE(E$4,MONTH($B247),DAY($B247)),คลองหลวงฯ!$A:$B,2,FALSE)</f>
        <v>28.3</v>
      </c>
      <c r="F247" s="26">
        <f>VLOOKUP(DATE(F$4,MONTH($B247),DAY($B247)),คลองหลวงฯ!$A:$B,2,FALSE)</f>
        <v>54.98</v>
      </c>
      <c r="G247" s="26">
        <f>VLOOKUP(DATE(G$4,MONTH($B247),DAY($B247)),คลองหลวงฯ!$A:$B,2,FALSE)</f>
        <v>37.42</v>
      </c>
      <c r="H247" s="26" t="e">
        <f>VLOOKUP(DATE(H$4,MONTH($B247),DAY($B247)),คลองหลวงฯ!$A:$B,2,FALSE)</f>
        <v>#N/A</v>
      </c>
      <c r="I247" s="34">
        <f t="shared" si="15"/>
        <v>98</v>
      </c>
      <c r="J247" s="34">
        <f t="shared" si="15"/>
        <v>98</v>
      </c>
      <c r="K247" s="35">
        <f t="shared" si="15"/>
        <v>2.9</v>
      </c>
      <c r="L247" s="40"/>
      <c r="M247" s="41"/>
      <c r="N247" s="42"/>
      <c r="O247" s="32">
        <f>VLOOKUP(DATE(O$4,MONTH($B247),DAY($B247)),[1]ชากนอก!$A:$D,3,FALSE)</f>
        <v>8.0000000000000002E-3</v>
      </c>
      <c r="P247" s="32">
        <f>VLOOKUP(DATE(P$4,MONTH($B247),DAY($B247)),คลองหลวงฯ!$A:$D,4,FALSE)</f>
        <v>4.3999999999999997E-2</v>
      </c>
    </row>
    <row r="248" spans="2:16" x14ac:dyDescent="0.25">
      <c r="B248" s="33">
        <v>37135</v>
      </c>
      <c r="C248" s="26" t="e">
        <f>VLOOKUP(DATE(C$4,MONTH($B248),DAY($B248)),คลองหลวงฯ!$A:$B,2,FALSE)</f>
        <v>#N/A</v>
      </c>
      <c r="D248" s="26">
        <f>VLOOKUP(DATE(D$4,MONTH($B248),DAY($B248)),คลองหลวงฯ!$A:$B,2,FALSE)</f>
        <v>36.72</v>
      </c>
      <c r="E248" s="26">
        <f>VLOOKUP(DATE(E$4,MONTH($B248),DAY($B248)),คลองหลวงฯ!$A:$B,2,FALSE)</f>
        <v>28.4</v>
      </c>
      <c r="F248" s="26">
        <f>VLOOKUP(DATE(F$4,MONTH($B248),DAY($B248)),คลองหลวงฯ!$A:$B,2,FALSE)</f>
        <v>54.98</v>
      </c>
      <c r="G248" s="26">
        <f>VLOOKUP(DATE(G$4,MONTH($B248),DAY($B248)),คลองหลวงฯ!$A:$B,2,FALSE)</f>
        <v>39.1</v>
      </c>
      <c r="H248" s="26" t="e">
        <f>VLOOKUP(DATE(H$4,MONTH($B248),DAY($B248)),คลองหลวงฯ!$A:$B,2,FALSE)</f>
        <v>#N/A</v>
      </c>
      <c r="I248" s="34">
        <f t="shared" si="15"/>
        <v>98</v>
      </c>
      <c r="J248" s="34">
        <f t="shared" si="15"/>
        <v>98</v>
      </c>
      <c r="K248" s="35">
        <f t="shared" si="15"/>
        <v>2.9</v>
      </c>
      <c r="L248" s="9">
        <v>60.5</v>
      </c>
      <c r="M248" s="9">
        <v>17.5</v>
      </c>
      <c r="N248" s="9">
        <v>39.03</v>
      </c>
      <c r="O248" s="32">
        <f>VLOOKUP(DATE(O$4,MONTH($B248),DAY($B248)),[1]ชากนอก!$A:$D,3,FALSE)</f>
        <v>8.0000000000000002E-3</v>
      </c>
      <c r="P248" s="32">
        <f>VLOOKUP(DATE(P$4,MONTH($B248),DAY($B248)),คลองหลวงฯ!$A:$D,4,FALSE)</f>
        <v>4.3999999999999997E-2</v>
      </c>
    </row>
    <row r="249" spans="2:16" x14ac:dyDescent="0.25">
      <c r="B249" s="33">
        <v>37136</v>
      </c>
      <c r="C249" s="26" t="e">
        <f>VLOOKUP(DATE(C$4,MONTH($B249),DAY($B249)),คลองหลวงฯ!$A:$B,2,FALSE)</f>
        <v>#N/A</v>
      </c>
      <c r="D249" s="26">
        <f>VLOOKUP(DATE(D$4,MONTH($B249),DAY($B249)),คลองหลวงฯ!$A:$B,2,FALSE)</f>
        <v>36.72</v>
      </c>
      <c r="E249" s="26">
        <f>VLOOKUP(DATE(E$4,MONTH($B249),DAY($B249)),คลองหลวงฯ!$A:$B,2,FALSE)</f>
        <v>28.4</v>
      </c>
      <c r="F249" s="26">
        <f>VLOOKUP(DATE(F$4,MONTH($B249),DAY($B249)),คลองหลวงฯ!$A:$B,2,FALSE)</f>
        <v>55.34</v>
      </c>
      <c r="G249" s="26">
        <f>VLOOKUP(DATE(G$4,MONTH($B249),DAY($B249)),คลองหลวงฯ!$A:$B,2,FALSE)</f>
        <v>40.64</v>
      </c>
      <c r="H249" s="26" t="e">
        <f>VLOOKUP(DATE(H$4,MONTH($B249),DAY($B249)),คลองหลวงฯ!$A:$B,2,FALSE)</f>
        <v>#N/A</v>
      </c>
      <c r="I249" s="34">
        <f t="shared" si="15"/>
        <v>98</v>
      </c>
      <c r="J249" s="34">
        <f t="shared" si="15"/>
        <v>98</v>
      </c>
      <c r="K249" s="35">
        <f t="shared" si="15"/>
        <v>2.9</v>
      </c>
      <c r="O249" s="32">
        <f>VLOOKUP(DATE(O$4,MONTH($B249),DAY($B249)),[1]ชากนอก!$A:$D,3,FALSE)</f>
        <v>8.0000000000000002E-3</v>
      </c>
      <c r="P249" s="32">
        <f>VLOOKUP(DATE(P$4,MONTH($B249),DAY($B249)),คลองหลวงฯ!$A:$D,4,FALSE)</f>
        <v>4.3999999999999997E-2</v>
      </c>
    </row>
    <row r="250" spans="2:16" x14ac:dyDescent="0.25">
      <c r="B250" s="33">
        <v>37137</v>
      </c>
      <c r="C250" s="26" t="e">
        <f>VLOOKUP(DATE(C$4,MONTH($B250),DAY($B250)),คลองหลวงฯ!$A:$B,2,FALSE)</f>
        <v>#N/A</v>
      </c>
      <c r="D250" s="26">
        <f>VLOOKUP(DATE(D$4,MONTH($B250),DAY($B250)),คลองหลวงฯ!$A:$B,2,FALSE)</f>
        <v>36.86</v>
      </c>
      <c r="E250" s="26">
        <f>VLOOKUP(DATE(E$4,MONTH($B250),DAY($B250)),คลองหลวงฯ!$A:$B,2,FALSE)</f>
        <v>28.3</v>
      </c>
      <c r="F250" s="26">
        <f>VLOOKUP(DATE(F$4,MONTH($B250),DAY($B250)),คลองหลวงฯ!$A:$B,2,FALSE)</f>
        <v>55.52</v>
      </c>
      <c r="G250" s="26">
        <f>VLOOKUP(DATE(G$4,MONTH($B250),DAY($B250)),คลองหลวงฯ!$A:$B,2,FALSE)</f>
        <v>44</v>
      </c>
      <c r="H250" s="26" t="e">
        <f>VLOOKUP(DATE(H$4,MONTH($B250),DAY($B250)),คลองหลวงฯ!$A:$B,2,FALSE)</f>
        <v>#N/A</v>
      </c>
      <c r="I250" s="34">
        <f t="shared" si="15"/>
        <v>98</v>
      </c>
      <c r="J250" s="34">
        <f t="shared" si="15"/>
        <v>98</v>
      </c>
      <c r="K250" s="35">
        <f t="shared" si="15"/>
        <v>2.9</v>
      </c>
      <c r="O250" s="32">
        <f>VLOOKUP(DATE(O$4,MONTH($B250),DAY($B250)),[1]ชากนอก!$A:$D,3,FALSE)</f>
        <v>8.0000000000000002E-3</v>
      </c>
      <c r="P250" s="32">
        <f>VLOOKUP(DATE(P$4,MONTH($B250),DAY($B250)),คลองหลวงฯ!$A:$D,4,FALSE)</f>
        <v>4.4999999999999998E-2</v>
      </c>
    </row>
    <row r="251" spans="2:16" x14ac:dyDescent="0.25">
      <c r="B251" s="33">
        <v>37138</v>
      </c>
      <c r="C251" s="26" t="e">
        <f>VLOOKUP(DATE(C$4,MONTH($B251),DAY($B251)),คลองหลวงฯ!$A:$B,2,FALSE)</f>
        <v>#N/A</v>
      </c>
      <c r="D251" s="26">
        <f>VLOOKUP(DATE(D$4,MONTH($B251),DAY($B251)),คลองหลวงฯ!$A:$B,2,FALSE)</f>
        <v>36.72</v>
      </c>
      <c r="E251" s="26">
        <f>VLOOKUP(DATE(E$4,MONTH($B251),DAY($B251)),คลองหลวงฯ!$A:$B,2,FALSE)</f>
        <v>28.4</v>
      </c>
      <c r="F251" s="26">
        <f>VLOOKUP(DATE(F$4,MONTH($B251),DAY($B251)),คลองหลวงฯ!$A:$B,2,FALSE)</f>
        <v>55.88</v>
      </c>
      <c r="G251" s="26">
        <f>VLOOKUP(DATE(G$4,MONTH($B251),DAY($B251)),คลองหลวงฯ!$A:$B,2,FALSE)</f>
        <v>45.8</v>
      </c>
      <c r="H251" s="26" t="e">
        <f>VLOOKUP(DATE(H$4,MONTH($B251),DAY($B251)),คลองหลวงฯ!$A:$B,2,FALSE)</f>
        <v>#N/A</v>
      </c>
      <c r="I251" s="34">
        <f t="shared" si="15"/>
        <v>98</v>
      </c>
      <c r="J251" s="34">
        <f t="shared" si="15"/>
        <v>98</v>
      </c>
      <c r="K251" s="35">
        <f t="shared" si="15"/>
        <v>2.9</v>
      </c>
      <c r="O251" s="32">
        <f>VLOOKUP(DATE(O$4,MONTH($B251),DAY($B251)),[1]ชากนอก!$A:$D,3,FALSE)</f>
        <v>8.0000000000000002E-3</v>
      </c>
      <c r="P251" s="32">
        <f>VLOOKUP(DATE(P$4,MONTH($B251),DAY($B251)),คลองหลวงฯ!$A:$D,4,FALSE)</f>
        <v>4.4999999999999998E-2</v>
      </c>
    </row>
    <row r="252" spans="2:16" x14ac:dyDescent="0.25">
      <c r="B252" s="33">
        <v>37139</v>
      </c>
      <c r="C252" s="26" t="e">
        <f>VLOOKUP(DATE(C$4,MONTH($B252),DAY($B252)),คลองหลวงฯ!$A:$B,2,FALSE)</f>
        <v>#N/A</v>
      </c>
      <c r="D252" s="26">
        <f>VLOOKUP(DATE(D$4,MONTH($B252),DAY($B252)),คลองหลวงฯ!$A:$B,2,FALSE)</f>
        <v>36.86</v>
      </c>
      <c r="E252" s="26">
        <f>VLOOKUP(DATE(E$4,MONTH($B252),DAY($B252)),คลองหลวงฯ!$A:$B,2,FALSE)</f>
        <v>28.4</v>
      </c>
      <c r="F252" s="26">
        <f>VLOOKUP(DATE(F$4,MONTH($B252),DAY($B252)),คลองหลวงฯ!$A:$B,2,FALSE)</f>
        <v>56.78</v>
      </c>
      <c r="G252" s="26">
        <f>VLOOKUP(DATE(G$4,MONTH($B252),DAY($B252)),คลองหลวงฯ!$A:$B,2,FALSE)</f>
        <v>46.7</v>
      </c>
      <c r="H252" s="26" t="e">
        <f>VLOOKUP(DATE(H$4,MONTH($B252),DAY($B252)),คลองหลวงฯ!$A:$B,2,FALSE)</f>
        <v>#N/A</v>
      </c>
      <c r="I252" s="34">
        <f t="shared" si="15"/>
        <v>98</v>
      </c>
      <c r="J252" s="34">
        <f t="shared" si="15"/>
        <v>98</v>
      </c>
      <c r="K252" s="35">
        <f t="shared" si="15"/>
        <v>2.9</v>
      </c>
      <c r="O252" s="32">
        <f>VLOOKUP(DATE(O$4,MONTH($B252),DAY($B252)),[1]ชากนอก!$A:$D,3,FALSE)</f>
        <v>2.7E-2</v>
      </c>
      <c r="P252" s="32">
        <f>VLOOKUP(DATE(P$4,MONTH($B252),DAY($B252)),คลองหลวงฯ!$A:$D,4,FALSE)</f>
        <v>4.4999999999999998E-2</v>
      </c>
    </row>
    <row r="253" spans="2:16" x14ac:dyDescent="0.25">
      <c r="B253" s="33">
        <v>37140</v>
      </c>
      <c r="C253" s="26" t="e">
        <f>VLOOKUP(DATE(C$4,MONTH($B253),DAY($B253)),คลองหลวงฯ!$A:$B,2,FALSE)</f>
        <v>#N/A</v>
      </c>
      <c r="D253" s="26">
        <f>VLOOKUP(DATE(D$4,MONTH($B253),DAY($B253)),คลองหลวงฯ!$A:$B,2,FALSE)</f>
        <v>37</v>
      </c>
      <c r="E253" s="26">
        <f>VLOOKUP(DATE(E$4,MONTH($B253),DAY($B253)),คลองหลวงฯ!$A:$B,2,FALSE)</f>
        <v>28.3</v>
      </c>
      <c r="F253" s="26">
        <f>VLOOKUP(DATE(F$4,MONTH($B253),DAY($B253)),คลองหลวงฯ!$A:$B,2,FALSE)</f>
        <v>58.58</v>
      </c>
      <c r="G253" s="26">
        <f>VLOOKUP(DATE(G$4,MONTH($B253),DAY($B253)),คลองหลวงฯ!$A:$B,2,FALSE)</f>
        <v>46.88</v>
      </c>
      <c r="H253" s="26" t="e">
        <f>VLOOKUP(DATE(H$4,MONTH($B253),DAY($B253)),คลองหลวงฯ!$A:$B,2,FALSE)</f>
        <v>#N/A</v>
      </c>
      <c r="I253" s="34">
        <f t="shared" si="15"/>
        <v>98</v>
      </c>
      <c r="J253" s="34">
        <f t="shared" si="15"/>
        <v>98</v>
      </c>
      <c r="K253" s="35">
        <f t="shared" si="15"/>
        <v>2.9</v>
      </c>
      <c r="L253" s="40"/>
      <c r="M253" s="41"/>
      <c r="N253" s="42"/>
      <c r="O253" s="32">
        <f>VLOOKUP(DATE(O$4,MONTH($B253),DAY($B253)),[1]ชากนอก!$A:$D,3,FALSE)</f>
        <v>2.7E-2</v>
      </c>
      <c r="P253" s="32">
        <f>VLOOKUP(DATE(P$4,MONTH($B253),DAY($B253)),คลองหลวงฯ!$A:$D,4,FALSE)</f>
        <v>4.4999999999999998E-2</v>
      </c>
    </row>
    <row r="254" spans="2:16" x14ac:dyDescent="0.25">
      <c r="B254" s="33">
        <v>37141</v>
      </c>
      <c r="C254" s="26" t="e">
        <f>VLOOKUP(DATE(C$4,MONTH($B254),DAY($B254)),คลองหลวงฯ!$A:$B,2,FALSE)</f>
        <v>#N/A</v>
      </c>
      <c r="D254" s="26">
        <f>VLOOKUP(DATE(D$4,MONTH($B254),DAY($B254)),คลองหลวงฯ!$A:$B,2,FALSE)</f>
        <v>37</v>
      </c>
      <c r="E254" s="26">
        <f>VLOOKUP(DATE(E$4,MONTH($B254),DAY($B254)),คลองหลวงฯ!$A:$B,2,FALSE)</f>
        <v>28.3</v>
      </c>
      <c r="F254" s="26">
        <f>VLOOKUP(DATE(F$4,MONTH($B254),DAY($B254)),คลองหลวงฯ!$A:$B,2,FALSE)</f>
        <v>59.12</v>
      </c>
      <c r="G254" s="26">
        <f>VLOOKUP(DATE(G$4,MONTH($B254),DAY($B254)),คลองหลวงฯ!$A:$B,2,FALSE)</f>
        <v>47.06</v>
      </c>
      <c r="H254" s="26" t="e">
        <f>VLOOKUP(DATE(H$4,MONTH($B254),DAY($B254)),คลองหลวงฯ!$A:$B,2,FALSE)</f>
        <v>#N/A</v>
      </c>
      <c r="I254" s="34">
        <f t="shared" si="15"/>
        <v>98</v>
      </c>
      <c r="J254" s="34">
        <f t="shared" si="15"/>
        <v>98</v>
      </c>
      <c r="K254" s="35">
        <f t="shared" si="15"/>
        <v>2.9</v>
      </c>
      <c r="L254" s="40"/>
      <c r="M254" s="41"/>
      <c r="N254" s="42"/>
      <c r="O254" s="32">
        <f>VLOOKUP(DATE(O$4,MONTH($B254),DAY($B254)),[1]ชากนอก!$A:$D,3,FALSE)</f>
        <v>2.7E-2</v>
      </c>
      <c r="P254" s="32">
        <f>VLOOKUP(DATE(P$4,MONTH($B254),DAY($B254)),คลองหลวงฯ!$A:$D,4,FALSE)</f>
        <v>4.4999999999999998E-2</v>
      </c>
    </row>
    <row r="255" spans="2:16" x14ac:dyDescent="0.25">
      <c r="B255" s="33">
        <v>37142</v>
      </c>
      <c r="C255" s="26" t="e">
        <f>VLOOKUP(DATE(C$4,MONTH($B255),DAY($B255)),คลองหลวงฯ!$A:$B,2,FALSE)</f>
        <v>#N/A</v>
      </c>
      <c r="D255" s="26">
        <f>VLOOKUP(DATE(D$4,MONTH($B255),DAY($B255)),คลองหลวงฯ!$A:$B,2,FALSE)</f>
        <v>36.86</v>
      </c>
      <c r="E255" s="26">
        <f>VLOOKUP(DATE(E$4,MONTH($B255),DAY($B255)),คลองหลวงฯ!$A:$B,2,FALSE)</f>
        <v>28.2</v>
      </c>
      <c r="F255" s="26">
        <f>VLOOKUP(DATE(F$4,MONTH($B255),DAY($B255)),คลองหลวงฯ!$A:$B,2,FALSE)</f>
        <v>60.38</v>
      </c>
      <c r="G255" s="26">
        <f>VLOOKUP(DATE(G$4,MONTH($B255),DAY($B255)),คลองหลวงฯ!$A:$B,2,FALSE)</f>
        <v>51.02</v>
      </c>
      <c r="H255" s="26" t="e">
        <f>VLOOKUP(DATE(H$4,MONTH($B255),DAY($B255)),คลองหลวงฯ!$A:$B,2,FALSE)</f>
        <v>#N/A</v>
      </c>
      <c r="I255" s="34">
        <f t="shared" si="15"/>
        <v>98</v>
      </c>
      <c r="J255" s="34">
        <f t="shared" si="15"/>
        <v>98</v>
      </c>
      <c r="K255" s="35">
        <f t="shared" si="15"/>
        <v>2.9</v>
      </c>
      <c r="L255" s="40"/>
      <c r="M255" s="41"/>
      <c r="N255" s="42"/>
      <c r="O255" s="32">
        <f>VLOOKUP(DATE(O$4,MONTH($B255),DAY($B255)),[1]ชากนอก!$A:$D,3,FALSE)</f>
        <v>2.7E-2</v>
      </c>
      <c r="P255" s="32">
        <f>VLOOKUP(DATE(P$4,MONTH($B255),DAY($B255)),คลองหลวงฯ!$A:$D,4,FALSE)</f>
        <v>4.5999999999999999E-2</v>
      </c>
    </row>
    <row r="256" spans="2:16" x14ac:dyDescent="0.25">
      <c r="B256" s="33">
        <v>37143</v>
      </c>
      <c r="C256" s="26" t="e">
        <f>VLOOKUP(DATE(C$4,MONTH($B256),DAY($B256)),คลองหลวงฯ!$A:$B,2,FALSE)</f>
        <v>#N/A</v>
      </c>
      <c r="D256" s="26">
        <f>VLOOKUP(DATE(D$4,MONTH($B256),DAY($B256)),คลองหลวงฯ!$A:$B,2,FALSE)</f>
        <v>36.86</v>
      </c>
      <c r="E256" s="26">
        <f>VLOOKUP(DATE(E$4,MONTH($B256),DAY($B256)),คลองหลวงฯ!$A:$B,2,FALSE)</f>
        <v>28.2</v>
      </c>
      <c r="F256" s="26">
        <f>VLOOKUP(DATE(F$4,MONTH($B256),DAY($B256)),คลองหลวงฯ!$A:$B,2,FALSE)</f>
        <v>62.23</v>
      </c>
      <c r="G256" s="26">
        <f>VLOOKUP(DATE(G$4,MONTH($B256),DAY($B256)),คลองหลวงฯ!$A:$B,2,FALSE)</f>
        <v>55.88</v>
      </c>
      <c r="H256" s="26" t="e">
        <f>VLOOKUP(DATE(H$4,MONTH($B256),DAY($B256)),คลองหลวงฯ!$A:$B,2,FALSE)</f>
        <v>#N/A</v>
      </c>
      <c r="I256" s="34">
        <f t="shared" si="15"/>
        <v>98</v>
      </c>
      <c r="J256" s="34">
        <f t="shared" si="15"/>
        <v>98</v>
      </c>
      <c r="K256" s="35">
        <f t="shared" si="15"/>
        <v>2.9</v>
      </c>
      <c r="L256" s="40"/>
      <c r="M256" s="41"/>
      <c r="N256" s="42"/>
      <c r="O256" s="32">
        <f>VLOOKUP(DATE(O$4,MONTH($B256),DAY($B256)),[1]ชากนอก!$A:$D,3,FALSE)</f>
        <v>2.7E-2</v>
      </c>
      <c r="P256" s="32">
        <f>VLOOKUP(DATE(P$4,MONTH($B256),DAY($B256)),คลองหลวงฯ!$A:$D,4,FALSE)</f>
        <v>4.7E-2</v>
      </c>
    </row>
    <row r="257" spans="2:16" x14ac:dyDescent="0.25">
      <c r="B257" s="33">
        <v>37144</v>
      </c>
      <c r="C257" s="26" t="e">
        <f>VLOOKUP(DATE(C$4,MONTH($B257),DAY($B257)),คลองหลวงฯ!$A:$B,2,FALSE)</f>
        <v>#N/A</v>
      </c>
      <c r="D257" s="26">
        <f>VLOOKUP(DATE(D$4,MONTH($B257),DAY($B257)),คลองหลวงฯ!$A:$B,2,FALSE)</f>
        <v>37.42</v>
      </c>
      <c r="E257" s="26">
        <f>VLOOKUP(DATE(E$4,MONTH($B257),DAY($B257)),คลองหลวงฯ!$A:$B,2,FALSE)</f>
        <v>28.5</v>
      </c>
      <c r="F257" s="26">
        <f>VLOOKUP(DATE(F$4,MONTH($B257),DAY($B257)),คลองหลวงฯ!$A:$B,2,FALSE)</f>
        <v>64.3</v>
      </c>
      <c r="G257" s="26">
        <f>VLOOKUP(DATE(G$4,MONTH($B257),DAY($B257)),คลองหลวงฯ!$A:$B,2,FALSE)</f>
        <v>57.32</v>
      </c>
      <c r="H257" s="26" t="e">
        <f>VLOOKUP(DATE(H$4,MONTH($B257),DAY($B257)),คลองหลวงฯ!$A:$B,2,FALSE)</f>
        <v>#N/A</v>
      </c>
      <c r="I257" s="34">
        <f t="shared" si="15"/>
        <v>98</v>
      </c>
      <c r="J257" s="34">
        <f t="shared" si="15"/>
        <v>98</v>
      </c>
      <c r="K257" s="35">
        <f t="shared" si="15"/>
        <v>2.9</v>
      </c>
      <c r="L257" s="40"/>
      <c r="M257" s="41"/>
      <c r="N257" s="42"/>
      <c r="O257" s="32">
        <f>VLOOKUP(DATE(O$4,MONTH($B257),DAY($B257)),[1]ชากนอก!$A:$D,3,FALSE)</f>
        <v>2.7E-2</v>
      </c>
      <c r="P257" s="32">
        <f>VLOOKUP(DATE(P$4,MONTH($B257),DAY($B257)),คลองหลวงฯ!$A:$D,4,FALSE)</f>
        <v>2.4E-2</v>
      </c>
    </row>
    <row r="258" spans="2:16" x14ac:dyDescent="0.25">
      <c r="B258" s="33">
        <v>37145</v>
      </c>
      <c r="C258" s="26" t="e">
        <f>VLOOKUP(DATE(C$4,MONTH($B258),DAY($B258)),คลองหลวงฯ!$A:$B,2,FALSE)</f>
        <v>#N/A</v>
      </c>
      <c r="D258" s="26">
        <f>VLOOKUP(DATE(D$4,MONTH($B258),DAY($B258)),คลองหลวงฯ!$A:$B,2,FALSE)</f>
        <v>37.700000000000003</v>
      </c>
      <c r="E258" s="26">
        <f>VLOOKUP(DATE(E$4,MONTH($B258),DAY($B258)),คลองหลวงฯ!$A:$B,2,FALSE)</f>
        <v>28.5</v>
      </c>
      <c r="F258" s="26">
        <f>VLOOKUP(DATE(F$4,MONTH($B258),DAY($B258)),คลองหลวงฯ!$A:$B,2,FALSE)</f>
        <v>64.53</v>
      </c>
      <c r="G258" s="26">
        <f>VLOOKUP(DATE(G$4,MONTH($B258),DAY($B258)),คลองหลวงฯ!$A:$B,2,FALSE)</f>
        <v>59.12</v>
      </c>
      <c r="H258" s="26" t="e">
        <f>VLOOKUP(DATE(H$4,MONTH($B258),DAY($B258)),คลองหลวงฯ!$A:$B,2,FALSE)</f>
        <v>#N/A</v>
      </c>
      <c r="I258" s="34">
        <f t="shared" si="15"/>
        <v>98</v>
      </c>
      <c r="J258" s="34">
        <f t="shared" si="15"/>
        <v>98</v>
      </c>
      <c r="K258" s="35">
        <f t="shared" si="15"/>
        <v>2.9</v>
      </c>
      <c r="L258" s="40"/>
      <c r="M258" s="41"/>
      <c r="N258" s="42"/>
      <c r="O258" s="32">
        <f>VLOOKUP(DATE(O$4,MONTH($B258),DAY($B258)),[1]ชากนอก!$A:$D,3,FALSE)</f>
        <v>2.7E-2</v>
      </c>
      <c r="P258" s="32">
        <f>VLOOKUP(DATE(P$4,MONTH($B258),DAY($B258)),คลองหลวงฯ!$A:$D,4,FALSE)</f>
        <v>2.4E-2</v>
      </c>
    </row>
    <row r="259" spans="2:16" x14ac:dyDescent="0.25">
      <c r="B259" s="33">
        <v>37146</v>
      </c>
      <c r="C259" s="26" t="e">
        <f>VLOOKUP(DATE(C$4,MONTH($B259),DAY($B259)),คลองหลวงฯ!$A:$B,2,FALSE)</f>
        <v>#N/A</v>
      </c>
      <c r="D259" s="26">
        <f>VLOOKUP(DATE(D$4,MONTH($B259),DAY($B259)),คลองหลวงฯ!$A:$B,2,FALSE)</f>
        <v>38.119999999999997</v>
      </c>
      <c r="E259" s="26">
        <f>VLOOKUP(DATE(E$4,MONTH($B259),DAY($B259)),คลองหลวงฯ!$A:$B,2,FALSE)</f>
        <v>28.4</v>
      </c>
      <c r="F259" s="26">
        <f>VLOOKUP(DATE(F$4,MONTH($B259),DAY($B259)),คลองหลวงฯ!$A:$B,2,FALSE)</f>
        <v>65.45</v>
      </c>
      <c r="G259" s="26">
        <f>VLOOKUP(DATE(G$4,MONTH($B259),DAY($B259)),คลองหลวงฯ!$A:$B,2,FALSE)</f>
        <v>60.74</v>
      </c>
      <c r="H259" s="26" t="e">
        <f>VLOOKUP(DATE(H$4,MONTH($B259),DAY($B259)),คลองหลวงฯ!$A:$B,2,FALSE)</f>
        <v>#N/A</v>
      </c>
      <c r="I259" s="34">
        <f t="shared" si="15"/>
        <v>98</v>
      </c>
      <c r="J259" s="34">
        <f t="shared" si="15"/>
        <v>98</v>
      </c>
      <c r="K259" s="35">
        <f t="shared" si="15"/>
        <v>2.9</v>
      </c>
      <c r="L259" s="40"/>
      <c r="M259" s="41"/>
      <c r="N259" s="42"/>
      <c r="O259" s="32">
        <f>VLOOKUP(DATE(O$4,MONTH($B259),DAY($B259)),[1]ชากนอก!$A:$D,3,FALSE)</f>
        <v>5.2999999999999999E-2</v>
      </c>
      <c r="P259" s="32">
        <f>VLOOKUP(DATE(P$4,MONTH($B259),DAY($B259)),คลองหลวงฯ!$A:$D,4,FALSE)</f>
        <v>2.4E-2</v>
      </c>
    </row>
    <row r="260" spans="2:16" x14ac:dyDescent="0.25">
      <c r="B260" s="33">
        <v>37147</v>
      </c>
      <c r="C260" s="26" t="e">
        <f>VLOOKUP(DATE(C$4,MONTH($B260),DAY($B260)),คลองหลวงฯ!$A:$B,2,FALSE)</f>
        <v>#N/A</v>
      </c>
      <c r="D260" s="26">
        <f>VLOOKUP(DATE(D$4,MONTH($B260),DAY($B260)),คลองหลวงฯ!$A:$B,2,FALSE)</f>
        <v>38.68</v>
      </c>
      <c r="E260" s="26">
        <f>VLOOKUP(DATE(E$4,MONTH($B260),DAY($B260)),คลองหลวงฯ!$A:$B,2,FALSE)</f>
        <v>28.4</v>
      </c>
      <c r="F260" s="26">
        <f>VLOOKUP(DATE(F$4,MONTH($B260),DAY($B260)),คลองหลวงฯ!$A:$B,2,FALSE)</f>
        <v>66.83</v>
      </c>
      <c r="G260" s="26">
        <f>VLOOKUP(DATE(G$4,MONTH($B260),DAY($B260)),คลองหลวงฯ!$A:$B,2,FALSE)</f>
        <v>61.1</v>
      </c>
      <c r="H260" s="26" t="e">
        <f>VLOOKUP(DATE(H$4,MONTH($B260),DAY($B260)),คลองหลวงฯ!$A:$B,2,FALSE)</f>
        <v>#N/A</v>
      </c>
      <c r="I260" s="34">
        <f t="shared" si="15"/>
        <v>98</v>
      </c>
      <c r="J260" s="34">
        <f t="shared" si="15"/>
        <v>98</v>
      </c>
      <c r="K260" s="35">
        <f t="shared" si="15"/>
        <v>2.9</v>
      </c>
      <c r="L260" s="40"/>
      <c r="M260" s="41"/>
      <c r="N260" s="42"/>
      <c r="O260" s="32">
        <f>VLOOKUP(DATE(O$4,MONTH($B260),DAY($B260)),[1]ชากนอก!$A:$D,3,FALSE)</f>
        <v>5.2999999999999999E-2</v>
      </c>
      <c r="P260" s="32">
        <f>VLOOKUP(DATE(P$4,MONTH($B260),DAY($B260)),คลองหลวงฯ!$A:$D,4,FALSE)</f>
        <v>2.4E-2</v>
      </c>
    </row>
    <row r="261" spans="2:16" x14ac:dyDescent="0.25">
      <c r="B261" s="33">
        <v>37148</v>
      </c>
      <c r="C261" s="26" t="e">
        <f>VLOOKUP(DATE(C$4,MONTH($B261),DAY($B261)),คลองหลวงฯ!$A:$B,2,FALSE)</f>
        <v>#N/A</v>
      </c>
      <c r="D261" s="26">
        <f>VLOOKUP(DATE(D$4,MONTH($B261),DAY($B261)),คลองหลวงฯ!$A:$B,2,FALSE)</f>
        <v>45.8</v>
      </c>
      <c r="E261" s="26">
        <f>VLOOKUP(DATE(E$4,MONTH($B261),DAY($B261)),คลองหลวงฯ!$A:$B,2,FALSE)</f>
        <v>28.4</v>
      </c>
      <c r="F261" s="26">
        <f>VLOOKUP(DATE(F$4,MONTH($B261),DAY($B261)),คลองหลวงฯ!$A:$B,2,FALSE)</f>
        <v>66.37</v>
      </c>
      <c r="G261" s="26">
        <f>VLOOKUP(DATE(G$4,MONTH($B261),DAY($B261)),คลองหลวงฯ!$A:$B,2,FALSE)</f>
        <v>61.28</v>
      </c>
      <c r="H261" s="26" t="e">
        <f>VLOOKUP(DATE(H$4,MONTH($B261),DAY($B261)),คลองหลวงฯ!$A:$B,2,FALSE)</f>
        <v>#N/A</v>
      </c>
      <c r="I261" s="34">
        <f t="shared" si="15"/>
        <v>98</v>
      </c>
      <c r="J261" s="34">
        <f t="shared" si="15"/>
        <v>98</v>
      </c>
      <c r="K261" s="35">
        <f t="shared" si="15"/>
        <v>2.9</v>
      </c>
      <c r="L261" s="40"/>
      <c r="M261" s="41"/>
      <c r="N261" s="42"/>
      <c r="O261" s="32">
        <f>VLOOKUP(DATE(O$4,MONTH($B261),DAY($B261)),[1]ชากนอก!$A:$D,3,FALSE)</f>
        <v>5.2999999999999999E-2</v>
      </c>
      <c r="P261" s="32">
        <f>VLOOKUP(DATE(P$4,MONTH($B261),DAY($B261)),คลองหลวงฯ!$A:$D,4,FALSE)</f>
        <v>2.4E-2</v>
      </c>
    </row>
    <row r="262" spans="2:16" x14ac:dyDescent="0.25">
      <c r="B262" s="33">
        <v>37149</v>
      </c>
      <c r="C262" s="26" t="e">
        <f>VLOOKUP(DATE(C$4,MONTH($B262),DAY($B262)),คลองหลวงฯ!$A:$B,2,FALSE)</f>
        <v>#N/A</v>
      </c>
      <c r="D262" s="26">
        <f>VLOOKUP(DATE(D$4,MONTH($B262),DAY($B262)),คลองหลวงฯ!$A:$B,2,FALSE)</f>
        <v>54.62</v>
      </c>
      <c r="E262" s="26">
        <f>VLOOKUP(DATE(E$4,MONTH($B262),DAY($B262)),คลองหลวงฯ!$A:$B,2,FALSE)</f>
        <v>28.3</v>
      </c>
      <c r="F262" s="26">
        <f>VLOOKUP(DATE(F$4,MONTH($B262),DAY($B262)),คลองหลวงฯ!$A:$B,2,FALSE)</f>
        <v>67.98</v>
      </c>
      <c r="G262" s="26">
        <f>VLOOKUP(DATE(G$4,MONTH($B262),DAY($B262)),คลองหลวงฯ!$A:$B,2,FALSE)</f>
        <v>61.28</v>
      </c>
      <c r="H262" s="26" t="e">
        <f>VLOOKUP(DATE(H$4,MONTH($B262),DAY($B262)),คลองหลวงฯ!$A:$B,2,FALSE)</f>
        <v>#N/A</v>
      </c>
      <c r="I262" s="34">
        <f t="shared" ref="I262:K277" si="16">I261</f>
        <v>98</v>
      </c>
      <c r="J262" s="34">
        <f t="shared" si="16"/>
        <v>98</v>
      </c>
      <c r="K262" s="35">
        <f t="shared" si="16"/>
        <v>2.9</v>
      </c>
      <c r="L262" s="40"/>
      <c r="M262" s="41"/>
      <c r="N262" s="42"/>
      <c r="O262" s="32">
        <f>VLOOKUP(DATE(O$4,MONTH($B262),DAY($B262)),[1]ชากนอก!$A:$D,3,FALSE)</f>
        <v>5.2999999999999999E-2</v>
      </c>
      <c r="P262" s="32">
        <f>VLOOKUP(DATE(P$4,MONTH($B262),DAY($B262)),คลองหลวงฯ!$A:$D,4,FALSE)</f>
        <v>2.4E-2</v>
      </c>
    </row>
    <row r="263" spans="2:16" x14ac:dyDescent="0.25">
      <c r="B263" s="33">
        <v>37150</v>
      </c>
      <c r="C263" s="26" t="e">
        <f>VLOOKUP(DATE(C$4,MONTH($B263),DAY($B263)),คลองหลวงฯ!$A:$B,2,FALSE)</f>
        <v>#N/A</v>
      </c>
      <c r="D263" s="26">
        <f>VLOOKUP(DATE(D$4,MONTH($B263),DAY($B263)),คลองหลวงฯ!$A:$B,2,FALSE)</f>
        <v>56.24</v>
      </c>
      <c r="E263" s="26">
        <f>VLOOKUP(DATE(E$4,MONTH($B263),DAY($B263)),คลองหลวงฯ!$A:$B,2,FALSE)</f>
        <v>28.5</v>
      </c>
      <c r="F263" s="26">
        <f>VLOOKUP(DATE(F$4,MONTH($B263),DAY($B263)),คลองหลวงฯ!$A:$B,2,FALSE)</f>
        <v>67.290000000000006</v>
      </c>
      <c r="G263" s="26">
        <f>VLOOKUP(DATE(G$4,MONTH($B263),DAY($B263)),คลองหลวงฯ!$A:$B,2,FALSE)</f>
        <v>61.64</v>
      </c>
      <c r="H263" s="26" t="e">
        <f>VLOOKUP(DATE(H$4,MONTH($B263),DAY($B263)),คลองหลวงฯ!$A:$B,2,FALSE)</f>
        <v>#N/A</v>
      </c>
      <c r="I263" s="34">
        <f t="shared" si="16"/>
        <v>98</v>
      </c>
      <c r="J263" s="34">
        <f t="shared" si="16"/>
        <v>98</v>
      </c>
      <c r="K263" s="35">
        <f t="shared" si="16"/>
        <v>2.9</v>
      </c>
      <c r="L263" s="40"/>
      <c r="M263" s="41"/>
      <c r="N263" s="42"/>
      <c r="O263" s="32">
        <f>VLOOKUP(DATE(O$4,MONTH($B263),DAY($B263)),[1]ชากนอก!$A:$D,3,FALSE)</f>
        <v>5.2999999999999999E-2</v>
      </c>
      <c r="P263" s="32">
        <f>VLOOKUP(DATE(P$4,MONTH($B263),DAY($B263)),คลองหลวงฯ!$A:$D,4,FALSE)</f>
        <v>2.4E-2</v>
      </c>
    </row>
    <row r="264" spans="2:16" x14ac:dyDescent="0.25">
      <c r="B264" s="33">
        <v>37151</v>
      </c>
      <c r="C264" s="26" t="e">
        <f>VLOOKUP(DATE(C$4,MONTH($B264),DAY($B264)),คลองหลวงฯ!$A:$B,2,FALSE)</f>
        <v>#N/A</v>
      </c>
      <c r="D264" s="26">
        <f>VLOOKUP(DATE(D$4,MONTH($B264),DAY($B264)),คลองหลวงฯ!$A:$B,2,FALSE)</f>
        <v>56.96</v>
      </c>
      <c r="E264" s="26">
        <f>VLOOKUP(DATE(E$4,MONTH($B264),DAY($B264)),คลองหลวงฯ!$A:$B,2,FALSE)</f>
        <v>29.6</v>
      </c>
      <c r="F264" s="26">
        <f>VLOOKUP(DATE(F$4,MONTH($B264),DAY($B264)),คลองหลวงฯ!$A:$B,2,FALSE)</f>
        <v>67.75</v>
      </c>
      <c r="G264" s="26">
        <f>VLOOKUP(DATE(G$4,MONTH($B264),DAY($B264)),คลองหลวงฯ!$A:$B,2,FALSE)</f>
        <v>62.23</v>
      </c>
      <c r="H264" s="26" t="e">
        <f>VLOOKUP(DATE(H$4,MONTH($B264),DAY($B264)),คลองหลวงฯ!$A:$B,2,FALSE)</f>
        <v>#N/A</v>
      </c>
      <c r="I264" s="34">
        <f t="shared" si="16"/>
        <v>98</v>
      </c>
      <c r="J264" s="34">
        <f t="shared" si="16"/>
        <v>98</v>
      </c>
      <c r="K264" s="35">
        <f t="shared" si="16"/>
        <v>2.9</v>
      </c>
      <c r="L264" s="40"/>
      <c r="M264" s="41"/>
      <c r="N264" s="42"/>
      <c r="O264" s="32">
        <f>VLOOKUP(DATE(O$4,MONTH($B264),DAY($B264)),[1]ชากนอก!$A:$D,3,FALSE)</f>
        <v>5.2999999999999999E-2</v>
      </c>
      <c r="P264" s="32">
        <f>VLOOKUP(DATE(P$4,MONTH($B264),DAY($B264)),คลองหลวงฯ!$A:$D,4,FALSE)</f>
        <v>2.4E-2</v>
      </c>
    </row>
    <row r="265" spans="2:16" x14ac:dyDescent="0.25">
      <c r="B265" s="33">
        <v>37152</v>
      </c>
      <c r="C265" s="26" t="e">
        <f>VLOOKUP(DATE(C$4,MONTH($B265),DAY($B265)),คลองหลวงฯ!$A:$B,2,FALSE)</f>
        <v>#N/A</v>
      </c>
      <c r="D265" s="26">
        <f>VLOOKUP(DATE(D$4,MONTH($B265),DAY($B265)),คลองหลวงฯ!$A:$B,2,FALSE)</f>
        <v>57.68</v>
      </c>
      <c r="E265" s="26">
        <f>VLOOKUP(DATE(E$4,MONTH($B265),DAY($B265)),คลองหลวงฯ!$A:$B,2,FALSE)</f>
        <v>30.84</v>
      </c>
      <c r="F265" s="26">
        <f>VLOOKUP(DATE(F$4,MONTH($B265),DAY($B265)),คลองหลวงฯ!$A:$B,2,FALSE)</f>
        <v>67.75</v>
      </c>
      <c r="G265" s="26">
        <f>VLOOKUP(DATE(G$4,MONTH($B265),DAY($B265)),คลองหลวงฯ!$A:$B,2,FALSE)</f>
        <v>62.69</v>
      </c>
      <c r="H265" s="26" t="e">
        <f>VLOOKUP(DATE(H$4,MONTH($B265),DAY($B265)),คลองหลวงฯ!$A:$B,2,FALSE)</f>
        <v>#N/A</v>
      </c>
      <c r="I265" s="34">
        <f t="shared" si="16"/>
        <v>98</v>
      </c>
      <c r="J265" s="34">
        <f t="shared" si="16"/>
        <v>98</v>
      </c>
      <c r="K265" s="35">
        <f t="shared" si="16"/>
        <v>2.9</v>
      </c>
      <c r="L265" s="40"/>
      <c r="M265" s="41"/>
      <c r="N265" s="42"/>
      <c r="O265" s="32">
        <f>VLOOKUP(DATE(O$4,MONTH($B265),DAY($B265)),[1]ชากนอก!$A:$D,3,FALSE)</f>
        <v>5.2999999999999999E-2</v>
      </c>
      <c r="P265" s="32">
        <f>VLOOKUP(DATE(P$4,MONTH($B265),DAY($B265)),คลองหลวงฯ!$A:$D,4,FALSE)</f>
        <v>2.4E-2</v>
      </c>
    </row>
    <row r="266" spans="2:16" x14ac:dyDescent="0.25">
      <c r="B266" s="33">
        <v>37153</v>
      </c>
      <c r="C266" s="26" t="e">
        <f>VLOOKUP(DATE(C$4,MONTH($B266),DAY($B266)),คลองหลวงฯ!$A:$B,2,FALSE)</f>
        <v>#N/A</v>
      </c>
      <c r="D266" s="26">
        <f>VLOOKUP(DATE(D$4,MONTH($B266),DAY($B266)),คลองหลวงฯ!$A:$B,2,FALSE)</f>
        <v>58.04</v>
      </c>
      <c r="E266" s="26">
        <f>VLOOKUP(DATE(E$4,MONTH($B266),DAY($B266)),คลองหลวงฯ!$A:$B,2,FALSE)</f>
        <v>30.56</v>
      </c>
      <c r="F266" s="26">
        <f>VLOOKUP(DATE(F$4,MONTH($B266),DAY($B266)),คลองหลวงฯ!$A:$B,2,FALSE)</f>
        <v>68.67</v>
      </c>
      <c r="G266" s="26">
        <f>VLOOKUP(DATE(G$4,MONTH($B266),DAY($B266)),คลองหลวงฯ!$A:$B,2,FALSE)</f>
        <v>63.38</v>
      </c>
      <c r="H266" s="26" t="e">
        <f>VLOOKUP(DATE(H$4,MONTH($B266),DAY($B266)),คลองหลวงฯ!$A:$B,2,FALSE)</f>
        <v>#N/A</v>
      </c>
      <c r="I266" s="34">
        <f t="shared" si="16"/>
        <v>98</v>
      </c>
      <c r="J266" s="34">
        <f t="shared" si="16"/>
        <v>98</v>
      </c>
      <c r="K266" s="35">
        <f t="shared" si="16"/>
        <v>2.9</v>
      </c>
      <c r="L266" s="40"/>
      <c r="M266" s="41"/>
      <c r="N266" s="42"/>
      <c r="O266" s="32">
        <f>VLOOKUP(DATE(O$4,MONTH($B266),DAY($B266)),[1]ชากนอก!$A:$D,3,FALSE)</f>
        <v>9.7000000000000003E-2</v>
      </c>
      <c r="P266" s="32">
        <f>VLOOKUP(DATE(P$4,MONTH($B266),DAY($B266)),คลองหลวงฯ!$A:$D,4,FALSE)</f>
        <v>2.4E-2</v>
      </c>
    </row>
    <row r="267" spans="2:16" x14ac:dyDescent="0.25">
      <c r="B267" s="33">
        <v>37154</v>
      </c>
      <c r="C267" s="26" t="e">
        <f>VLOOKUP(DATE(C$4,MONTH($B267),DAY($B267)),คลองหลวงฯ!$A:$B,2,FALSE)</f>
        <v>#N/A</v>
      </c>
      <c r="D267" s="26">
        <f>VLOOKUP(DATE(D$4,MONTH($B267),DAY($B267)),คลองหลวงฯ!$A:$B,2,FALSE)</f>
        <v>58.58</v>
      </c>
      <c r="E267" s="26">
        <f>VLOOKUP(DATE(E$4,MONTH($B267),DAY($B267)),คลองหลวงฯ!$A:$B,2,FALSE)</f>
        <v>30.84</v>
      </c>
      <c r="F267" s="26">
        <f>VLOOKUP(DATE(F$4,MONTH($B267),DAY($B267)),คลองหลวงฯ!$A:$B,2,FALSE)</f>
        <v>69.13</v>
      </c>
      <c r="G267" s="26">
        <f>VLOOKUP(DATE(G$4,MONTH($B267),DAY($B267)),คลองหลวงฯ!$A:$B,2,FALSE)</f>
        <v>67.98</v>
      </c>
      <c r="H267" s="26" t="e">
        <f>VLOOKUP(DATE(H$4,MONTH($B267),DAY($B267)),คลองหลวงฯ!$A:$B,2,FALSE)</f>
        <v>#N/A</v>
      </c>
      <c r="I267" s="34">
        <f t="shared" si="16"/>
        <v>98</v>
      </c>
      <c r="J267" s="34">
        <f t="shared" si="16"/>
        <v>98</v>
      </c>
      <c r="K267" s="35">
        <f t="shared" si="16"/>
        <v>2.9</v>
      </c>
      <c r="L267" s="40"/>
      <c r="M267" s="41"/>
      <c r="N267" s="42"/>
      <c r="O267" s="32">
        <f>VLOOKUP(DATE(O$4,MONTH($B267),DAY($B267)),[1]ชากนอก!$A:$D,3,FALSE)</f>
        <v>9.7000000000000003E-2</v>
      </c>
      <c r="P267" s="32">
        <f>VLOOKUP(DATE(P$4,MONTH($B267),DAY($B267)),คลองหลวงฯ!$A:$D,4,FALSE)</f>
        <v>2.4E-2</v>
      </c>
    </row>
    <row r="268" spans="2:16" x14ac:dyDescent="0.25">
      <c r="B268" s="33">
        <v>37155</v>
      </c>
      <c r="C268" s="26" t="e">
        <f>VLOOKUP(DATE(C$4,MONTH($B268),DAY($B268)),คลองหลวงฯ!$A:$B,2,FALSE)</f>
        <v>#N/A</v>
      </c>
      <c r="D268" s="26">
        <f>VLOOKUP(DATE(D$4,MONTH($B268),DAY($B268)),คลองหลวงฯ!$A:$B,2,FALSE)</f>
        <v>59.12</v>
      </c>
      <c r="E268" s="26">
        <f>VLOOKUP(DATE(E$4,MONTH($B268),DAY($B268)),คลองหลวงฯ!$A:$B,2,FALSE)</f>
        <v>31.4</v>
      </c>
      <c r="F268" s="26">
        <f>VLOOKUP(DATE(F$4,MONTH($B268),DAY($B268)),คลองหลวงฯ!$A:$B,2,FALSE)</f>
        <v>69.59</v>
      </c>
      <c r="G268" s="26">
        <f>VLOOKUP(DATE(G$4,MONTH($B268),DAY($B268)),คลองหลวงฯ!$A:$B,2,FALSE)</f>
        <v>71.430000000000007</v>
      </c>
      <c r="H268" s="26" t="e">
        <f>VLOOKUP(DATE(H$4,MONTH($B268),DAY($B268)),คลองหลวงฯ!$A:$B,2,FALSE)</f>
        <v>#N/A</v>
      </c>
      <c r="I268" s="34">
        <f t="shared" si="16"/>
        <v>98</v>
      </c>
      <c r="J268" s="34">
        <f t="shared" si="16"/>
        <v>98</v>
      </c>
      <c r="K268" s="35">
        <f t="shared" si="16"/>
        <v>2.9</v>
      </c>
      <c r="L268" s="40"/>
      <c r="M268" s="41"/>
      <c r="N268" s="42"/>
      <c r="O268" s="32">
        <f>VLOOKUP(DATE(O$4,MONTH($B268),DAY($B268)),[1]ชากนอก!$A:$D,3,FALSE)</f>
        <v>9.7000000000000003E-2</v>
      </c>
      <c r="P268" s="32">
        <f>VLOOKUP(DATE(P$4,MONTH($B268),DAY($B268)),คลองหลวงฯ!$A:$D,4,FALSE)</f>
        <v>2.5000000000000001E-2</v>
      </c>
    </row>
    <row r="269" spans="2:16" x14ac:dyDescent="0.25">
      <c r="B269" s="33">
        <v>37156</v>
      </c>
      <c r="C269" s="26" t="e">
        <f>VLOOKUP(DATE(C$4,MONTH($B269),DAY($B269)),คลองหลวงฯ!$A:$B,2,FALSE)</f>
        <v>#N/A</v>
      </c>
      <c r="D269" s="26">
        <f>VLOOKUP(DATE(D$4,MONTH($B269),DAY($B269)),คลองหลวงฯ!$A:$B,2,FALSE)</f>
        <v>59.66</v>
      </c>
      <c r="E269" s="26">
        <f>VLOOKUP(DATE(E$4,MONTH($B269),DAY($B269)),คลองหลวงฯ!$A:$B,2,FALSE)</f>
        <v>32.380000000000003</v>
      </c>
      <c r="F269" s="26">
        <f>VLOOKUP(DATE(F$4,MONTH($B269),DAY($B269)),คลองหลวงฯ!$A:$B,2,FALSE)</f>
        <v>69.819999999999993</v>
      </c>
      <c r="G269" s="26">
        <f>VLOOKUP(DATE(G$4,MONTH($B269),DAY($B269)),คลองหลวงฯ!$A:$B,2,FALSE)</f>
        <v>73.040000000000006</v>
      </c>
      <c r="H269" s="26" t="e">
        <f>VLOOKUP(DATE(H$4,MONTH($B269),DAY($B269)),คลองหลวงฯ!$A:$B,2,FALSE)</f>
        <v>#N/A</v>
      </c>
      <c r="I269" s="34">
        <f t="shared" si="16"/>
        <v>98</v>
      </c>
      <c r="J269" s="34">
        <f t="shared" si="16"/>
        <v>98</v>
      </c>
      <c r="K269" s="35">
        <f t="shared" si="16"/>
        <v>2.9</v>
      </c>
      <c r="L269" s="40"/>
      <c r="M269" s="41"/>
      <c r="N269" s="42"/>
      <c r="O269" s="32">
        <f>VLOOKUP(DATE(O$4,MONTH($B269),DAY($B269)),[1]ชากนอก!$A:$D,3,FALSE)</f>
        <v>9.7000000000000003E-2</v>
      </c>
      <c r="P269" s="32">
        <f>VLOOKUP(DATE(P$4,MONTH($B269),DAY($B269)),คลองหลวงฯ!$A:$D,4,FALSE)</f>
        <v>2.5000000000000001E-2</v>
      </c>
    </row>
    <row r="270" spans="2:16" x14ac:dyDescent="0.25">
      <c r="B270" s="33">
        <v>37157</v>
      </c>
      <c r="C270" s="26" t="e">
        <f>VLOOKUP(DATE(C$4,MONTH($B270),DAY($B270)),คลองหลวงฯ!$A:$B,2,FALSE)</f>
        <v>#N/A</v>
      </c>
      <c r="D270" s="26">
        <f>VLOOKUP(DATE(D$4,MONTH($B270),DAY($B270)),คลองหลวงฯ!$A:$B,2,FALSE)</f>
        <v>59.84</v>
      </c>
      <c r="E270" s="26">
        <f>VLOOKUP(DATE(E$4,MONTH($B270),DAY($B270)),คลองหลวงฯ!$A:$B,2,FALSE)</f>
        <v>35.18</v>
      </c>
      <c r="F270" s="26">
        <f>VLOOKUP(DATE(F$4,MONTH($B270),DAY($B270)),คลองหลวงฯ!$A:$B,2,FALSE)</f>
        <v>70.28</v>
      </c>
      <c r="G270" s="26">
        <f>VLOOKUP(DATE(G$4,MONTH($B270),DAY($B270)),คลองหลวงฯ!$A:$B,2,FALSE)</f>
        <v>74.42</v>
      </c>
      <c r="H270" s="26" t="e">
        <f>VLOOKUP(DATE(H$4,MONTH($B270),DAY($B270)),คลองหลวงฯ!$A:$B,2,FALSE)</f>
        <v>#N/A</v>
      </c>
      <c r="I270" s="34">
        <f t="shared" si="16"/>
        <v>98</v>
      </c>
      <c r="J270" s="34">
        <f t="shared" si="16"/>
        <v>98</v>
      </c>
      <c r="K270" s="35">
        <f t="shared" si="16"/>
        <v>2.9</v>
      </c>
      <c r="L270" s="40"/>
      <c r="M270" s="41"/>
      <c r="N270" s="42"/>
      <c r="O270" s="32">
        <f>VLOOKUP(DATE(O$4,MONTH($B270),DAY($B270)),[1]ชากนอก!$A:$D,3,FALSE)</f>
        <v>9.7000000000000003E-2</v>
      </c>
      <c r="P270" s="32">
        <f>VLOOKUP(DATE(P$4,MONTH($B270),DAY($B270)),คลองหลวงฯ!$A:$D,4,FALSE)</f>
        <v>2.5000000000000001E-2</v>
      </c>
    </row>
    <row r="271" spans="2:16" x14ac:dyDescent="0.25">
      <c r="B271" s="33">
        <v>37158</v>
      </c>
      <c r="C271" s="26" t="e">
        <f>VLOOKUP(DATE(C$4,MONTH($B271),DAY($B271)),คลองหลวงฯ!$A:$B,2,FALSE)</f>
        <v>#N/A</v>
      </c>
      <c r="D271" s="26">
        <f>VLOOKUP(DATE(D$4,MONTH($B271),DAY($B271)),คลองหลวงฯ!$A:$B,2,FALSE)</f>
        <v>59.84</v>
      </c>
      <c r="E271" s="26">
        <f>VLOOKUP(DATE(E$4,MONTH($B271),DAY($B271)),คลองหลวงฯ!$A:$B,2,FALSE)</f>
        <v>37.979999999999997</v>
      </c>
      <c r="F271" s="26">
        <f>VLOOKUP(DATE(F$4,MONTH($B271),DAY($B271)),คลองหลวงฯ!$A:$B,2,FALSE)</f>
        <v>72.58</v>
      </c>
      <c r="G271" s="26">
        <f>VLOOKUP(DATE(G$4,MONTH($B271),DAY($B271)),คลองหลวงฯ!$A:$B,2,FALSE)</f>
        <v>76.03</v>
      </c>
      <c r="H271" s="26" t="e">
        <f>VLOOKUP(DATE(H$4,MONTH($B271),DAY($B271)),คลองหลวงฯ!$A:$B,2,FALSE)</f>
        <v>#N/A</v>
      </c>
      <c r="I271" s="34">
        <f t="shared" si="16"/>
        <v>98</v>
      </c>
      <c r="J271" s="34">
        <f t="shared" si="16"/>
        <v>98</v>
      </c>
      <c r="K271" s="35">
        <f t="shared" si="16"/>
        <v>2.9</v>
      </c>
      <c r="L271" s="40"/>
      <c r="M271" s="41"/>
      <c r="N271" s="42"/>
      <c r="O271" s="32">
        <f>VLOOKUP(DATE(O$4,MONTH($B271),DAY($B271)),[1]ชากนอก!$A:$D,3,FALSE)</f>
        <v>9.7000000000000003E-2</v>
      </c>
      <c r="P271" s="32">
        <f>VLOOKUP(DATE(P$4,MONTH($B271),DAY($B271)),คลองหลวงฯ!$A:$D,4,FALSE)</f>
        <v>2.5000000000000001E-2</v>
      </c>
    </row>
    <row r="272" spans="2:16" x14ac:dyDescent="0.25">
      <c r="B272" s="33">
        <v>37159</v>
      </c>
      <c r="C272" s="26" t="e">
        <f>VLOOKUP(DATE(C$4,MONTH($B272),DAY($B272)),คลองหลวงฯ!$A:$B,2,FALSE)</f>
        <v>#N/A</v>
      </c>
      <c r="D272" s="26">
        <f>VLOOKUP(DATE(D$4,MONTH($B272),DAY($B272)),คลองหลวงฯ!$A:$B,2,FALSE)</f>
        <v>61.46</v>
      </c>
      <c r="E272" s="26">
        <f>VLOOKUP(DATE(E$4,MONTH($B272),DAY($B272)),คลองหลวงฯ!$A:$B,2,FALSE)</f>
        <v>40.5</v>
      </c>
      <c r="F272" s="26">
        <f>VLOOKUP(DATE(F$4,MONTH($B272),DAY($B272)),คลองหลวงฯ!$A:$B,2,FALSE)</f>
        <v>73.27</v>
      </c>
      <c r="G272" s="26">
        <f>VLOOKUP(DATE(G$4,MONTH($B272),DAY($B272)),คลองหลวงฯ!$A:$B,2,FALSE)</f>
        <v>79.02</v>
      </c>
      <c r="H272" s="26" t="e">
        <f>VLOOKUP(DATE(H$4,MONTH($B272),DAY($B272)),คลองหลวงฯ!$A:$B,2,FALSE)</f>
        <v>#N/A</v>
      </c>
      <c r="I272" s="34">
        <f t="shared" si="16"/>
        <v>98</v>
      </c>
      <c r="J272" s="34">
        <f t="shared" si="16"/>
        <v>98</v>
      </c>
      <c r="K272" s="35">
        <f t="shared" si="16"/>
        <v>2.9</v>
      </c>
      <c r="L272" s="40"/>
      <c r="M272" s="41"/>
      <c r="N272" s="42"/>
      <c r="O272" s="32">
        <f>VLOOKUP(DATE(O$4,MONTH($B272),DAY($B272)),[1]ชากนอก!$A:$D,3,FALSE)</f>
        <v>9.7000000000000003E-2</v>
      </c>
      <c r="P272" s="32">
        <f>VLOOKUP(DATE(P$4,MONTH($B272),DAY($B272)),คลองหลวงฯ!$A:$D,4,FALSE)</f>
        <v>2.5000000000000001E-2</v>
      </c>
    </row>
    <row r="273" spans="2:16" x14ac:dyDescent="0.25">
      <c r="B273" s="33">
        <v>37160</v>
      </c>
      <c r="C273" s="26" t="e">
        <f>VLOOKUP(DATE(C$4,MONTH($B273),DAY($B273)),คลองหลวงฯ!$A:$B,2,FALSE)</f>
        <v>#N/A</v>
      </c>
      <c r="D273" s="26">
        <f>VLOOKUP(DATE(D$4,MONTH($B273),DAY($B273)),คลองหลวงฯ!$A:$B,2,FALSE)</f>
        <v>62.23</v>
      </c>
      <c r="E273" s="26">
        <f>VLOOKUP(DATE(E$4,MONTH($B273),DAY($B273)),คลองหลวงฯ!$A:$B,2,FALSE)</f>
        <v>40.5</v>
      </c>
      <c r="F273" s="26">
        <f>VLOOKUP(DATE(F$4,MONTH($B273),DAY($B273)),คลองหลวงฯ!$A:$B,2,FALSE)</f>
        <v>76.03</v>
      </c>
      <c r="G273" s="26">
        <f>VLOOKUP(DATE(G$4,MONTH($B273),DAY($B273)),คลองหลวงฯ!$A:$B,2,FALSE)</f>
        <v>80.86</v>
      </c>
      <c r="H273" s="26" t="e">
        <f>VLOOKUP(DATE(H$4,MONTH($B273),DAY($B273)),คลองหลวงฯ!$A:$B,2,FALSE)</f>
        <v>#N/A</v>
      </c>
      <c r="I273" s="34">
        <f t="shared" si="16"/>
        <v>98</v>
      </c>
      <c r="J273" s="34">
        <f t="shared" si="16"/>
        <v>98</v>
      </c>
      <c r="K273" s="35">
        <f t="shared" si="16"/>
        <v>2.9</v>
      </c>
      <c r="L273" s="40"/>
      <c r="M273" s="41"/>
      <c r="N273" s="42"/>
      <c r="O273" s="32">
        <f>VLOOKUP(DATE(O$4,MONTH($B273),DAY($B273)),[1]ชากนอก!$A:$D,3,FALSE)</f>
        <v>0.13500000000000001</v>
      </c>
      <c r="P273" s="32">
        <f>VLOOKUP(DATE(P$4,MONTH($B273),DAY($B273)),คลองหลวงฯ!$A:$D,4,FALSE)</f>
        <v>2.5000000000000001E-2</v>
      </c>
    </row>
    <row r="274" spans="2:16" x14ac:dyDescent="0.25">
      <c r="B274" s="33">
        <v>37161</v>
      </c>
      <c r="C274" s="26" t="e">
        <f>VLOOKUP(DATE(C$4,MONTH($B274),DAY($B274)),คลองหลวงฯ!$A:$B,2,FALSE)</f>
        <v>#N/A</v>
      </c>
      <c r="D274" s="26">
        <f>VLOOKUP(DATE(D$4,MONTH($B274),DAY($B274)),คลองหลวงฯ!$A:$B,2,FALSE)</f>
        <v>62.69</v>
      </c>
      <c r="E274" s="26">
        <f>VLOOKUP(DATE(E$4,MONTH($B274),DAY($B274)),คลองหลวงฯ!$A:$B,2,FALSE)</f>
        <v>40.22</v>
      </c>
      <c r="F274" s="26">
        <f>VLOOKUP(DATE(F$4,MONTH($B274),DAY($B274)),คลองหลวงฯ!$A:$B,2,FALSE)</f>
        <v>76.260000000000005</v>
      </c>
      <c r="G274" s="26">
        <f>VLOOKUP(DATE(G$4,MONTH($B274),DAY($B274)),คลองหลวงฯ!$A:$B,2,FALSE)</f>
        <v>88.38</v>
      </c>
      <c r="H274" s="26" t="e">
        <f>VLOOKUP(DATE(H$4,MONTH($B274),DAY($B274)),คลองหลวงฯ!$A:$B,2,FALSE)</f>
        <v>#N/A</v>
      </c>
      <c r="I274" s="34">
        <f t="shared" si="16"/>
        <v>98</v>
      </c>
      <c r="J274" s="34">
        <f t="shared" si="16"/>
        <v>98</v>
      </c>
      <c r="K274" s="35">
        <f t="shared" si="16"/>
        <v>2.9</v>
      </c>
      <c r="L274" s="40"/>
      <c r="M274" s="41"/>
      <c r="N274" s="42"/>
      <c r="O274" s="32">
        <f>VLOOKUP(DATE(O$4,MONTH($B274),DAY($B274)),[1]ชากนอก!$A:$D,3,FALSE)</f>
        <v>0.13500000000000001</v>
      </c>
      <c r="P274" s="32">
        <f>VLOOKUP(DATE(P$4,MONTH($B274),DAY($B274)),คลองหลวงฯ!$A:$D,4,FALSE)</f>
        <v>2.5000000000000001E-2</v>
      </c>
    </row>
    <row r="275" spans="2:16" x14ac:dyDescent="0.25">
      <c r="B275" s="33">
        <v>37162</v>
      </c>
      <c r="C275" s="26" t="e">
        <f>VLOOKUP(DATE(C$4,MONTH($B275),DAY($B275)),คลองหลวงฯ!$A:$B,2,FALSE)</f>
        <v>#N/A</v>
      </c>
      <c r="D275" s="26">
        <f>VLOOKUP(DATE(D$4,MONTH($B275),DAY($B275)),คลองหลวงฯ!$A:$B,2,FALSE)</f>
        <v>62.69</v>
      </c>
      <c r="E275" s="26">
        <f>VLOOKUP(DATE(E$4,MONTH($B275),DAY($B275)),คลองหลวงฯ!$A:$B,2,FALSE)</f>
        <v>40.22</v>
      </c>
      <c r="F275" s="26">
        <f>VLOOKUP(DATE(F$4,MONTH($B275),DAY($B275)),คลองหลวงฯ!$A:$B,2,FALSE)</f>
        <v>76.72</v>
      </c>
      <c r="G275" s="26">
        <f>VLOOKUP(DATE(G$4,MONTH($B275),DAY($B275)),คลองหลวงฯ!$A:$B,2,FALSE)</f>
        <v>92.28</v>
      </c>
      <c r="H275" s="26" t="e">
        <f>VLOOKUP(DATE(H$4,MONTH($B275),DAY($B275)),คลองหลวงฯ!$A:$B,2,FALSE)</f>
        <v>#N/A</v>
      </c>
      <c r="I275" s="34">
        <f t="shared" si="16"/>
        <v>98</v>
      </c>
      <c r="J275" s="34">
        <f t="shared" si="16"/>
        <v>98</v>
      </c>
      <c r="K275" s="35">
        <f t="shared" si="16"/>
        <v>2.9</v>
      </c>
      <c r="L275" s="40"/>
      <c r="M275" s="41"/>
      <c r="N275" s="42"/>
      <c r="O275" s="32">
        <f>VLOOKUP(DATE(O$4,MONTH($B275),DAY($B275)),[1]ชากนอก!$A:$D,3,FALSE)</f>
        <v>0.13500000000000001</v>
      </c>
      <c r="P275" s="32">
        <f>VLOOKUP(DATE(P$4,MONTH($B275),DAY($B275)),คลองหลวงฯ!$A:$D,4,FALSE)</f>
        <v>5.0999999999999997E-2</v>
      </c>
    </row>
    <row r="276" spans="2:16" x14ac:dyDescent="0.25">
      <c r="B276" s="33">
        <v>37163</v>
      </c>
      <c r="C276" s="26" t="e">
        <f>VLOOKUP(DATE(C$4,MONTH($B276),DAY($B276)),คลองหลวงฯ!$A:$B,2,FALSE)</f>
        <v>#N/A</v>
      </c>
      <c r="D276" s="26">
        <f>VLOOKUP(DATE(D$4,MONTH($B276),DAY($B276)),คลองหลวงฯ!$A:$B,2,FALSE)</f>
        <v>64.069999999999993</v>
      </c>
      <c r="E276" s="26">
        <f>VLOOKUP(DATE(E$4,MONTH($B276),DAY($B276)),คลองหลวงฯ!$A:$B,2,FALSE)</f>
        <v>40.78</v>
      </c>
      <c r="F276" s="26">
        <f>VLOOKUP(DATE(F$4,MONTH($B276),DAY($B276)),คลองหลวงฯ!$A:$B,2,FALSE)</f>
        <v>78.33</v>
      </c>
      <c r="G276" s="26">
        <f>VLOOKUP(DATE(G$4,MONTH($B276),DAY($B276)),คลองหลวงฯ!$A:$B,2,FALSE)</f>
        <v>94.62</v>
      </c>
      <c r="H276" s="26" t="e">
        <f>VLOOKUP(DATE(H$4,MONTH($B276),DAY($B276)),คลองหลวงฯ!$A:$B,2,FALSE)</f>
        <v>#N/A</v>
      </c>
      <c r="I276" s="34">
        <f t="shared" si="16"/>
        <v>98</v>
      </c>
      <c r="J276" s="34">
        <f t="shared" si="16"/>
        <v>98</v>
      </c>
      <c r="K276" s="35">
        <f t="shared" si="16"/>
        <v>2.9</v>
      </c>
      <c r="L276" s="40"/>
      <c r="M276" s="41"/>
      <c r="N276" s="42"/>
      <c r="O276" s="32">
        <f>VLOOKUP(DATE(O$4,MONTH($B276),DAY($B276)),[1]ชากนอก!$A:$D,3,FALSE)</f>
        <v>0.13500000000000001</v>
      </c>
      <c r="P276" s="32">
        <f>VLOOKUP(DATE(P$4,MONTH($B276),DAY($B276)),คลองหลวงฯ!$A:$D,4,FALSE)</f>
        <v>0.253</v>
      </c>
    </row>
    <row r="277" spans="2:16" x14ac:dyDescent="0.25">
      <c r="B277" s="33">
        <v>37164</v>
      </c>
      <c r="C277" s="26" t="e">
        <f>VLOOKUP(DATE(C$4,MONTH($B277),DAY($B277)),คลองหลวงฯ!$A:$B,2,FALSE)</f>
        <v>#N/A</v>
      </c>
      <c r="D277" s="26">
        <f>VLOOKUP(DATE(D$4,MONTH($B277),DAY($B277)),คลองหลวงฯ!$A:$B,2,FALSE)</f>
        <v>65.45</v>
      </c>
      <c r="E277" s="26">
        <f>VLOOKUP(DATE(E$4,MONTH($B277),DAY($B277)),คลองหลวงฯ!$A:$B,2,FALSE)</f>
        <v>40.78</v>
      </c>
      <c r="F277" s="26">
        <f>VLOOKUP(DATE(F$4,MONTH($B277),DAY($B277)),คลองหลวงฯ!$A:$B,2,FALSE)</f>
        <v>79.48</v>
      </c>
      <c r="G277" s="26">
        <f>VLOOKUP(DATE(G$4,MONTH($B277),DAY($B277)),คลองหลวงฯ!$A:$B,2,FALSE)</f>
        <v>96.7</v>
      </c>
      <c r="H277" s="26" t="e">
        <f>VLOOKUP(DATE(H$4,MONTH($B277),DAY($B277)),คลองหลวงฯ!$A:$B,2,FALSE)</f>
        <v>#N/A</v>
      </c>
      <c r="I277" s="34">
        <f t="shared" si="16"/>
        <v>98</v>
      </c>
      <c r="J277" s="34">
        <f t="shared" si="16"/>
        <v>98</v>
      </c>
      <c r="K277" s="35">
        <f t="shared" si="16"/>
        <v>2.9</v>
      </c>
      <c r="L277" s="40"/>
      <c r="M277" s="41"/>
      <c r="N277" s="42"/>
      <c r="O277" s="32">
        <f>VLOOKUP(DATE(O$4,MONTH($B277),DAY($B277)),[1]ชากนอก!$A:$D,3,FALSE)</f>
        <v>0.13500000000000001</v>
      </c>
      <c r="P277" s="32">
        <f>VLOOKUP(DATE(P$4,MONTH($B277),DAY($B277)),คลองหลวงฯ!$A:$D,4,FALSE)</f>
        <v>0.52400000000000002</v>
      </c>
    </row>
    <row r="278" spans="2:16" x14ac:dyDescent="0.25">
      <c r="B278" s="33">
        <v>37165</v>
      </c>
      <c r="C278" s="26" t="e">
        <f>VLOOKUP(DATE(C$4,MONTH($B278),DAY($B278)),คลองหลวงฯ!$A:$B,2,FALSE)</f>
        <v>#N/A</v>
      </c>
      <c r="D278" s="26">
        <f>VLOOKUP(DATE(D$4,MONTH($B278),DAY($B278)),คลองหลวงฯ!$A:$B,2,FALSE)</f>
        <v>65.45</v>
      </c>
      <c r="E278" s="26">
        <f>VLOOKUP(DATE(E$4,MONTH($B278),DAY($B278)),คลองหลวงฯ!$A:$B,2,FALSE)</f>
        <v>40.78</v>
      </c>
      <c r="F278" s="26">
        <f>VLOOKUP(DATE(F$4,MONTH($B278),DAY($B278)),คลองหลวงฯ!$A:$B,2,FALSE)</f>
        <v>79.94</v>
      </c>
      <c r="G278" s="26">
        <f>VLOOKUP(DATE(G$4,MONTH($B278),DAY($B278)),คลองหลวงฯ!$A:$B,2,FALSE)</f>
        <v>97.48</v>
      </c>
      <c r="H278" s="26" t="e">
        <f>VLOOKUP(DATE(H$4,MONTH($B278),DAY($B278)),คลองหลวงฯ!$A:$B,2,FALSE)</f>
        <v>#N/A</v>
      </c>
      <c r="I278" s="34">
        <f t="shared" ref="I278:K293" si="17">I277</f>
        <v>98</v>
      </c>
      <c r="J278" s="34">
        <f t="shared" si="17"/>
        <v>98</v>
      </c>
      <c r="K278" s="35">
        <f t="shared" si="17"/>
        <v>2.9</v>
      </c>
      <c r="L278" s="9">
        <v>74.67</v>
      </c>
      <c r="M278" s="9">
        <v>24.67</v>
      </c>
      <c r="N278" s="9">
        <v>49.7</v>
      </c>
      <c r="O278" s="32">
        <f>VLOOKUP(DATE(O$4,MONTH($B278),DAY($B278)),[1]ชากนอก!$A:$D,3,FALSE)</f>
        <v>0.16400000000000001</v>
      </c>
      <c r="P278" s="32">
        <f>VLOOKUP(DATE(P$4,MONTH($B278),DAY($B278)),คลองหลวงฯ!$A:$D,4,FALSE)</f>
        <v>1.53</v>
      </c>
    </row>
    <row r="279" spans="2:16" x14ac:dyDescent="0.25">
      <c r="B279" s="33">
        <v>37166</v>
      </c>
      <c r="C279" s="26" t="e">
        <f>VLOOKUP(DATE(C$4,MONTH($B279),DAY($B279)),คลองหลวงฯ!$A:$B,2,FALSE)</f>
        <v>#N/A</v>
      </c>
      <c r="D279" s="26">
        <f>VLOOKUP(DATE(D$4,MONTH($B279),DAY($B279)),คลองหลวงฯ!$A:$B,2,FALSE)</f>
        <v>79.709999999999994</v>
      </c>
      <c r="E279" s="26">
        <f>VLOOKUP(DATE(E$4,MONTH($B279),DAY($B279)),คลองหลวงฯ!$A:$B,2,FALSE)</f>
        <v>40.5</v>
      </c>
      <c r="F279" s="26">
        <f>VLOOKUP(DATE(F$4,MONTH($B279),DAY($B279)),คลองหลวงฯ!$A:$B,2,FALSE)</f>
        <v>79.94</v>
      </c>
      <c r="G279" s="26">
        <f>VLOOKUP(DATE(G$4,MONTH($B279),DAY($B279)),คลองหลวงฯ!$A:$B,2,FALSE)</f>
        <v>96.96</v>
      </c>
      <c r="H279" s="26" t="e">
        <f>VLOOKUP(DATE(H$4,MONTH($B279),DAY($B279)),คลองหลวงฯ!$A:$B,2,FALSE)</f>
        <v>#N/A</v>
      </c>
      <c r="I279" s="34">
        <f t="shared" si="17"/>
        <v>98</v>
      </c>
      <c r="J279" s="34">
        <f t="shared" si="17"/>
        <v>98</v>
      </c>
      <c r="K279" s="35">
        <f t="shared" si="17"/>
        <v>2.9</v>
      </c>
      <c r="O279" s="32">
        <f>VLOOKUP(DATE(O$4,MONTH($B279),DAY($B279)),[1]ชากนอก!$A:$D,3,FALSE)</f>
        <v>9.9000000000000005E-2</v>
      </c>
      <c r="P279" s="32">
        <f>VLOOKUP(DATE(P$4,MONTH($B279),DAY($B279)),คลองหลวงฯ!$A:$D,4,FALSE)</f>
        <v>1.5289999999999999</v>
      </c>
    </row>
    <row r="280" spans="2:16" x14ac:dyDescent="0.25">
      <c r="B280" s="33">
        <v>37167</v>
      </c>
      <c r="C280" s="26" t="e">
        <f>VLOOKUP(DATE(C$4,MONTH($B280),DAY($B280)),คลองหลวงฯ!$A:$B,2,FALSE)</f>
        <v>#N/A</v>
      </c>
      <c r="D280" s="26">
        <f>VLOOKUP(DATE(D$4,MONTH($B280),DAY($B280)),คลองหลวงฯ!$A:$B,2,FALSE)</f>
        <v>79.02</v>
      </c>
      <c r="E280" s="26">
        <f>VLOOKUP(DATE(E$4,MONTH($B280),DAY($B280)),คลองหลวงฯ!$A:$B,2,FALSE)</f>
        <v>40.5</v>
      </c>
      <c r="F280" s="26">
        <f>VLOOKUP(DATE(F$4,MONTH($B280),DAY($B280)),คลองหลวงฯ!$A:$B,2,FALSE)</f>
        <v>80.400000000000006</v>
      </c>
      <c r="G280" s="26">
        <f>VLOOKUP(DATE(G$4,MONTH($B280),DAY($B280)),คลองหลวงฯ!$A:$B,2,FALSE)</f>
        <v>97.22</v>
      </c>
      <c r="H280" s="26" t="e">
        <f>VLOOKUP(DATE(H$4,MONTH($B280),DAY($B280)),คลองหลวงฯ!$A:$B,2,FALSE)</f>
        <v>#N/A</v>
      </c>
      <c r="I280" s="34">
        <f t="shared" si="17"/>
        <v>98</v>
      </c>
      <c r="J280" s="34">
        <f t="shared" si="17"/>
        <v>98</v>
      </c>
      <c r="K280" s="35">
        <f t="shared" si="17"/>
        <v>2.9</v>
      </c>
      <c r="O280" s="32">
        <f>VLOOKUP(DATE(O$4,MONTH($B280),DAY($B280)),[1]ชากนอก!$A:$D,3,FALSE)</f>
        <v>9.9000000000000005E-2</v>
      </c>
      <c r="P280" s="32">
        <f>VLOOKUP(DATE(P$4,MONTH($B280),DAY($B280)),คลองหลวงฯ!$A:$D,4,FALSE)</f>
        <v>1.53</v>
      </c>
    </row>
    <row r="281" spans="2:16" x14ac:dyDescent="0.25">
      <c r="B281" s="33">
        <v>37168</v>
      </c>
      <c r="C281" s="26" t="e">
        <f>VLOOKUP(DATE(C$4,MONTH($B281),DAY($B281)),คลองหลวงฯ!$A:$B,2,FALSE)</f>
        <v>#N/A</v>
      </c>
      <c r="D281" s="26">
        <f>VLOOKUP(DATE(D$4,MONTH($B281),DAY($B281)),คลองหลวงฯ!$A:$B,2,FALSE)</f>
        <v>80.17</v>
      </c>
      <c r="E281" s="26">
        <f>VLOOKUP(DATE(E$4,MONTH($B281),DAY($B281)),คลองหลวงฯ!$A:$B,2,FALSE)</f>
        <v>40.78</v>
      </c>
      <c r="F281" s="26">
        <f>VLOOKUP(DATE(F$4,MONTH($B281),DAY($B281)),คลองหลวงฯ!$A:$B,2,FALSE)</f>
        <v>81.78</v>
      </c>
      <c r="G281" s="26">
        <f>VLOOKUP(DATE(G$4,MONTH($B281),DAY($B281)),คลองหลวงฯ!$A:$B,2,FALSE)</f>
        <v>99.2</v>
      </c>
      <c r="H281" s="26" t="e">
        <f>VLOOKUP(DATE(H$4,MONTH($B281),DAY($B281)),คลองหลวงฯ!$A:$B,2,FALSE)</f>
        <v>#N/A</v>
      </c>
      <c r="I281" s="34">
        <f t="shared" si="17"/>
        <v>98</v>
      </c>
      <c r="J281" s="34">
        <f t="shared" si="17"/>
        <v>98</v>
      </c>
      <c r="K281" s="35">
        <f t="shared" si="17"/>
        <v>2.9</v>
      </c>
      <c r="O281" s="32">
        <f>VLOOKUP(DATE(O$4,MONTH($B281),DAY($B281)),[1]ชากนอก!$A:$D,3,FALSE)</f>
        <v>9.9000000000000005E-2</v>
      </c>
      <c r="P281" s="32">
        <f>VLOOKUP(DATE(P$4,MONTH($B281),DAY($B281)),คลองหลวงฯ!$A:$D,4,FALSE)</f>
        <v>1.534</v>
      </c>
    </row>
    <row r="282" spans="2:16" x14ac:dyDescent="0.25">
      <c r="B282" s="33">
        <v>37169</v>
      </c>
      <c r="C282" s="26" t="e">
        <f>VLOOKUP(DATE(C$4,MONTH($B282),DAY($B282)),คลองหลวงฯ!$A:$B,2,FALSE)</f>
        <v>#N/A</v>
      </c>
      <c r="D282" s="26">
        <f>VLOOKUP(DATE(D$4,MONTH($B282),DAY($B282)),คลองหลวงฯ!$A:$B,2,FALSE)</f>
        <v>81.78</v>
      </c>
      <c r="E282" s="26">
        <f>VLOOKUP(DATE(E$4,MONTH($B282),DAY($B282)),คลองหลวงฯ!$A:$B,2,FALSE)</f>
        <v>41.48</v>
      </c>
      <c r="F282" s="26">
        <f>VLOOKUP(DATE(F$4,MONTH($B282),DAY($B282)),คลองหลวงฯ!$A:$B,2,FALSE)</f>
        <v>83.39</v>
      </c>
      <c r="G282" s="26">
        <f>VLOOKUP(DATE(G$4,MONTH($B282),DAY($B282)),คลองหลวงฯ!$A:$B,2,FALSE)</f>
        <v>99.2</v>
      </c>
      <c r="H282" s="26" t="e">
        <f>VLOOKUP(DATE(H$4,MONTH($B282),DAY($B282)),คลองหลวงฯ!$A:$B,2,FALSE)</f>
        <v>#N/A</v>
      </c>
      <c r="I282" s="34">
        <f t="shared" si="17"/>
        <v>98</v>
      </c>
      <c r="J282" s="34">
        <f t="shared" si="17"/>
        <v>98</v>
      </c>
      <c r="K282" s="35">
        <f t="shared" si="17"/>
        <v>2.9</v>
      </c>
      <c r="L282" s="40"/>
      <c r="M282" s="41"/>
      <c r="N282" s="42"/>
      <c r="O282" s="32">
        <f>VLOOKUP(DATE(O$4,MONTH($B282),DAY($B282)),[1]ชากนอก!$A:$D,3,FALSE)</f>
        <v>9.9000000000000005E-2</v>
      </c>
      <c r="P282" s="32">
        <f>VLOOKUP(DATE(P$4,MONTH($B282),DAY($B282)),คลองหลวงฯ!$A:$D,4,FALSE)</f>
        <v>1.534</v>
      </c>
    </row>
    <row r="283" spans="2:16" x14ac:dyDescent="0.25">
      <c r="B283" s="33">
        <v>37170</v>
      </c>
      <c r="C283" s="26" t="e">
        <f>VLOOKUP(DATE(C$4,MONTH($B283),DAY($B283)),คลองหลวงฯ!$A:$B,2,FALSE)</f>
        <v>#N/A</v>
      </c>
      <c r="D283" s="26">
        <f>VLOOKUP(DATE(D$4,MONTH($B283),DAY($B283)),คลองหลวงฯ!$A:$B,2,FALSE)</f>
        <v>84.54</v>
      </c>
      <c r="E283" s="26">
        <f>VLOOKUP(DATE(E$4,MONTH($B283),DAY($B283)),คลองหลวงฯ!$A:$B,2,FALSE)</f>
        <v>41.48</v>
      </c>
      <c r="F283" s="26">
        <f>VLOOKUP(DATE(F$4,MONTH($B283),DAY($B283)),คลองหลวงฯ!$A:$B,2,FALSE)</f>
        <v>83.85</v>
      </c>
      <c r="G283" s="26">
        <f>VLOOKUP(DATE(G$4,MONTH($B283),DAY($B283)),คลองหลวงฯ!$A:$B,2,FALSE)</f>
        <v>99.68</v>
      </c>
      <c r="H283" s="26" t="e">
        <f>VLOOKUP(DATE(H$4,MONTH($B283),DAY($B283)),คลองหลวงฯ!$A:$B,2,FALSE)</f>
        <v>#N/A</v>
      </c>
      <c r="I283" s="34">
        <f t="shared" si="17"/>
        <v>98</v>
      </c>
      <c r="J283" s="34">
        <f t="shared" si="17"/>
        <v>98</v>
      </c>
      <c r="K283" s="35">
        <f t="shared" si="17"/>
        <v>2.9</v>
      </c>
      <c r="L283" s="40"/>
      <c r="M283" s="41"/>
      <c r="N283" s="42"/>
      <c r="O283" s="32">
        <f>VLOOKUP(DATE(O$4,MONTH($B283),DAY($B283)),[1]ชากนอก!$A:$D,3,FALSE)</f>
        <v>9.9000000000000005E-2</v>
      </c>
      <c r="P283" s="32">
        <f>VLOOKUP(DATE(P$4,MONTH($B283),DAY($B283)),คลองหลวงฯ!$A:$D,4,FALSE)</f>
        <v>1.5349999999999999</v>
      </c>
    </row>
    <row r="284" spans="2:16" x14ac:dyDescent="0.25">
      <c r="B284" s="33">
        <v>37171</v>
      </c>
      <c r="C284" s="26" t="e">
        <f>VLOOKUP(DATE(C$4,MONTH($B284),DAY($B284)),คลองหลวงฯ!$A:$B,2,FALSE)</f>
        <v>#N/A</v>
      </c>
      <c r="D284" s="26">
        <f>VLOOKUP(DATE(D$4,MONTH($B284),DAY($B284)),คลองหลวงฯ!$A:$B,2,FALSE)</f>
        <v>86.82</v>
      </c>
      <c r="E284" s="26">
        <f>VLOOKUP(DATE(E$4,MONTH($B284),DAY($B284)),คลองหลวงฯ!$A:$B,2,FALSE)</f>
        <v>45.08</v>
      </c>
      <c r="F284" s="26">
        <f>VLOOKUP(DATE(F$4,MONTH($B284),DAY($B284)),คลองหลวงฯ!$A:$B,2,FALSE)</f>
        <v>84.31</v>
      </c>
      <c r="G284" s="26">
        <f>VLOOKUP(DATE(G$4,MONTH($B284),DAY($B284)),คลองหลวงฯ!$A:$B,2,FALSE)</f>
        <v>102.56</v>
      </c>
      <c r="H284" s="26" t="e">
        <f>VLOOKUP(DATE(H$4,MONTH($B284),DAY($B284)),คลองหลวงฯ!$A:$B,2,FALSE)</f>
        <v>#N/A</v>
      </c>
      <c r="I284" s="34">
        <f t="shared" si="17"/>
        <v>98</v>
      </c>
      <c r="J284" s="34">
        <f t="shared" si="17"/>
        <v>98</v>
      </c>
      <c r="K284" s="35">
        <f t="shared" si="17"/>
        <v>2.9</v>
      </c>
      <c r="L284" s="40"/>
      <c r="M284" s="41"/>
      <c r="N284" s="42"/>
      <c r="O284" s="32">
        <f>VLOOKUP(DATE(O$4,MONTH($B284),DAY($B284)),[1]ชากนอก!$A:$D,3,FALSE)</f>
        <v>9.9000000000000005E-2</v>
      </c>
      <c r="P284" s="32">
        <f>VLOOKUP(DATE(P$4,MONTH($B284),DAY($B284)),คลองหลวงฯ!$A:$D,4,FALSE)</f>
        <v>1.8260000000000001</v>
      </c>
    </row>
    <row r="285" spans="2:16" x14ac:dyDescent="0.25">
      <c r="B285" s="33">
        <v>37172</v>
      </c>
      <c r="C285" s="26" t="e">
        <f>VLOOKUP(DATE(C$4,MONTH($B285),DAY($B285)),คลองหลวงฯ!$A:$B,2,FALSE)</f>
        <v>#N/A</v>
      </c>
      <c r="D285" s="26">
        <f>VLOOKUP(DATE(D$4,MONTH($B285),DAY($B285)),คลองหลวงฯ!$A:$B,2,FALSE)</f>
        <v>86.82</v>
      </c>
      <c r="E285" s="26">
        <f>VLOOKUP(DATE(E$4,MONTH($B285),DAY($B285)),คลองหลวงฯ!$A:$B,2,FALSE)</f>
        <v>47.96</v>
      </c>
      <c r="F285" s="26">
        <f>VLOOKUP(DATE(F$4,MONTH($B285),DAY($B285)),คลองหลวงฯ!$A:$B,2,FALSE)</f>
        <v>84.54</v>
      </c>
      <c r="G285" s="26">
        <f>VLOOKUP(DATE(G$4,MONTH($B285),DAY($B285)),คลองหลวงฯ!$A:$B,2,FALSE)</f>
        <v>101.84</v>
      </c>
      <c r="H285" s="26" t="e">
        <f>VLOOKUP(DATE(H$4,MONTH($B285),DAY($B285)),คลองหลวงฯ!$A:$B,2,FALSE)</f>
        <v>#N/A</v>
      </c>
      <c r="I285" s="34">
        <f t="shared" si="17"/>
        <v>98</v>
      </c>
      <c r="J285" s="34">
        <f t="shared" si="17"/>
        <v>98</v>
      </c>
      <c r="K285" s="35">
        <f t="shared" si="17"/>
        <v>2.9</v>
      </c>
      <c r="L285" s="40"/>
      <c r="M285" s="41"/>
      <c r="N285" s="42"/>
      <c r="O285" s="32">
        <f>VLOOKUP(DATE(O$4,MONTH($B285),DAY($B285)),[1]ชากนอก!$A:$D,3,FALSE)</f>
        <v>3.4000000000000002E-2</v>
      </c>
      <c r="P285" s="32">
        <f>VLOOKUP(DATE(P$4,MONTH($B285),DAY($B285)),คลองหลวงฯ!$A:$D,4,FALSE)</f>
        <v>2.3940000000000001</v>
      </c>
    </row>
    <row r="286" spans="2:16" x14ac:dyDescent="0.25">
      <c r="B286" s="33">
        <v>37173</v>
      </c>
      <c r="C286" s="26" t="e">
        <f>VLOOKUP(DATE(C$4,MONTH($B286),DAY($B286)),คลองหลวงฯ!$A:$B,2,FALSE)</f>
        <v>#N/A</v>
      </c>
      <c r="D286" s="26">
        <f>VLOOKUP(DATE(D$4,MONTH($B286),DAY($B286)),คลองหลวงฯ!$A:$B,2,FALSE)</f>
        <v>86.82</v>
      </c>
      <c r="E286" s="26">
        <f>VLOOKUP(DATE(E$4,MONTH($B286),DAY($B286)),คลองหลวงฯ!$A:$B,2,FALSE)</f>
        <v>49.4</v>
      </c>
      <c r="F286" s="26">
        <f>VLOOKUP(DATE(F$4,MONTH($B286),DAY($B286)),คลองหลวงฯ!$A:$B,2,FALSE)</f>
        <v>86.56</v>
      </c>
      <c r="G286" s="26">
        <f>VLOOKUP(DATE(G$4,MONTH($B286),DAY($B286)),คลองหลวงฯ!$A:$B,2,FALSE)</f>
        <v>100.64</v>
      </c>
      <c r="H286" s="26" t="e">
        <f>VLOOKUP(DATE(H$4,MONTH($B286),DAY($B286)),คลองหลวงฯ!$A:$B,2,FALSE)</f>
        <v>#N/A</v>
      </c>
      <c r="I286" s="34">
        <f t="shared" si="17"/>
        <v>98</v>
      </c>
      <c r="J286" s="34">
        <f t="shared" si="17"/>
        <v>98</v>
      </c>
      <c r="K286" s="35">
        <f t="shared" si="17"/>
        <v>2.9</v>
      </c>
      <c r="L286" s="40"/>
      <c r="M286" s="41"/>
      <c r="N286" s="42"/>
      <c r="O286" s="32">
        <f>VLOOKUP(DATE(O$4,MONTH($B286),DAY($B286)),[1]ชากนอก!$A:$D,3,FALSE)</f>
        <v>4.7E-2</v>
      </c>
      <c r="P286" s="32">
        <f>VLOOKUP(DATE(P$4,MONTH($B286),DAY($B286)),คลองหลวงฯ!$A:$D,4,FALSE)</f>
        <v>2.2999999999999998</v>
      </c>
    </row>
    <row r="287" spans="2:16" x14ac:dyDescent="0.25">
      <c r="B287" s="33">
        <v>37174</v>
      </c>
      <c r="C287" s="26" t="e">
        <f>VLOOKUP(DATE(C$4,MONTH($B287),DAY($B287)),คลองหลวงฯ!$A:$B,2,FALSE)</f>
        <v>#N/A</v>
      </c>
      <c r="D287" s="26">
        <f>VLOOKUP(DATE(D$4,MONTH($B287),DAY($B287)),คลองหลวงฯ!$A:$B,2,FALSE)</f>
        <v>88.64</v>
      </c>
      <c r="E287" s="26">
        <f>VLOOKUP(DATE(E$4,MONTH($B287),DAY($B287)),คลองหลวงฯ!$A:$B,2,FALSE)</f>
        <v>51.92</v>
      </c>
      <c r="F287" s="26">
        <f>VLOOKUP(DATE(F$4,MONTH($B287),DAY($B287)),คลองหลวงฯ!$A:$B,2,FALSE)</f>
        <v>87.86</v>
      </c>
      <c r="G287" s="26">
        <f>VLOOKUP(DATE(G$4,MONTH($B287),DAY($B287)),คลองหลวงฯ!$A:$B,2,FALSE)</f>
        <v>99.44</v>
      </c>
      <c r="H287" s="26" t="e">
        <f>VLOOKUP(DATE(H$4,MONTH($B287),DAY($B287)),คลองหลวงฯ!$A:$B,2,FALSE)</f>
        <v>#N/A</v>
      </c>
      <c r="I287" s="34">
        <f t="shared" si="17"/>
        <v>98</v>
      </c>
      <c r="J287" s="34">
        <f t="shared" si="17"/>
        <v>98</v>
      </c>
      <c r="K287" s="35">
        <f t="shared" si="17"/>
        <v>2.9</v>
      </c>
      <c r="L287" s="40"/>
      <c r="M287" s="41"/>
      <c r="N287" s="42"/>
      <c r="O287" s="32">
        <f>VLOOKUP(DATE(O$4,MONTH($B287),DAY($B287)),[1]ชากนอก!$A:$D,3,FALSE)</f>
        <v>4.3999999999999997E-2</v>
      </c>
      <c r="P287" s="32">
        <f>VLOOKUP(DATE(P$4,MONTH($B287),DAY($B287)),คลองหลวงฯ!$A:$D,4,FALSE)</f>
        <v>2.2949999999999999</v>
      </c>
    </row>
    <row r="288" spans="2:16" x14ac:dyDescent="0.25">
      <c r="B288" s="33">
        <v>37175</v>
      </c>
      <c r="C288" s="26" t="e">
        <f>VLOOKUP(DATE(C$4,MONTH($B288),DAY($B288)),คลองหลวงฯ!$A:$B,2,FALSE)</f>
        <v>#N/A</v>
      </c>
      <c r="D288" s="26">
        <f>VLOOKUP(DATE(D$4,MONTH($B288),DAY($B288)),คลองหลวงฯ!$A:$B,2,FALSE)</f>
        <v>88.64</v>
      </c>
      <c r="E288" s="26">
        <f>VLOOKUP(DATE(E$4,MONTH($B288),DAY($B288)),คลองหลวงฯ!$A:$B,2,FALSE)</f>
        <v>53</v>
      </c>
      <c r="F288" s="26">
        <f>VLOOKUP(DATE(F$4,MONTH($B288),DAY($B288)),คลองหลวงฯ!$A:$B,2,FALSE)</f>
        <v>94.1</v>
      </c>
      <c r="G288" s="26">
        <f>VLOOKUP(DATE(G$4,MONTH($B288),DAY($B288)),คลองหลวงฯ!$A:$B,2,FALSE)</f>
        <v>99.12</v>
      </c>
      <c r="H288" s="26" t="e">
        <f>VLOOKUP(DATE(H$4,MONTH($B288),DAY($B288)),คลองหลวงฯ!$A:$B,2,FALSE)</f>
        <v>#N/A</v>
      </c>
      <c r="I288" s="34">
        <f t="shared" si="17"/>
        <v>98</v>
      </c>
      <c r="J288" s="34">
        <f t="shared" si="17"/>
        <v>98</v>
      </c>
      <c r="K288" s="35">
        <f t="shared" si="17"/>
        <v>2.9</v>
      </c>
      <c r="L288" s="40"/>
      <c r="M288" s="41"/>
      <c r="N288" s="42"/>
      <c r="O288" s="32">
        <f>VLOOKUP(DATE(O$4,MONTH($B288),DAY($B288)),[1]ชากนอก!$A:$D,3,FALSE)</f>
        <v>4.3999999999999997E-2</v>
      </c>
      <c r="P288" s="32">
        <f>VLOOKUP(DATE(P$4,MONTH($B288),DAY($B288)),คลองหลวงฯ!$A:$D,4,FALSE)</f>
        <v>2.2989999999999999</v>
      </c>
    </row>
    <row r="289" spans="2:16" x14ac:dyDescent="0.25">
      <c r="B289" s="33">
        <v>37176</v>
      </c>
      <c r="C289" s="26" t="e">
        <f>VLOOKUP(DATE(C$4,MONTH($B289),DAY($B289)),คลองหลวงฯ!$A:$B,2,FALSE)</f>
        <v>#N/A</v>
      </c>
      <c r="D289" s="26">
        <f>VLOOKUP(DATE(D$4,MONTH($B289),DAY($B289)),คลองหลวงฯ!$A:$B,2,FALSE)</f>
        <v>88.9</v>
      </c>
      <c r="E289" s="26">
        <f>VLOOKUP(DATE(E$4,MONTH($B289),DAY($B289)),คลองหลวงฯ!$A:$B,2,FALSE)</f>
        <v>53</v>
      </c>
      <c r="F289" s="26">
        <f>VLOOKUP(DATE(F$4,MONTH($B289),DAY($B289)),คลองหลวงฯ!$A:$B,2,FALSE)</f>
        <v>96.7</v>
      </c>
      <c r="G289" s="26">
        <f>VLOOKUP(DATE(G$4,MONTH($B289),DAY($B289)),คลองหลวงฯ!$A:$B,2,FALSE)</f>
        <v>98.72</v>
      </c>
      <c r="H289" s="26" t="e">
        <f>VLOOKUP(DATE(H$4,MONTH($B289),DAY($B289)),คลองหลวงฯ!$A:$B,2,FALSE)</f>
        <v>#N/A</v>
      </c>
      <c r="I289" s="34">
        <f t="shared" si="17"/>
        <v>98</v>
      </c>
      <c r="J289" s="34">
        <f t="shared" si="17"/>
        <v>98</v>
      </c>
      <c r="K289" s="35">
        <f t="shared" si="17"/>
        <v>2.9</v>
      </c>
      <c r="L289" s="40"/>
      <c r="M289" s="41"/>
      <c r="N289" s="42"/>
      <c r="O289" s="32">
        <f>VLOOKUP(DATE(O$4,MONTH($B289),DAY($B289)),[1]ชากนอก!$A:$D,3,FALSE)</f>
        <v>4.3999999999999997E-2</v>
      </c>
      <c r="P289" s="32">
        <f>VLOOKUP(DATE(P$4,MONTH($B289),DAY($B289)),คลองหลวงฯ!$A:$D,4,FALSE)</f>
        <v>2.2930000000000001</v>
      </c>
    </row>
    <row r="290" spans="2:16" x14ac:dyDescent="0.25">
      <c r="B290" s="33">
        <v>37177</v>
      </c>
      <c r="C290" s="26" t="e">
        <f>VLOOKUP(DATE(C$4,MONTH($B290),DAY($B290)),คลองหลวงฯ!$A:$B,2,FALSE)</f>
        <v>#N/A</v>
      </c>
      <c r="D290" s="26">
        <f>VLOOKUP(DATE(D$4,MONTH($B290),DAY($B290)),คลองหลวงฯ!$A:$B,2,FALSE)</f>
        <v>88.64</v>
      </c>
      <c r="E290" s="26">
        <f>VLOOKUP(DATE(E$4,MONTH($B290),DAY($B290)),คลองหลวงฯ!$A:$B,2,FALSE)</f>
        <v>54.62</v>
      </c>
      <c r="F290" s="26">
        <f>VLOOKUP(DATE(F$4,MONTH($B290),DAY($B290)),คลองหลวงฯ!$A:$B,2,FALSE)</f>
        <v>95.14</v>
      </c>
      <c r="G290" s="26">
        <f>VLOOKUP(DATE(G$4,MONTH($B290),DAY($B290)),คลองหลวงฯ!$A:$B,2,FALSE)</f>
        <v>96.7</v>
      </c>
      <c r="H290" s="26" t="e">
        <f>VLOOKUP(DATE(H$4,MONTH($B290),DAY($B290)),คลองหลวงฯ!$A:$B,2,FALSE)</f>
        <v>#N/A</v>
      </c>
      <c r="I290" s="34">
        <f t="shared" si="17"/>
        <v>98</v>
      </c>
      <c r="J290" s="34">
        <f t="shared" si="17"/>
        <v>98</v>
      </c>
      <c r="K290" s="35">
        <f t="shared" si="17"/>
        <v>2.9</v>
      </c>
      <c r="L290" s="40"/>
      <c r="M290" s="41"/>
      <c r="N290" s="42"/>
      <c r="O290" s="32">
        <f>VLOOKUP(DATE(O$4,MONTH($B290),DAY($B290)),[1]ชากนอก!$A:$D,3,FALSE)</f>
        <v>6.0000000000000001E-3</v>
      </c>
      <c r="P290" s="32">
        <f>VLOOKUP(DATE(P$4,MONTH($B290),DAY($B290)),คลองหลวงฯ!$A:$D,4,FALSE)</f>
        <v>2.286</v>
      </c>
    </row>
    <row r="291" spans="2:16" x14ac:dyDescent="0.25">
      <c r="B291" s="33">
        <v>37178</v>
      </c>
      <c r="C291" s="26" t="e">
        <f>VLOOKUP(DATE(C$4,MONTH($B291),DAY($B291)),คลองหลวงฯ!$A:$B,2,FALSE)</f>
        <v>#N/A</v>
      </c>
      <c r="D291" s="26">
        <f>VLOOKUP(DATE(D$4,MONTH($B291),DAY($B291)),คลองหลวงฯ!$A:$B,2,FALSE)</f>
        <v>88.64</v>
      </c>
      <c r="E291" s="26">
        <f>VLOOKUP(DATE(E$4,MONTH($B291),DAY($B291)),คลองหลวงฯ!$A:$B,2,FALSE)</f>
        <v>58.76</v>
      </c>
      <c r="F291" s="26">
        <f>VLOOKUP(DATE(F$4,MONTH($B291),DAY($B291)),คลองหลวงฯ!$A:$B,2,FALSE)</f>
        <v>95.14</v>
      </c>
      <c r="G291" s="26">
        <f>VLOOKUP(DATE(G$4,MONTH($B291),DAY($B291)),คลองหลวงฯ!$A:$B,2,FALSE)</f>
        <v>95.92</v>
      </c>
      <c r="H291" s="26" t="e">
        <f>VLOOKUP(DATE(H$4,MONTH($B291),DAY($B291)),คลองหลวงฯ!$A:$B,2,FALSE)</f>
        <v>#N/A</v>
      </c>
      <c r="I291" s="34">
        <f t="shared" si="17"/>
        <v>98</v>
      </c>
      <c r="J291" s="34">
        <f t="shared" si="17"/>
        <v>98</v>
      </c>
      <c r="K291" s="35">
        <f t="shared" si="17"/>
        <v>2.9</v>
      </c>
      <c r="L291" s="40"/>
      <c r="M291" s="41"/>
      <c r="N291" s="42"/>
      <c r="O291" s="32">
        <f>VLOOKUP(DATE(O$4,MONTH($B291),DAY($B291)),[1]ชากนอก!$A:$D,3,FALSE)</f>
        <v>6.0000000000000001E-3</v>
      </c>
      <c r="P291" s="32">
        <f>VLOOKUP(DATE(P$4,MONTH($B291),DAY($B291)),คลองหลวงฯ!$A:$D,4,FALSE)</f>
        <v>1.5269999999999999</v>
      </c>
    </row>
    <row r="292" spans="2:16" x14ac:dyDescent="0.25">
      <c r="B292" s="33">
        <v>37179</v>
      </c>
      <c r="C292" s="26" t="e">
        <f>VLOOKUP(DATE(C$4,MONTH($B292),DAY($B292)),คลองหลวงฯ!$A:$B,2,FALSE)</f>
        <v>#N/A</v>
      </c>
      <c r="D292" s="26">
        <f>VLOOKUP(DATE(D$4,MONTH($B292),DAY($B292)),คลองหลวงฯ!$A:$B,2,FALSE)</f>
        <v>88.9</v>
      </c>
      <c r="E292" s="26">
        <f>VLOOKUP(DATE(E$4,MONTH($B292),DAY($B292)),คลองหลวงฯ!$A:$B,2,FALSE)</f>
        <v>61.28</v>
      </c>
      <c r="F292" s="26">
        <f>VLOOKUP(DATE(F$4,MONTH($B292),DAY($B292)),คลองหลวงฯ!$A:$B,2,FALSE)</f>
        <v>96.14</v>
      </c>
      <c r="G292" s="26">
        <f>VLOOKUP(DATE(G$4,MONTH($B292),DAY($B292)),คลองหลวงฯ!$A:$B,2,FALSE)</f>
        <v>95.4</v>
      </c>
      <c r="H292" s="26" t="e">
        <f>VLOOKUP(DATE(H$4,MONTH($B292),DAY($B292)),คลองหลวงฯ!$A:$B,2,FALSE)</f>
        <v>#N/A</v>
      </c>
      <c r="I292" s="34">
        <f t="shared" si="17"/>
        <v>98</v>
      </c>
      <c r="J292" s="34">
        <f t="shared" si="17"/>
        <v>98</v>
      </c>
      <c r="K292" s="35">
        <f t="shared" si="17"/>
        <v>2.9</v>
      </c>
      <c r="L292" s="40"/>
      <c r="M292" s="41"/>
      <c r="N292" s="42"/>
      <c r="O292" s="32">
        <f>VLOOKUP(DATE(O$4,MONTH($B292),DAY($B292)),[1]ชากนอก!$A:$D,3,FALSE)</f>
        <v>6.0000000000000001E-3</v>
      </c>
      <c r="P292" s="32">
        <f>VLOOKUP(DATE(P$4,MONTH($B292),DAY($B292)),คลองหลวงฯ!$A:$D,4,FALSE)</f>
        <v>1.071</v>
      </c>
    </row>
    <row r="293" spans="2:16" x14ac:dyDescent="0.25">
      <c r="B293" s="33">
        <v>37180</v>
      </c>
      <c r="C293" s="26" t="e">
        <f>VLOOKUP(DATE(C$4,MONTH($B293),DAY($B293)),คลองหลวงฯ!$A:$B,2,FALSE)</f>
        <v>#N/A</v>
      </c>
      <c r="D293" s="26">
        <f>VLOOKUP(DATE(D$4,MONTH($B293),DAY($B293)),คลองหลวงฯ!$A:$B,2,FALSE)</f>
        <v>89.16</v>
      </c>
      <c r="E293" s="26">
        <f>VLOOKUP(DATE(E$4,MONTH($B293),DAY($B293)),คลองหลวงฯ!$A:$B,2,FALSE)</f>
        <v>62</v>
      </c>
      <c r="F293" s="26">
        <f>VLOOKUP(DATE(F$4,MONTH($B293),DAY($B293)),คลองหลวงฯ!$A:$B,2,FALSE)</f>
        <v>97.14</v>
      </c>
      <c r="G293" s="26">
        <f>VLOOKUP(DATE(G$4,MONTH($B293),DAY($B293)),คลองหลวงฯ!$A:$B,2,FALSE)</f>
        <v>95.4</v>
      </c>
      <c r="H293" s="26" t="e">
        <f>VLOOKUP(DATE(H$4,MONTH($B293),DAY($B293)),คลองหลวงฯ!$A:$B,2,FALSE)</f>
        <v>#N/A</v>
      </c>
      <c r="I293" s="34">
        <f t="shared" si="17"/>
        <v>98</v>
      </c>
      <c r="J293" s="34">
        <f t="shared" si="17"/>
        <v>98</v>
      </c>
      <c r="K293" s="35">
        <f t="shared" si="17"/>
        <v>2.9</v>
      </c>
      <c r="L293" s="40"/>
      <c r="M293" s="41"/>
      <c r="N293" s="42"/>
      <c r="O293" s="32">
        <f>VLOOKUP(DATE(O$4,MONTH($B293),DAY($B293)),[1]ชากนอก!$A:$D,3,FALSE)</f>
        <v>6.0000000000000001E-3</v>
      </c>
      <c r="P293" s="32">
        <f>VLOOKUP(DATE(P$4,MONTH($B293),DAY($B293)),คลองหลวงฯ!$A:$D,4,FALSE)</f>
        <v>0.50700000000000001</v>
      </c>
    </row>
    <row r="294" spans="2:16" x14ac:dyDescent="0.25">
      <c r="B294" s="33">
        <v>37181</v>
      </c>
      <c r="C294" s="26" t="e">
        <f>VLOOKUP(DATE(C$4,MONTH($B294),DAY($B294)),คลองหลวงฯ!$A:$B,2,FALSE)</f>
        <v>#N/A</v>
      </c>
      <c r="D294" s="26">
        <f>VLOOKUP(DATE(D$4,MONTH($B294),DAY($B294)),คลองหลวงฯ!$A:$B,2,FALSE)</f>
        <v>90.46</v>
      </c>
      <c r="E294" s="26">
        <f>VLOOKUP(DATE(E$4,MONTH($B294),DAY($B294)),คลองหลวงฯ!$A:$B,2,FALSE)</f>
        <v>62</v>
      </c>
      <c r="F294" s="26">
        <f>VLOOKUP(DATE(F$4,MONTH($B294),DAY($B294)),คลองหลวงฯ!$A:$B,2,FALSE)</f>
        <v>98.96</v>
      </c>
      <c r="G294" s="26">
        <f>VLOOKUP(DATE(G$4,MONTH($B294),DAY($B294)),คลองหลวงฯ!$A:$B,2,FALSE)</f>
        <v>95.92</v>
      </c>
      <c r="H294" s="26" t="e">
        <f>VLOOKUP(DATE(H$4,MONTH($B294),DAY($B294)),คลองหลวงฯ!$A:$B,2,FALSE)</f>
        <v>#N/A</v>
      </c>
      <c r="I294" s="34">
        <f t="shared" ref="I294:K309" si="18">I293</f>
        <v>98</v>
      </c>
      <c r="J294" s="34">
        <f t="shared" si="18"/>
        <v>98</v>
      </c>
      <c r="K294" s="35">
        <f t="shared" si="18"/>
        <v>2.9</v>
      </c>
      <c r="L294" s="40"/>
      <c r="M294" s="41"/>
      <c r="N294" s="42"/>
      <c r="O294" s="32">
        <f>VLOOKUP(DATE(O$4,MONTH($B294),DAY($B294)),[1]ชากนอก!$A:$D,3,FALSE)</f>
        <v>6.0999999999999999E-2</v>
      </c>
      <c r="P294" s="32">
        <f>VLOOKUP(DATE(P$4,MONTH($B294),DAY($B294)),คลองหลวงฯ!$A:$D,4,FALSE)</f>
        <v>0.20399999999999999</v>
      </c>
    </row>
    <row r="295" spans="2:16" x14ac:dyDescent="0.25">
      <c r="B295" s="33">
        <v>37182</v>
      </c>
      <c r="C295" s="26" t="e">
        <f>VLOOKUP(DATE(C$4,MONTH($B295),DAY($B295)),คลองหลวงฯ!$A:$B,2,FALSE)</f>
        <v>#N/A</v>
      </c>
      <c r="D295" s="26">
        <f>VLOOKUP(DATE(D$4,MONTH($B295),DAY($B295)),คลองหลวงฯ!$A:$B,2,FALSE)</f>
        <v>90.46</v>
      </c>
      <c r="E295" s="26">
        <f>VLOOKUP(DATE(E$4,MONTH($B295),DAY($B295)),คลองหลวงฯ!$A:$B,2,FALSE)</f>
        <v>62</v>
      </c>
      <c r="F295" s="26">
        <f>VLOOKUP(DATE(F$4,MONTH($B295),DAY($B295)),คลองหลวงฯ!$A:$B,2,FALSE)</f>
        <v>101.36</v>
      </c>
      <c r="G295" s="26">
        <f>VLOOKUP(DATE(G$4,MONTH($B295),DAY($B295)),คลองหลวงฯ!$A:$B,2,FALSE)</f>
        <v>96.96</v>
      </c>
      <c r="H295" s="26" t="e">
        <f>VLOOKUP(DATE(H$4,MONTH($B295),DAY($B295)),คลองหลวงฯ!$A:$B,2,FALSE)</f>
        <v>#N/A</v>
      </c>
      <c r="I295" s="34">
        <f t="shared" si="18"/>
        <v>98</v>
      </c>
      <c r="J295" s="34">
        <f t="shared" si="18"/>
        <v>98</v>
      </c>
      <c r="K295" s="35">
        <f t="shared" si="18"/>
        <v>2.9</v>
      </c>
      <c r="L295" s="40"/>
      <c r="M295" s="41"/>
      <c r="N295" s="42"/>
      <c r="O295" s="32">
        <f>VLOOKUP(DATE(O$4,MONTH($B295),DAY($B295)),[1]ชากนอก!$A:$D,3,FALSE)</f>
        <v>6.0999999999999999E-2</v>
      </c>
      <c r="P295" s="32">
        <f>VLOOKUP(DATE(P$4,MONTH($B295),DAY($B295)),คลองหลวงฯ!$A:$D,4,FALSE)</f>
        <v>0.128</v>
      </c>
    </row>
    <row r="296" spans="2:16" x14ac:dyDescent="0.25">
      <c r="B296" s="33">
        <v>37183</v>
      </c>
      <c r="C296" s="26" t="e">
        <f>VLOOKUP(DATE(C$4,MONTH($B296),DAY($B296)),คลองหลวงฯ!$A:$B,2,FALSE)</f>
        <v>#N/A</v>
      </c>
      <c r="D296" s="26">
        <f>VLOOKUP(DATE(D$4,MONTH($B296),DAY($B296)),คลองหลวงฯ!$A:$B,2,FALSE)</f>
        <v>90.46</v>
      </c>
      <c r="E296" s="26">
        <f>VLOOKUP(DATE(E$4,MONTH($B296),DAY($B296)),คลองหลวงฯ!$A:$B,2,FALSE)</f>
        <v>62</v>
      </c>
      <c r="F296" s="26">
        <f>VLOOKUP(DATE(F$4,MONTH($B296),DAY($B296)),คลองหลวงฯ!$A:$B,2,FALSE)</f>
        <v>98.96</v>
      </c>
      <c r="G296" s="26">
        <f>VLOOKUP(DATE(G$4,MONTH($B296),DAY($B296)),คลองหลวงฯ!$A:$B,2,FALSE)</f>
        <v>97.74</v>
      </c>
      <c r="H296" s="26" t="e">
        <f>VLOOKUP(DATE(H$4,MONTH($B296),DAY($B296)),คลองหลวงฯ!$A:$B,2,FALSE)</f>
        <v>#N/A</v>
      </c>
      <c r="I296" s="34">
        <f t="shared" si="18"/>
        <v>98</v>
      </c>
      <c r="J296" s="34">
        <f t="shared" si="18"/>
        <v>98</v>
      </c>
      <c r="K296" s="35">
        <f t="shared" si="18"/>
        <v>2.9</v>
      </c>
      <c r="L296" s="40"/>
      <c r="M296" s="41"/>
      <c r="N296" s="42"/>
      <c r="O296" s="32">
        <f>VLOOKUP(DATE(O$4,MONTH($B296),DAY($B296)),[1]ชากนอก!$A:$D,3,FALSE)</f>
        <v>6.0999999999999999E-2</v>
      </c>
      <c r="P296" s="32">
        <f>VLOOKUP(DATE(P$4,MONTH($B296),DAY($B296)),คลองหลวงฯ!$A:$D,4,FALSE)</f>
        <v>0.128</v>
      </c>
    </row>
    <row r="297" spans="2:16" x14ac:dyDescent="0.25">
      <c r="B297" s="33">
        <v>37184</v>
      </c>
      <c r="C297" s="26" t="e">
        <f>VLOOKUP(DATE(C$4,MONTH($B297),DAY($B297)),คลองหลวงฯ!$A:$B,2,FALSE)</f>
        <v>#N/A</v>
      </c>
      <c r="D297" s="26">
        <f>VLOOKUP(DATE(D$4,MONTH($B297),DAY($B297)),คลองหลวงฯ!$A:$B,2,FALSE)</f>
        <v>90.72</v>
      </c>
      <c r="E297" s="26">
        <f>VLOOKUP(DATE(E$4,MONTH($B297),DAY($B297)),คลองหลวงฯ!$A:$B,2,FALSE)</f>
        <v>61.64</v>
      </c>
      <c r="F297" s="26">
        <f>VLOOKUP(DATE(F$4,MONTH($B297),DAY($B297)),คลองหลวงฯ!$A:$B,2,FALSE)</f>
        <v>95.66</v>
      </c>
      <c r="G297" s="26">
        <f>VLOOKUP(DATE(G$4,MONTH($B297),DAY($B297)),คลองหลวงฯ!$A:$B,2,FALSE)</f>
        <v>98.48</v>
      </c>
      <c r="H297" s="26" t="e">
        <f>VLOOKUP(DATE(H$4,MONTH($B297),DAY($B297)),คลองหลวงฯ!$A:$B,2,FALSE)</f>
        <v>#N/A</v>
      </c>
      <c r="I297" s="34">
        <f t="shared" si="18"/>
        <v>98</v>
      </c>
      <c r="J297" s="34">
        <f t="shared" si="18"/>
        <v>98</v>
      </c>
      <c r="K297" s="35">
        <f t="shared" si="18"/>
        <v>2.9</v>
      </c>
      <c r="L297" s="40"/>
      <c r="M297" s="41"/>
      <c r="N297" s="42"/>
      <c r="O297" s="32">
        <f>VLOOKUP(DATE(O$4,MONTH($B297),DAY($B297)),[1]ชากนอก!$A:$D,3,FALSE)</f>
        <v>6.0999999999999999E-2</v>
      </c>
      <c r="P297" s="32">
        <f>VLOOKUP(DATE(P$4,MONTH($B297),DAY($B297)),คลองหลวงฯ!$A:$D,4,FALSE)</f>
        <v>5.0999999999999997E-2</v>
      </c>
    </row>
    <row r="298" spans="2:16" x14ac:dyDescent="0.25">
      <c r="B298" s="33">
        <v>37185</v>
      </c>
      <c r="C298" s="26" t="e">
        <f>VLOOKUP(DATE(C$4,MONTH($B298),DAY($B298)),คลองหลวงฯ!$A:$B,2,FALSE)</f>
        <v>#N/A</v>
      </c>
      <c r="D298" s="26">
        <f>VLOOKUP(DATE(D$4,MONTH($B298),DAY($B298)),คลองหลวงฯ!$A:$B,2,FALSE)</f>
        <v>91.24</v>
      </c>
      <c r="E298" s="26">
        <f>VLOOKUP(DATE(E$4,MONTH($B298),DAY($B298)),คลองหลวงฯ!$A:$B,2,FALSE)</f>
        <v>61.64</v>
      </c>
      <c r="F298" s="26">
        <f>VLOOKUP(DATE(F$4,MONTH($B298),DAY($B298)),คลองหลวงฯ!$A:$B,2,FALSE)</f>
        <v>93.84</v>
      </c>
      <c r="G298" s="26">
        <f>VLOOKUP(DATE(G$4,MONTH($B298),DAY($B298)),คลองหลวงฯ!$A:$B,2,FALSE)</f>
        <v>99.2</v>
      </c>
      <c r="H298" s="26" t="e">
        <f>VLOOKUP(DATE(H$4,MONTH($B298),DAY($B298)),คลองหลวงฯ!$A:$B,2,FALSE)</f>
        <v>#N/A</v>
      </c>
      <c r="I298" s="34">
        <f t="shared" si="18"/>
        <v>98</v>
      </c>
      <c r="J298" s="34">
        <f t="shared" si="18"/>
        <v>98</v>
      </c>
      <c r="K298" s="35">
        <f t="shared" si="18"/>
        <v>2.9</v>
      </c>
      <c r="L298" s="40"/>
      <c r="M298" s="41"/>
      <c r="N298" s="42"/>
      <c r="O298" s="32">
        <f>VLOOKUP(DATE(O$4,MONTH($B298),DAY($B298)),[1]ชากนอก!$A:$D,3,FALSE)</f>
        <v>6.0999999999999999E-2</v>
      </c>
      <c r="P298" s="32">
        <f>VLOOKUP(DATE(P$4,MONTH($B298),DAY($B298)),คลองหลวงฯ!$A:$D,4,FALSE)</f>
        <v>5.1999999999999998E-2</v>
      </c>
    </row>
    <row r="299" spans="2:16" x14ac:dyDescent="0.25">
      <c r="B299" s="33">
        <v>37186</v>
      </c>
      <c r="C299" s="26" t="e">
        <f>VLOOKUP(DATE(C$4,MONTH($B299),DAY($B299)),คลองหลวงฯ!$A:$B,2,FALSE)</f>
        <v>#N/A</v>
      </c>
      <c r="D299" s="26">
        <f>VLOOKUP(DATE(D$4,MONTH($B299),DAY($B299)),คลองหลวงฯ!$A:$B,2,FALSE)</f>
        <v>91.76</v>
      </c>
      <c r="E299" s="26">
        <f>VLOOKUP(DATE(E$4,MONTH($B299),DAY($B299)),คลองหลวงฯ!$A:$B,2,FALSE)</f>
        <v>62</v>
      </c>
      <c r="F299" s="26">
        <f>VLOOKUP(DATE(F$4,MONTH($B299),DAY($B299)),คลองหลวงฯ!$A:$B,2,FALSE)</f>
        <v>93.32</v>
      </c>
      <c r="G299" s="26">
        <f>VLOOKUP(DATE(G$4,MONTH($B299),DAY($B299)),คลองหลวงฯ!$A:$B,2,FALSE)</f>
        <v>100.88</v>
      </c>
      <c r="H299" s="26" t="e">
        <f>VLOOKUP(DATE(H$4,MONTH($B299),DAY($B299)),คลองหลวงฯ!$A:$B,2,FALSE)</f>
        <v>#N/A</v>
      </c>
      <c r="I299" s="34">
        <f t="shared" si="18"/>
        <v>98</v>
      </c>
      <c r="J299" s="34">
        <f t="shared" si="18"/>
        <v>98</v>
      </c>
      <c r="K299" s="35">
        <f t="shared" si="18"/>
        <v>2.9</v>
      </c>
      <c r="L299" s="40"/>
      <c r="M299" s="41"/>
      <c r="N299" s="42"/>
      <c r="O299" s="32">
        <f>VLOOKUP(DATE(O$4,MONTH($B299),DAY($B299)),[1]ชากนอก!$A:$D,3,FALSE)</f>
        <v>0.08</v>
      </c>
      <c r="P299" s="32">
        <f>VLOOKUP(DATE(P$4,MONTH($B299),DAY($B299)),คลองหลวงฯ!$A:$D,4,FALSE)</f>
        <v>5.1999999999999998E-2</v>
      </c>
    </row>
    <row r="300" spans="2:16" x14ac:dyDescent="0.25">
      <c r="B300" s="33">
        <v>37187</v>
      </c>
      <c r="C300" s="26" t="e">
        <f>VLOOKUP(DATE(C$4,MONTH($B300),DAY($B300)),คลองหลวงฯ!$A:$B,2,FALSE)</f>
        <v>#N/A</v>
      </c>
      <c r="D300" s="26">
        <f>VLOOKUP(DATE(D$4,MONTH($B300),DAY($B300)),คลองหลวงฯ!$A:$B,2,FALSE)</f>
        <v>92.02</v>
      </c>
      <c r="E300" s="26">
        <f>VLOOKUP(DATE(E$4,MONTH($B300),DAY($B300)),คลองหลวงฯ!$A:$B,2,FALSE)</f>
        <v>62</v>
      </c>
      <c r="F300" s="26">
        <f>VLOOKUP(DATE(F$4,MONTH($B300),DAY($B300)),คลองหลวงฯ!$A:$B,2,FALSE)</f>
        <v>92.54</v>
      </c>
      <c r="G300" s="26">
        <f>VLOOKUP(DATE(G$4,MONTH($B300),DAY($B300)),คลองหลวงฯ!$A:$B,2,FALSE)</f>
        <v>102.8</v>
      </c>
      <c r="H300" s="26" t="e">
        <f>VLOOKUP(DATE(H$4,MONTH($B300),DAY($B300)),คลองหลวงฯ!$A:$B,2,FALSE)</f>
        <v>#N/A</v>
      </c>
      <c r="I300" s="34">
        <f t="shared" si="18"/>
        <v>98</v>
      </c>
      <c r="J300" s="34">
        <f t="shared" si="18"/>
        <v>98</v>
      </c>
      <c r="K300" s="35">
        <f t="shared" si="18"/>
        <v>2.9</v>
      </c>
      <c r="L300" s="40"/>
      <c r="M300" s="41"/>
      <c r="N300" s="42"/>
      <c r="O300" s="32">
        <f>VLOOKUP(DATE(O$4,MONTH($B300),DAY($B300)),[1]ชากนอก!$A:$D,3,FALSE)</f>
        <v>0.08</v>
      </c>
      <c r="P300" s="32">
        <f>VLOOKUP(DATE(P$4,MONTH($B300),DAY($B300)),คลองหลวงฯ!$A:$D,4,FALSE)</f>
        <v>5.1999999999999998E-2</v>
      </c>
    </row>
    <row r="301" spans="2:16" x14ac:dyDescent="0.25">
      <c r="B301" s="33">
        <v>37188</v>
      </c>
      <c r="C301" s="26" t="e">
        <f>VLOOKUP(DATE(C$4,MONTH($B301),DAY($B301)),คลองหลวงฯ!$A:$B,2,FALSE)</f>
        <v>#N/A</v>
      </c>
      <c r="D301" s="26">
        <f>VLOOKUP(DATE(D$4,MONTH($B301),DAY($B301)),คลองหลวงฯ!$A:$B,2,FALSE)</f>
        <v>93.06</v>
      </c>
      <c r="E301" s="26">
        <f>VLOOKUP(DATE(E$4,MONTH($B301),DAY($B301)),คลองหลวงฯ!$A:$B,2,FALSE)</f>
        <v>62</v>
      </c>
      <c r="F301" s="26">
        <f>VLOOKUP(DATE(F$4,MONTH($B301),DAY($B301)),คลองหลวงฯ!$A:$B,2,FALSE)</f>
        <v>91.5</v>
      </c>
      <c r="G301" s="26">
        <f>VLOOKUP(DATE(G$4,MONTH($B301),DAY($B301)),คลองหลวงฯ!$A:$B,2,FALSE)</f>
        <v>103.52</v>
      </c>
      <c r="H301" s="26" t="e">
        <f>VLOOKUP(DATE(H$4,MONTH($B301),DAY($B301)),คลองหลวงฯ!$A:$B,2,FALSE)</f>
        <v>#N/A</v>
      </c>
      <c r="I301" s="34">
        <f t="shared" si="18"/>
        <v>98</v>
      </c>
      <c r="J301" s="34">
        <f t="shared" si="18"/>
        <v>98</v>
      </c>
      <c r="K301" s="35">
        <f t="shared" si="18"/>
        <v>2.9</v>
      </c>
      <c r="L301" s="40"/>
      <c r="M301" s="41"/>
      <c r="N301" s="42"/>
      <c r="O301" s="32">
        <f>VLOOKUP(DATE(O$4,MONTH($B301),DAY($B301)),[1]ชากนอก!$A:$D,3,FALSE)</f>
        <v>0.05</v>
      </c>
      <c r="P301" s="32">
        <f>VLOOKUP(DATE(P$4,MONTH($B301),DAY($B301)),คลองหลวงฯ!$A:$D,4,FALSE)</f>
        <v>5.1999999999999998E-2</v>
      </c>
    </row>
    <row r="302" spans="2:16" x14ac:dyDescent="0.25">
      <c r="B302" s="33">
        <v>37189</v>
      </c>
      <c r="C302" s="26" t="e">
        <f>VLOOKUP(DATE(C$4,MONTH($B302),DAY($B302)),คลองหลวงฯ!$A:$B,2,FALSE)</f>
        <v>#N/A</v>
      </c>
      <c r="D302" s="26">
        <f>VLOOKUP(DATE(D$4,MONTH($B302),DAY($B302)),คลองหลวงฯ!$A:$B,2,FALSE)</f>
        <v>93.32</v>
      </c>
      <c r="E302" s="26">
        <f>VLOOKUP(DATE(E$4,MONTH($B302),DAY($B302)),คลองหลวงฯ!$A:$B,2,FALSE)</f>
        <v>62</v>
      </c>
      <c r="F302" s="26">
        <f>VLOOKUP(DATE(F$4,MONTH($B302),DAY($B302)),คลองหลวงฯ!$A:$B,2,FALSE)</f>
        <v>90.98</v>
      </c>
      <c r="G302" s="26">
        <f>VLOOKUP(DATE(G$4,MONTH($B302),DAY($B302)),คลองหลวงฯ!$A:$B,2,FALSE)</f>
        <v>103.76</v>
      </c>
      <c r="H302" s="26" t="e">
        <f>VLOOKUP(DATE(H$4,MONTH($B302),DAY($B302)),คลองหลวงฯ!$A:$B,2,FALSE)</f>
        <v>#N/A</v>
      </c>
      <c r="I302" s="34">
        <f t="shared" si="18"/>
        <v>98</v>
      </c>
      <c r="J302" s="34">
        <f t="shared" si="18"/>
        <v>98</v>
      </c>
      <c r="K302" s="35">
        <f t="shared" si="18"/>
        <v>2.9</v>
      </c>
      <c r="L302" s="40"/>
      <c r="M302" s="41"/>
      <c r="N302" s="42"/>
      <c r="O302" s="32">
        <f>VLOOKUP(DATE(O$4,MONTH($B302),DAY($B302)),[1]ชากนอก!$A:$D,3,FALSE)</f>
        <v>4.8000000000000001E-2</v>
      </c>
      <c r="P302" s="32">
        <f>VLOOKUP(DATE(P$4,MONTH($B302),DAY($B302)),คลองหลวงฯ!$A:$D,4,FALSE)</f>
        <v>5.1999999999999998E-2</v>
      </c>
    </row>
    <row r="303" spans="2:16" x14ac:dyDescent="0.25">
      <c r="B303" s="33">
        <v>37190</v>
      </c>
      <c r="C303" s="26" t="e">
        <f>VLOOKUP(DATE(C$4,MONTH($B303),DAY($B303)),คลองหลวงฯ!$A:$B,2,FALSE)</f>
        <v>#N/A</v>
      </c>
      <c r="D303" s="26">
        <f>VLOOKUP(DATE(D$4,MONTH($B303),DAY($B303)),คลองหลวงฯ!$A:$B,2,FALSE)</f>
        <v>93.32</v>
      </c>
      <c r="E303" s="26">
        <f>VLOOKUP(DATE(E$4,MONTH($B303),DAY($B303)),คลองหลวงฯ!$A:$B,2,FALSE)</f>
        <v>62</v>
      </c>
      <c r="F303" s="26">
        <f>VLOOKUP(DATE(F$4,MONTH($B303),DAY($B303)),คลองหลวงฯ!$A:$B,2,FALSE)</f>
        <v>90.46</v>
      </c>
      <c r="G303" s="26">
        <f>VLOOKUP(DATE(G$4,MONTH($B303),DAY($B303)),คลองหลวงฯ!$A:$B,2,FALSE)</f>
        <v>103.76</v>
      </c>
      <c r="H303" s="26" t="e">
        <f>VLOOKUP(DATE(H$4,MONTH($B303),DAY($B303)),คลองหลวงฯ!$A:$B,2,FALSE)</f>
        <v>#N/A</v>
      </c>
      <c r="I303" s="34">
        <f t="shared" si="18"/>
        <v>98</v>
      </c>
      <c r="J303" s="34">
        <f t="shared" si="18"/>
        <v>98</v>
      </c>
      <c r="K303" s="35">
        <f t="shared" si="18"/>
        <v>2.9</v>
      </c>
      <c r="L303" s="40"/>
      <c r="M303" s="41"/>
      <c r="N303" s="42"/>
      <c r="O303" s="32">
        <f>VLOOKUP(DATE(O$4,MONTH($B303),DAY($B303)),[1]ชากนอก!$A:$D,3,FALSE)</f>
        <v>4.8000000000000001E-2</v>
      </c>
      <c r="P303" s="32">
        <f>VLOOKUP(DATE(P$4,MONTH($B303),DAY($B303)),คลองหลวงฯ!$A:$D,4,FALSE)</f>
        <v>5.1999999999999998E-2</v>
      </c>
    </row>
    <row r="304" spans="2:16" x14ac:dyDescent="0.25">
      <c r="B304" s="33">
        <v>37191</v>
      </c>
      <c r="C304" s="26" t="e">
        <f>VLOOKUP(DATE(C$4,MONTH($B304),DAY($B304)),คลองหลวงฯ!$A:$B,2,FALSE)</f>
        <v>#N/A</v>
      </c>
      <c r="D304" s="26">
        <f>VLOOKUP(DATE(D$4,MONTH($B304),DAY($B304)),คลองหลวงฯ!$A:$B,2,FALSE)</f>
        <v>93.32</v>
      </c>
      <c r="E304" s="26">
        <f>VLOOKUP(DATE(E$4,MONTH($B304),DAY($B304)),คลองหลวงฯ!$A:$B,2,FALSE)</f>
        <v>61.64</v>
      </c>
      <c r="F304" s="26">
        <f>VLOOKUP(DATE(F$4,MONTH($B304),DAY($B304)),คลองหลวงฯ!$A:$B,2,FALSE)</f>
        <v>89.68</v>
      </c>
      <c r="G304" s="26">
        <f>VLOOKUP(DATE(G$4,MONTH($B304),DAY($B304)),คลองหลวงฯ!$A:$B,2,FALSE)</f>
        <v>103.76</v>
      </c>
      <c r="H304" s="26" t="e">
        <f>VLOOKUP(DATE(H$4,MONTH($B304),DAY($B304)),คลองหลวงฯ!$A:$B,2,FALSE)</f>
        <v>#N/A</v>
      </c>
      <c r="I304" s="34">
        <f t="shared" si="18"/>
        <v>98</v>
      </c>
      <c r="J304" s="34">
        <f t="shared" si="18"/>
        <v>98</v>
      </c>
      <c r="K304" s="35">
        <f t="shared" si="18"/>
        <v>2.9</v>
      </c>
      <c r="L304" s="40"/>
      <c r="M304" s="41"/>
      <c r="N304" s="42"/>
      <c r="O304" s="32">
        <f>VLOOKUP(DATE(O$4,MONTH($B304),DAY($B304)),[1]ชากนอก!$A:$D,3,FALSE)</f>
        <v>4.8000000000000001E-2</v>
      </c>
      <c r="P304" s="32">
        <f>VLOOKUP(DATE(P$4,MONTH($B304),DAY($B304)),คลองหลวงฯ!$A:$D,4,FALSE)</f>
        <v>5.1999999999999998E-2</v>
      </c>
    </row>
    <row r="305" spans="2:16" x14ac:dyDescent="0.25">
      <c r="B305" s="33">
        <v>37192</v>
      </c>
      <c r="C305" s="26" t="e">
        <f>VLOOKUP(DATE(C$4,MONTH($B305),DAY($B305)),คลองหลวงฯ!$A:$B,2,FALSE)</f>
        <v>#N/A</v>
      </c>
      <c r="D305" s="26">
        <f>VLOOKUP(DATE(D$4,MONTH($B305),DAY($B305)),คลองหลวงฯ!$A:$B,2,FALSE)</f>
        <v>93.32</v>
      </c>
      <c r="E305" s="26">
        <f>VLOOKUP(DATE(E$4,MONTH($B305),DAY($B305)),คลองหลวงฯ!$A:$B,2,FALSE)</f>
        <v>61.64</v>
      </c>
      <c r="F305" s="26">
        <f>VLOOKUP(DATE(F$4,MONTH($B305),DAY($B305)),คลองหลวงฯ!$A:$B,2,FALSE)</f>
        <v>88.9</v>
      </c>
      <c r="G305" s="26">
        <f>VLOOKUP(DATE(G$4,MONTH($B305),DAY($B305)),คลองหลวงฯ!$A:$B,2,FALSE)</f>
        <v>103.76</v>
      </c>
      <c r="H305" s="26" t="e">
        <f>VLOOKUP(DATE(H$4,MONTH($B305),DAY($B305)),คลองหลวงฯ!$A:$B,2,FALSE)</f>
        <v>#N/A</v>
      </c>
      <c r="I305" s="34">
        <f t="shared" si="18"/>
        <v>98</v>
      </c>
      <c r="J305" s="34">
        <f t="shared" si="18"/>
        <v>98</v>
      </c>
      <c r="K305" s="35">
        <f t="shared" si="18"/>
        <v>2.9</v>
      </c>
      <c r="L305" s="40"/>
      <c r="M305" s="41"/>
      <c r="N305" s="42"/>
      <c r="O305" s="32">
        <f>VLOOKUP(DATE(O$4,MONTH($B305),DAY($B305)),[1]ชากนอก!$A:$D,3,FALSE)</f>
        <v>4.8000000000000001E-2</v>
      </c>
      <c r="P305" s="32">
        <f>VLOOKUP(DATE(P$4,MONTH($B305),DAY($B305)),คลองหลวงฯ!$A:$D,4,FALSE)</f>
        <v>5.1999999999999998E-2</v>
      </c>
    </row>
    <row r="306" spans="2:16" x14ac:dyDescent="0.25">
      <c r="B306" s="33">
        <v>37193</v>
      </c>
      <c r="C306" s="26" t="e">
        <f>VLOOKUP(DATE(C$4,MONTH($B306),DAY($B306)),คลองหลวงฯ!$A:$B,2,FALSE)</f>
        <v>#N/A</v>
      </c>
      <c r="D306" s="26">
        <f>VLOOKUP(DATE(D$4,MONTH($B306),DAY($B306)),คลองหลวงฯ!$A:$B,2,FALSE)</f>
        <v>93.58</v>
      </c>
      <c r="E306" s="26">
        <f>VLOOKUP(DATE(E$4,MONTH($B306),DAY($B306)),คลองหลวงฯ!$A:$B,2,FALSE)</f>
        <v>61.64</v>
      </c>
      <c r="F306" s="26">
        <f>VLOOKUP(DATE(F$4,MONTH($B306),DAY($B306)),คลองหลวงฯ!$A:$B,2,FALSE)</f>
        <v>88.38</v>
      </c>
      <c r="G306" s="26">
        <f>VLOOKUP(DATE(G$4,MONTH($B306),DAY($B306)),คลองหลวงฯ!$A:$B,2,FALSE)</f>
        <v>104</v>
      </c>
      <c r="H306" s="26" t="e">
        <f>VLOOKUP(DATE(H$4,MONTH($B306),DAY($B306)),คลองหลวงฯ!$A:$B,2,FALSE)</f>
        <v>#N/A</v>
      </c>
      <c r="I306" s="34">
        <f t="shared" si="18"/>
        <v>98</v>
      </c>
      <c r="J306" s="34">
        <f t="shared" si="18"/>
        <v>98</v>
      </c>
      <c r="K306" s="35">
        <f t="shared" si="18"/>
        <v>2.9</v>
      </c>
      <c r="L306" s="40"/>
      <c r="M306" s="41"/>
      <c r="N306" s="42"/>
      <c r="O306" s="32">
        <f>VLOOKUP(DATE(O$4,MONTH($B306),DAY($B306)),[1]ชากนอก!$A:$D,3,FALSE)</f>
        <v>4.8000000000000001E-2</v>
      </c>
      <c r="P306" s="32">
        <f>VLOOKUP(DATE(P$4,MONTH($B306),DAY($B306)),คลองหลวงฯ!$A:$D,4,FALSE)</f>
        <v>5.1999999999999998E-2</v>
      </c>
    </row>
    <row r="307" spans="2:16" x14ac:dyDescent="0.25">
      <c r="B307" s="33">
        <v>37194</v>
      </c>
      <c r="C307" s="26" t="e">
        <f>VLOOKUP(DATE(C$4,MONTH($B307),DAY($B307)),คลองหลวงฯ!$A:$B,2,FALSE)</f>
        <v>#N/A</v>
      </c>
      <c r="D307" s="26">
        <f>VLOOKUP(DATE(D$4,MONTH($B307),DAY($B307)),คลองหลวงฯ!$A:$B,2,FALSE)</f>
        <v>93.32</v>
      </c>
      <c r="E307" s="26">
        <f>VLOOKUP(DATE(E$4,MONTH($B307),DAY($B307)),คลองหลวงฯ!$A:$B,2,FALSE)</f>
        <v>61.64</v>
      </c>
      <c r="F307" s="26">
        <f>VLOOKUP(DATE(F$4,MONTH($B307),DAY($B307)),คลองหลวงฯ!$A:$B,2,FALSE)</f>
        <v>87.86</v>
      </c>
      <c r="G307" s="26">
        <f>VLOOKUP(DATE(G$4,MONTH($B307),DAY($B307)),คลองหลวงฯ!$A:$B,2,FALSE)</f>
        <v>104.24</v>
      </c>
      <c r="H307" s="26" t="e">
        <f>VLOOKUP(DATE(H$4,MONTH($B307),DAY($B307)),คลองหลวงฯ!$A:$B,2,FALSE)</f>
        <v>#N/A</v>
      </c>
      <c r="I307" s="34">
        <f t="shared" si="18"/>
        <v>98</v>
      </c>
      <c r="J307" s="34">
        <f t="shared" si="18"/>
        <v>98</v>
      </c>
      <c r="K307" s="35">
        <f t="shared" si="18"/>
        <v>2.9</v>
      </c>
      <c r="L307" s="40"/>
      <c r="M307" s="41"/>
      <c r="N307" s="42"/>
      <c r="O307" s="32">
        <f>VLOOKUP(DATE(O$4,MONTH($B307),DAY($B307)),[1]ชากนอก!$A:$D,3,FALSE)</f>
        <v>4.8000000000000001E-2</v>
      </c>
      <c r="P307" s="32">
        <f>VLOOKUP(DATE(P$4,MONTH($B307),DAY($B307)),คลองหลวงฯ!$A:$D,4,FALSE)</f>
        <v>5.1999999999999998E-2</v>
      </c>
    </row>
    <row r="308" spans="2:16" x14ac:dyDescent="0.25">
      <c r="B308" s="33">
        <v>37195</v>
      </c>
      <c r="C308" s="26" t="e">
        <f>VLOOKUP(DATE(C$4,MONTH($B308),DAY($B308)),คลองหลวงฯ!$A:$B,2,FALSE)</f>
        <v>#N/A</v>
      </c>
      <c r="D308" s="26">
        <f>VLOOKUP(DATE(D$4,MONTH($B308),DAY($B308)),คลองหลวงฯ!$A:$B,2,FALSE)</f>
        <v>92.8</v>
      </c>
      <c r="E308" s="26">
        <f>VLOOKUP(DATE(E$4,MONTH($B308),DAY($B308)),คลองหลวงฯ!$A:$B,2,FALSE)</f>
        <v>61.64</v>
      </c>
      <c r="F308" s="26">
        <f>VLOOKUP(DATE(F$4,MONTH($B308),DAY($B308)),คลองหลวงฯ!$A:$B,2,FALSE)</f>
        <v>88.38</v>
      </c>
      <c r="G308" s="26">
        <f>VLOOKUP(DATE(G$4,MONTH($B308),DAY($B308)),คลองหลวงฯ!$A:$B,2,FALSE)</f>
        <v>104.24</v>
      </c>
      <c r="H308" s="26" t="e">
        <f>VLOOKUP(DATE(H$4,MONTH($B308),DAY($B308)),คลองหลวงฯ!$A:$B,2,FALSE)</f>
        <v>#N/A</v>
      </c>
      <c r="I308" s="34">
        <f t="shared" si="18"/>
        <v>98</v>
      </c>
      <c r="J308" s="34">
        <f t="shared" si="18"/>
        <v>98</v>
      </c>
      <c r="K308" s="35">
        <f t="shared" si="18"/>
        <v>2.9</v>
      </c>
      <c r="L308" s="40"/>
      <c r="M308" s="41"/>
      <c r="N308" s="42"/>
      <c r="O308" s="32">
        <f>VLOOKUP(DATE(O$4,MONTH($B308),DAY($B308)),[1]ชากนอก!$A:$D,3,FALSE)</f>
        <v>3.6999999999999998E-2</v>
      </c>
      <c r="P308" s="32">
        <f>VLOOKUP(DATE(P$4,MONTH($B308),DAY($B308)),คลองหลวงฯ!$A:$D,4,FALSE)</f>
        <v>5.1999999999999998E-2</v>
      </c>
    </row>
    <row r="309" spans="2:16" x14ac:dyDescent="0.25">
      <c r="B309" s="33">
        <v>37196</v>
      </c>
      <c r="C309" s="26">
        <f>VLOOKUP(DATE(C$4,MONTH($B309),DAY($B309)),คลองหลวงฯ!$A:$B,2,FALSE)</f>
        <v>98.24</v>
      </c>
      <c r="D309" s="26">
        <f>VLOOKUP(DATE(D$4,MONTH($B309),DAY($B309)),คลองหลวงฯ!$A:$B,2,FALSE)</f>
        <v>92.54</v>
      </c>
      <c r="E309" s="26">
        <f>VLOOKUP(DATE(E$4,MONTH($B309),DAY($B309)),คลองหลวงฯ!$A:$B,2,FALSE)</f>
        <v>61.28</v>
      </c>
      <c r="F309" s="26">
        <f>VLOOKUP(DATE(F$4,MONTH($B309),DAY($B309)),คลองหลวงฯ!$A:$B,2,FALSE)</f>
        <v>89.16</v>
      </c>
      <c r="G309" s="26">
        <f>VLOOKUP(DATE(G$4,MONTH($B309),DAY($B309)),คลองหลวงฯ!$A:$B,2,FALSE)</f>
        <v>104.24</v>
      </c>
      <c r="H309" s="26" t="e">
        <f>VLOOKUP(DATE(H$4,MONTH($B309),DAY($B309)),คลองหลวงฯ!$A:$B,2,FALSE)</f>
        <v>#N/A</v>
      </c>
      <c r="I309" s="34">
        <f t="shared" si="18"/>
        <v>98</v>
      </c>
      <c r="J309" s="34">
        <f t="shared" si="18"/>
        <v>98</v>
      </c>
      <c r="K309" s="35">
        <f t="shared" si="18"/>
        <v>2.9</v>
      </c>
      <c r="L309" s="9">
        <v>95.11</v>
      </c>
      <c r="M309" s="9">
        <v>35.11</v>
      </c>
      <c r="N309" s="9">
        <v>65.14</v>
      </c>
      <c r="O309" s="32">
        <f>VLOOKUP(DATE(O$4,MONTH($B309),DAY($B309)),[1]ชากนอก!$A:$D,3,FALSE)</f>
        <v>3.6999999999999998E-2</v>
      </c>
      <c r="P309" s="32">
        <f>VLOOKUP(DATE(P$4,MONTH($B309),DAY($B309)),คลองหลวงฯ!$A:$D,4,FALSE)</f>
        <v>5.1999999999999998E-2</v>
      </c>
    </row>
    <row r="310" spans="2:16" x14ac:dyDescent="0.25">
      <c r="B310" s="33">
        <v>37197</v>
      </c>
      <c r="C310" s="26">
        <f>VLOOKUP(DATE(C$4,MONTH($B310),DAY($B310)),คลองหลวงฯ!$A:$B,2,FALSE)</f>
        <v>98.24</v>
      </c>
      <c r="D310" s="26">
        <f>VLOOKUP(DATE(D$4,MONTH($B310),DAY($B310)),คลองหลวงฯ!$A:$B,2,FALSE)</f>
        <v>91.76</v>
      </c>
      <c r="E310" s="26">
        <f>VLOOKUP(DATE(E$4,MONTH($B310),DAY($B310)),คลองหลวงฯ!$A:$B,2,FALSE)</f>
        <v>60.92</v>
      </c>
      <c r="F310" s="26">
        <f>VLOOKUP(DATE(F$4,MONTH($B310),DAY($B310)),คลองหลวงฯ!$A:$B,2,FALSE)</f>
        <v>89.68</v>
      </c>
      <c r="G310" s="26">
        <f>VLOOKUP(DATE(G$4,MONTH($B310),DAY($B310)),คลองหลวงฯ!$A:$B,2,FALSE)</f>
        <v>106.342</v>
      </c>
      <c r="H310" s="26" t="e">
        <f>VLOOKUP(DATE(H$4,MONTH($B310),DAY($B310)),คลองหลวงฯ!$A:$B,2,FALSE)</f>
        <v>#N/A</v>
      </c>
      <c r="I310" s="34">
        <f t="shared" ref="I310:K325" si="19">I309</f>
        <v>98</v>
      </c>
      <c r="J310" s="34">
        <f t="shared" si="19"/>
        <v>98</v>
      </c>
      <c r="K310" s="35">
        <f t="shared" si="19"/>
        <v>2.9</v>
      </c>
      <c r="O310" s="32">
        <f>VLOOKUP(DATE(O$4,MONTH($B310),DAY($B310)),[1]ชากนอก!$A:$D,3,FALSE)</f>
        <v>3.6999999999999998E-2</v>
      </c>
      <c r="P310" s="32">
        <f>VLOOKUP(DATE(P$4,MONTH($B310),DAY($B310)),คลองหลวงฯ!$A:$D,4,FALSE)</f>
        <v>5.1999999999999998E-2</v>
      </c>
    </row>
    <row r="311" spans="2:16" x14ac:dyDescent="0.25">
      <c r="B311" s="33">
        <v>37198</v>
      </c>
      <c r="C311" s="26">
        <f>VLOOKUP(DATE(C$4,MONTH($B311),DAY($B311)),คลองหลวงฯ!$A:$B,2,FALSE)</f>
        <v>98.24</v>
      </c>
      <c r="D311" s="26">
        <f>VLOOKUP(DATE(D$4,MONTH($B311),DAY($B311)),คลองหลวงฯ!$A:$B,2,FALSE)</f>
        <v>91.5</v>
      </c>
      <c r="E311" s="26">
        <f>VLOOKUP(DATE(E$4,MONTH($B311),DAY($B311)),คลองหลวงฯ!$A:$B,2,FALSE)</f>
        <v>60.92</v>
      </c>
      <c r="F311" s="26">
        <f>VLOOKUP(DATE(F$4,MONTH($B311),DAY($B311)),คลองหลวงฯ!$A:$B,2,FALSE)</f>
        <v>89.42</v>
      </c>
      <c r="G311" s="26">
        <f>VLOOKUP(DATE(G$4,MONTH($B311),DAY($B311)),คลองหลวงฯ!$A:$B,2,FALSE)</f>
        <v>106.342</v>
      </c>
      <c r="H311" s="26" t="e">
        <f>VLOOKUP(DATE(H$4,MONTH($B311),DAY($B311)),คลองหลวงฯ!$A:$B,2,FALSE)</f>
        <v>#N/A</v>
      </c>
      <c r="I311" s="34">
        <f t="shared" si="19"/>
        <v>98</v>
      </c>
      <c r="J311" s="34">
        <f t="shared" si="19"/>
        <v>98</v>
      </c>
      <c r="K311" s="35">
        <f t="shared" si="19"/>
        <v>2.9</v>
      </c>
      <c r="O311" s="32">
        <f>VLOOKUP(DATE(O$4,MONTH($B311),DAY($B311)),[1]ชากนอก!$A:$D,3,FALSE)</f>
        <v>8.5000000000000006E-2</v>
      </c>
      <c r="P311" s="32">
        <f>VLOOKUP(DATE(P$4,MONTH($B311),DAY($B311)),คลองหลวงฯ!$A:$D,4,FALSE)</f>
        <v>5.1999999999999998E-2</v>
      </c>
    </row>
    <row r="312" spans="2:16" x14ac:dyDescent="0.25">
      <c r="B312" s="33">
        <v>37199</v>
      </c>
      <c r="C312" s="26">
        <f>VLOOKUP(DATE(C$4,MONTH($B312),DAY($B312)),คลองหลวงฯ!$A:$B,2,FALSE)</f>
        <v>98.24</v>
      </c>
      <c r="D312" s="26">
        <f>VLOOKUP(DATE(D$4,MONTH($B312),DAY($B312)),คลองหลวงฯ!$A:$B,2,FALSE)</f>
        <v>90.98</v>
      </c>
      <c r="E312" s="26">
        <f>VLOOKUP(DATE(E$4,MONTH($B312),DAY($B312)),คลองหลวงฯ!$A:$B,2,FALSE)</f>
        <v>60.92</v>
      </c>
      <c r="F312" s="26">
        <f>VLOOKUP(DATE(F$4,MONTH($B312),DAY($B312)),คลองหลวงฯ!$A:$B,2,FALSE)</f>
        <v>88.9</v>
      </c>
      <c r="G312" s="26">
        <f>VLOOKUP(DATE(G$4,MONTH($B312),DAY($B312)),คลองหลวงฯ!$A:$B,2,FALSE)</f>
        <v>106.342</v>
      </c>
      <c r="H312" s="26" t="e">
        <f>VLOOKUP(DATE(H$4,MONTH($B312),DAY($B312)),คลองหลวงฯ!$A:$B,2,FALSE)</f>
        <v>#N/A</v>
      </c>
      <c r="I312" s="34">
        <f t="shared" si="19"/>
        <v>98</v>
      </c>
      <c r="J312" s="34">
        <f t="shared" si="19"/>
        <v>98</v>
      </c>
      <c r="K312" s="35">
        <f t="shared" si="19"/>
        <v>2.9</v>
      </c>
      <c r="L312" s="40"/>
      <c r="M312" s="41"/>
      <c r="N312" s="42"/>
      <c r="O312" s="32">
        <f>VLOOKUP(DATE(O$4,MONTH($B312),DAY($B312)),[1]ชากนอก!$A:$D,3,FALSE)</f>
        <v>8.5000000000000006E-2</v>
      </c>
      <c r="P312" s="32">
        <f>VLOOKUP(DATE(P$4,MONTH($B312),DAY($B312)),คลองหลวงฯ!$A:$D,4,FALSE)</f>
        <v>5.1999999999999998E-2</v>
      </c>
    </row>
    <row r="313" spans="2:16" x14ac:dyDescent="0.25">
      <c r="B313" s="33">
        <v>37200</v>
      </c>
      <c r="C313" s="26">
        <f>VLOOKUP(DATE(C$4,MONTH($B313),DAY($B313)),คลองหลวงฯ!$A:$B,2,FALSE)</f>
        <v>98.24</v>
      </c>
      <c r="D313" s="26">
        <f>VLOOKUP(DATE(D$4,MONTH($B313),DAY($B313)),คลองหลวงฯ!$A:$B,2,FALSE)</f>
        <v>90.72</v>
      </c>
      <c r="E313" s="26">
        <f>VLOOKUP(DATE(E$4,MONTH($B313),DAY($B313)),คลองหลวงฯ!$A:$B,2,FALSE)</f>
        <v>60.56</v>
      </c>
      <c r="F313" s="26">
        <f>VLOOKUP(DATE(F$4,MONTH($B313),DAY($B313)),คลองหลวงฯ!$A:$B,2,FALSE)</f>
        <v>88.38</v>
      </c>
      <c r="G313" s="26">
        <f>VLOOKUP(DATE(G$4,MONTH($B313),DAY($B313)),คลองหลวงฯ!$A:$B,2,FALSE)</f>
        <v>106.342</v>
      </c>
      <c r="H313" s="26" t="e">
        <f>VLOOKUP(DATE(H$4,MONTH($B313),DAY($B313)),คลองหลวงฯ!$A:$B,2,FALSE)</f>
        <v>#N/A</v>
      </c>
      <c r="I313" s="34">
        <f t="shared" si="19"/>
        <v>98</v>
      </c>
      <c r="J313" s="34">
        <f t="shared" si="19"/>
        <v>98</v>
      </c>
      <c r="K313" s="35">
        <f t="shared" si="19"/>
        <v>2.9</v>
      </c>
      <c r="L313" s="40"/>
      <c r="M313" s="41"/>
      <c r="N313" s="42"/>
      <c r="O313" s="32">
        <f>VLOOKUP(DATE(O$4,MONTH($B313),DAY($B313)),[1]ชากนอก!$A:$D,3,FALSE)</f>
        <v>8.5000000000000006E-2</v>
      </c>
      <c r="P313" s="32">
        <f>VLOOKUP(DATE(P$4,MONTH($B313),DAY($B313)),คลองหลวงฯ!$A:$D,4,FALSE)</f>
        <v>5.1999999999999998E-2</v>
      </c>
    </row>
    <row r="314" spans="2:16" x14ac:dyDescent="0.25">
      <c r="B314" s="33">
        <v>37201</v>
      </c>
      <c r="C314" s="26">
        <f>VLOOKUP(DATE(C$4,MONTH($B314),DAY($B314)),คลองหลวงฯ!$A:$B,2,FALSE)</f>
        <v>98.24</v>
      </c>
      <c r="D314" s="26">
        <f>VLOOKUP(DATE(D$4,MONTH($B314),DAY($B314)),คลองหลวงฯ!$A:$B,2,FALSE)</f>
        <v>90.46</v>
      </c>
      <c r="E314" s="26">
        <f>VLOOKUP(DATE(E$4,MONTH($B314),DAY($B314)),คลองหลวงฯ!$A:$B,2,FALSE)</f>
        <v>60.56</v>
      </c>
      <c r="F314" s="26">
        <f>VLOOKUP(DATE(F$4,MONTH($B314),DAY($B314)),คลองหลวงฯ!$A:$B,2,FALSE)</f>
        <v>87.86</v>
      </c>
      <c r="G314" s="26">
        <f>VLOOKUP(DATE(G$4,MONTH($B314),DAY($B314)),คลองหลวงฯ!$A:$B,2,FALSE)</f>
        <v>106.342</v>
      </c>
      <c r="H314" s="26" t="e">
        <f>VLOOKUP(DATE(H$4,MONTH($B314),DAY($B314)),คลองหลวงฯ!$A:$B,2,FALSE)</f>
        <v>#N/A</v>
      </c>
      <c r="I314" s="34">
        <f t="shared" si="19"/>
        <v>98</v>
      </c>
      <c r="J314" s="34">
        <f t="shared" si="19"/>
        <v>98</v>
      </c>
      <c r="K314" s="35">
        <f t="shared" si="19"/>
        <v>2.9</v>
      </c>
      <c r="L314" s="40"/>
      <c r="M314" s="41"/>
      <c r="N314" s="42"/>
      <c r="O314" s="32">
        <f>VLOOKUP(DATE(O$4,MONTH($B314),DAY($B314)),[1]ชากนอก!$A:$D,3,FALSE)</f>
        <v>8.5000000000000006E-2</v>
      </c>
      <c r="P314" s="32">
        <f>VLOOKUP(DATE(P$4,MONTH($B314),DAY($B314)),คลองหลวงฯ!$A:$D,4,FALSE)</f>
        <v>5.1999999999999998E-2</v>
      </c>
    </row>
    <row r="315" spans="2:16" x14ac:dyDescent="0.25">
      <c r="B315" s="33">
        <v>37202</v>
      </c>
      <c r="C315" s="26">
        <f>VLOOKUP(DATE(C$4,MONTH($B315),DAY($B315)),คลองหลวงฯ!$A:$B,2,FALSE)</f>
        <v>98.24</v>
      </c>
      <c r="D315" s="26">
        <f>VLOOKUP(DATE(D$4,MONTH($B315),DAY($B315)),คลองหลวงฯ!$A:$B,2,FALSE)</f>
        <v>89.94</v>
      </c>
      <c r="E315" s="26">
        <f>VLOOKUP(DATE(E$4,MONTH($B315),DAY($B315)),คลองหลวงฯ!$A:$B,2,FALSE)</f>
        <v>59.84</v>
      </c>
      <c r="F315" s="26">
        <f>VLOOKUP(DATE(F$4,MONTH($B315),DAY($B315)),คลองหลวงฯ!$A:$B,2,FALSE)</f>
        <v>87.34</v>
      </c>
      <c r="G315" s="26">
        <f>VLOOKUP(DATE(G$4,MONTH($B315),DAY($B315)),คลองหลวงฯ!$A:$B,2,FALSE)</f>
        <v>106.342</v>
      </c>
      <c r="H315" s="26" t="e">
        <f>VLOOKUP(DATE(H$4,MONTH($B315),DAY($B315)),คลองหลวงฯ!$A:$B,2,FALSE)</f>
        <v>#N/A</v>
      </c>
      <c r="I315" s="34">
        <f t="shared" si="19"/>
        <v>98</v>
      </c>
      <c r="J315" s="34">
        <f t="shared" si="19"/>
        <v>98</v>
      </c>
      <c r="K315" s="35">
        <f t="shared" si="19"/>
        <v>2.9</v>
      </c>
      <c r="L315" s="40"/>
      <c r="M315" s="41"/>
      <c r="N315" s="42"/>
      <c r="O315" s="32">
        <f>VLOOKUP(DATE(O$4,MONTH($B315),DAY($B315)),[1]ชากนอก!$A:$D,3,FALSE)</f>
        <v>8.5000000000000006E-2</v>
      </c>
      <c r="P315" s="32">
        <f>VLOOKUP(DATE(P$4,MONTH($B315),DAY($B315)),คลองหลวงฯ!$A:$D,4,FALSE)</f>
        <v>5.1999999999999998E-2</v>
      </c>
    </row>
    <row r="316" spans="2:16" x14ac:dyDescent="0.25">
      <c r="B316" s="33">
        <v>37203</v>
      </c>
      <c r="C316" s="26">
        <f>VLOOKUP(DATE(C$4,MONTH($B316),DAY($B316)),คลองหลวงฯ!$A:$B,2,FALSE)</f>
        <v>98.24</v>
      </c>
      <c r="D316" s="26">
        <f>VLOOKUP(DATE(D$4,MONTH($B316),DAY($B316)),คลองหลวงฯ!$A:$B,2,FALSE)</f>
        <v>89.42</v>
      </c>
      <c r="E316" s="26">
        <f>VLOOKUP(DATE(E$4,MONTH($B316),DAY($B316)),คลองหลวงฯ!$A:$B,2,FALSE)</f>
        <v>59.48</v>
      </c>
      <c r="F316" s="26">
        <f>VLOOKUP(DATE(F$4,MONTH($B316),DAY($B316)),คลองหลวงฯ!$A:$B,2,FALSE)</f>
        <v>86.82</v>
      </c>
      <c r="G316" s="26">
        <f>VLOOKUP(DATE(G$4,MONTH($B316),DAY($B316)),คลองหลวงฯ!$A:$B,2,FALSE)</f>
        <v>106.61799999999999</v>
      </c>
      <c r="H316" s="26" t="e">
        <f>VLOOKUP(DATE(H$4,MONTH($B316),DAY($B316)),คลองหลวงฯ!$A:$B,2,FALSE)</f>
        <v>#N/A</v>
      </c>
      <c r="I316" s="34">
        <f t="shared" si="19"/>
        <v>98</v>
      </c>
      <c r="J316" s="34">
        <f t="shared" si="19"/>
        <v>98</v>
      </c>
      <c r="K316" s="35">
        <f t="shared" si="19"/>
        <v>2.9</v>
      </c>
      <c r="L316" s="40"/>
      <c r="M316" s="41"/>
      <c r="N316" s="42"/>
      <c r="O316" s="32">
        <f>VLOOKUP(DATE(O$4,MONTH($B316),DAY($B316)),[1]ชากนอก!$A:$D,3,FALSE)</f>
        <v>8.5000000000000006E-2</v>
      </c>
      <c r="P316" s="32">
        <f>VLOOKUP(DATE(P$4,MONTH($B316),DAY($B316)),คลองหลวงฯ!$A:$D,4,FALSE)</f>
        <v>5.1999999999999998E-2</v>
      </c>
    </row>
    <row r="317" spans="2:16" x14ac:dyDescent="0.25">
      <c r="B317" s="33">
        <v>37204</v>
      </c>
      <c r="C317" s="26">
        <f>VLOOKUP(DATE(C$4,MONTH($B317),DAY($B317)),คลองหลวงฯ!$A:$B,2,FALSE)</f>
        <v>98.24</v>
      </c>
      <c r="D317" s="26">
        <f>VLOOKUP(DATE(D$4,MONTH($B317),DAY($B317)),คลองหลวงฯ!$A:$B,2,FALSE)</f>
        <v>89.16</v>
      </c>
      <c r="E317" s="26">
        <f>VLOOKUP(DATE(E$4,MONTH($B317),DAY($B317)),คลองหลวงฯ!$A:$B,2,FALSE)</f>
        <v>58.94</v>
      </c>
      <c r="F317" s="26">
        <f>VLOOKUP(DATE(F$4,MONTH($B317),DAY($B317)),คลองหลวงฯ!$A:$B,2,FALSE)</f>
        <v>86.3</v>
      </c>
      <c r="G317" s="26">
        <f>VLOOKUP(DATE(G$4,MONTH($B317),DAY($B317)),คลองหลวงฯ!$A:$B,2,FALSE)</f>
        <v>106.61799999999999</v>
      </c>
      <c r="H317" s="26" t="e">
        <f>VLOOKUP(DATE(H$4,MONTH($B317),DAY($B317)),คลองหลวงฯ!$A:$B,2,FALSE)</f>
        <v>#N/A</v>
      </c>
      <c r="I317" s="34">
        <f t="shared" si="19"/>
        <v>98</v>
      </c>
      <c r="J317" s="34">
        <f t="shared" si="19"/>
        <v>98</v>
      </c>
      <c r="K317" s="35">
        <f t="shared" si="19"/>
        <v>2.9</v>
      </c>
      <c r="L317" s="40"/>
      <c r="M317" s="41"/>
      <c r="N317" s="42"/>
      <c r="O317" s="32">
        <f>VLOOKUP(DATE(O$4,MONTH($B317),DAY($B317)),[1]ชากนอก!$A:$D,3,FALSE)</f>
        <v>8.5000000000000006E-2</v>
      </c>
      <c r="P317" s="32">
        <f>VLOOKUP(DATE(P$4,MONTH($B317),DAY($B317)),คลองหลวงฯ!$A:$D,4,FALSE)</f>
        <v>5.1999999999999998E-2</v>
      </c>
    </row>
    <row r="318" spans="2:16" x14ac:dyDescent="0.25">
      <c r="B318" s="33">
        <v>37205</v>
      </c>
      <c r="C318" s="26">
        <f>VLOOKUP(DATE(C$4,MONTH($B318),DAY($B318)),คลองหลวงฯ!$A:$B,2,FALSE)</f>
        <v>98.24</v>
      </c>
      <c r="D318" s="26">
        <f>VLOOKUP(DATE(D$4,MONTH($B318),DAY($B318)),คลองหลวงฯ!$A:$B,2,FALSE)</f>
        <v>89.16</v>
      </c>
      <c r="E318" s="26">
        <f>VLOOKUP(DATE(E$4,MONTH($B318),DAY($B318)),คลองหลวงฯ!$A:$B,2,FALSE)</f>
        <v>58.58</v>
      </c>
      <c r="F318" s="26">
        <f>VLOOKUP(DATE(F$4,MONTH($B318),DAY($B318)),คลองหลวงฯ!$A:$B,2,FALSE)</f>
        <v>85.78</v>
      </c>
      <c r="G318" s="26">
        <f>VLOOKUP(DATE(G$4,MONTH($B318),DAY($B318)),คลองหลวงฯ!$A:$B,2,FALSE)</f>
        <v>106.61799999999999</v>
      </c>
      <c r="H318" s="26" t="e">
        <f>VLOOKUP(DATE(H$4,MONTH($B318),DAY($B318)),คลองหลวงฯ!$A:$B,2,FALSE)</f>
        <v>#N/A</v>
      </c>
      <c r="I318" s="34">
        <f t="shared" si="19"/>
        <v>98</v>
      </c>
      <c r="J318" s="34">
        <f t="shared" si="19"/>
        <v>98</v>
      </c>
      <c r="K318" s="35">
        <f t="shared" si="19"/>
        <v>2.9</v>
      </c>
      <c r="L318" s="40"/>
      <c r="M318" s="41"/>
      <c r="N318" s="42"/>
      <c r="O318" s="32">
        <f>VLOOKUP(DATE(O$4,MONTH($B318),DAY($B318)),[1]ชากนอก!$A:$D,3,FALSE)</f>
        <v>8.5000000000000006E-2</v>
      </c>
      <c r="P318" s="32">
        <f>VLOOKUP(DATE(P$4,MONTH($B318),DAY($B318)),คลองหลวงฯ!$A:$D,4,FALSE)</f>
        <v>5.1999999999999998E-2</v>
      </c>
    </row>
    <row r="319" spans="2:16" x14ac:dyDescent="0.25">
      <c r="B319" s="33">
        <v>37206</v>
      </c>
      <c r="C319" s="26">
        <f>VLOOKUP(DATE(C$4,MONTH($B319),DAY($B319)),คลองหลวงฯ!$A:$B,2,FALSE)</f>
        <v>98</v>
      </c>
      <c r="D319" s="26">
        <f>VLOOKUP(DATE(D$4,MONTH($B319),DAY($B319)),คลองหลวงฯ!$A:$B,2,FALSE)</f>
        <v>88.9</v>
      </c>
      <c r="E319" s="26">
        <f>VLOOKUP(DATE(E$4,MONTH($B319),DAY($B319)),คลองหลวงฯ!$A:$B,2,FALSE)</f>
        <v>58.22</v>
      </c>
      <c r="F319" s="26">
        <f>VLOOKUP(DATE(F$4,MONTH($B319),DAY($B319)),คลองหลวงฯ!$A:$B,2,FALSE)</f>
        <v>85.26</v>
      </c>
      <c r="G319" s="26">
        <f>VLOOKUP(DATE(G$4,MONTH($B319),DAY($B319)),คลองหลวงฯ!$A:$B,2,FALSE)</f>
        <v>106.61799999999999</v>
      </c>
      <c r="H319" s="26" t="e">
        <f>VLOOKUP(DATE(H$4,MONTH($B319),DAY($B319)),คลองหลวงฯ!$A:$B,2,FALSE)</f>
        <v>#N/A</v>
      </c>
      <c r="I319" s="34">
        <f t="shared" si="19"/>
        <v>98</v>
      </c>
      <c r="J319" s="34">
        <f t="shared" si="19"/>
        <v>98</v>
      </c>
      <c r="K319" s="35">
        <f t="shared" si="19"/>
        <v>2.9</v>
      </c>
      <c r="L319" s="40"/>
      <c r="M319" s="41"/>
      <c r="N319" s="42"/>
      <c r="O319" s="32">
        <f>VLOOKUP(DATE(O$4,MONTH($B319),DAY($B319)),[1]ชากนอก!$A:$D,3,FALSE)</f>
        <v>8.5000000000000006E-2</v>
      </c>
      <c r="P319" s="32">
        <f>VLOOKUP(DATE(P$4,MONTH($B319),DAY($B319)),คลองหลวงฯ!$A:$D,4,FALSE)</f>
        <v>5.1999999999999998E-2</v>
      </c>
    </row>
    <row r="320" spans="2:16" x14ac:dyDescent="0.25">
      <c r="B320" s="33">
        <v>37207</v>
      </c>
      <c r="C320" s="26">
        <f>VLOOKUP(DATE(C$4,MONTH($B320),DAY($B320)),คลองหลวงฯ!$A:$B,2,FALSE)</f>
        <v>98</v>
      </c>
      <c r="D320" s="26">
        <f>VLOOKUP(DATE(D$4,MONTH($B320),DAY($B320)),คลองหลวงฯ!$A:$B,2,FALSE)</f>
        <v>88.64</v>
      </c>
      <c r="E320" s="26">
        <f>VLOOKUP(DATE(E$4,MONTH($B320),DAY($B320)),คลองหลวงฯ!$A:$B,2,FALSE)</f>
        <v>57.86</v>
      </c>
      <c r="F320" s="26">
        <f>VLOOKUP(DATE(F$4,MONTH($B320),DAY($B320)),คลองหลวงฯ!$A:$B,2,FALSE)</f>
        <v>85</v>
      </c>
      <c r="G320" s="26">
        <f>VLOOKUP(DATE(G$4,MONTH($B320),DAY($B320)),คลองหลวงฯ!$A:$B,2,FALSE)</f>
        <v>106.89400000000001</v>
      </c>
      <c r="H320" s="26" t="e">
        <f>VLOOKUP(DATE(H$4,MONTH($B320),DAY($B320)),คลองหลวงฯ!$A:$B,2,FALSE)</f>
        <v>#N/A</v>
      </c>
      <c r="I320" s="34">
        <f t="shared" si="19"/>
        <v>98</v>
      </c>
      <c r="J320" s="34">
        <f t="shared" si="19"/>
        <v>98</v>
      </c>
      <c r="K320" s="35">
        <f t="shared" si="19"/>
        <v>2.9</v>
      </c>
      <c r="L320" s="40"/>
      <c r="M320" s="41"/>
      <c r="N320" s="42"/>
      <c r="O320" s="32">
        <f>VLOOKUP(DATE(O$4,MONTH($B320),DAY($B320)),[1]ชากนอก!$A:$D,3,FALSE)</f>
        <v>8.5000000000000006E-2</v>
      </c>
      <c r="P320" s="32">
        <f>VLOOKUP(DATE(P$4,MONTH($B320),DAY($B320)),คลองหลวงฯ!$A:$D,4,FALSE)</f>
        <v>5.1999999999999998E-2</v>
      </c>
    </row>
    <row r="321" spans="2:16" x14ac:dyDescent="0.25">
      <c r="B321" s="33">
        <v>37208</v>
      </c>
      <c r="C321" s="26">
        <f>VLOOKUP(DATE(C$4,MONTH($B321),DAY($B321)),คลองหลวงฯ!$A:$B,2,FALSE)</f>
        <v>98</v>
      </c>
      <c r="D321" s="26">
        <f>VLOOKUP(DATE(D$4,MONTH($B321),DAY($B321)),คลองหลวงฯ!$A:$B,2,FALSE)</f>
        <v>88.38</v>
      </c>
      <c r="E321" s="26">
        <f>VLOOKUP(DATE(E$4,MONTH($B321),DAY($B321)),คลองหลวงฯ!$A:$B,2,FALSE)</f>
        <v>57.32</v>
      </c>
      <c r="F321" s="26">
        <f>VLOOKUP(DATE(F$4,MONTH($B321),DAY($B321)),คลองหลวงฯ!$A:$B,2,FALSE)</f>
        <v>84.77</v>
      </c>
      <c r="G321" s="26">
        <f>VLOOKUP(DATE(G$4,MONTH($B321),DAY($B321)),คลองหลวงฯ!$A:$B,2,FALSE)</f>
        <v>106.89400000000001</v>
      </c>
      <c r="H321" s="26" t="e">
        <f>VLOOKUP(DATE(H$4,MONTH($B321),DAY($B321)),คลองหลวงฯ!$A:$B,2,FALSE)</f>
        <v>#N/A</v>
      </c>
      <c r="I321" s="34">
        <f t="shared" si="19"/>
        <v>98</v>
      </c>
      <c r="J321" s="34">
        <f t="shared" si="19"/>
        <v>98</v>
      </c>
      <c r="K321" s="35">
        <f t="shared" si="19"/>
        <v>2.9</v>
      </c>
      <c r="L321" s="40"/>
      <c r="M321" s="41"/>
      <c r="N321" s="42"/>
      <c r="O321" s="32">
        <f>VLOOKUP(DATE(O$4,MONTH($B321),DAY($B321)),[1]ชากนอก!$A:$D,3,FALSE)</f>
        <v>8.5000000000000006E-2</v>
      </c>
      <c r="P321" s="32">
        <f>VLOOKUP(DATE(P$4,MONTH($B321),DAY($B321)),คลองหลวงฯ!$A:$D,4,FALSE)</f>
        <v>5.1999999999999998E-2</v>
      </c>
    </row>
    <row r="322" spans="2:16" x14ac:dyDescent="0.25">
      <c r="B322" s="33">
        <v>37209</v>
      </c>
      <c r="C322" s="26">
        <f>VLOOKUP(DATE(C$4,MONTH($B322),DAY($B322)),คลองหลวงฯ!$A:$B,2,FALSE)</f>
        <v>98</v>
      </c>
      <c r="D322" s="26">
        <f>VLOOKUP(DATE(D$4,MONTH($B322),DAY($B322)),คลองหลวงฯ!$A:$B,2,FALSE)</f>
        <v>87.86</v>
      </c>
      <c r="E322" s="26">
        <f>VLOOKUP(DATE(E$4,MONTH($B322),DAY($B322)),คลองหลวงฯ!$A:$B,2,FALSE)</f>
        <v>56.6</v>
      </c>
      <c r="F322" s="26">
        <f>VLOOKUP(DATE(F$4,MONTH($B322),DAY($B322)),คลองหลวงฯ!$A:$B,2,FALSE)</f>
        <v>84.54</v>
      </c>
      <c r="G322" s="26">
        <f>VLOOKUP(DATE(G$4,MONTH($B322),DAY($B322)),คลองหลวงฯ!$A:$B,2,FALSE)</f>
        <v>106.89400000000001</v>
      </c>
      <c r="H322" s="26" t="e">
        <f>VLOOKUP(DATE(H$4,MONTH($B322),DAY($B322)),คลองหลวงฯ!$A:$B,2,FALSE)</f>
        <v>#N/A</v>
      </c>
      <c r="I322" s="34">
        <f t="shared" si="19"/>
        <v>98</v>
      </c>
      <c r="J322" s="34">
        <f t="shared" si="19"/>
        <v>98</v>
      </c>
      <c r="K322" s="35">
        <f t="shared" si="19"/>
        <v>2.9</v>
      </c>
      <c r="L322" s="40"/>
      <c r="M322" s="41"/>
      <c r="N322" s="42"/>
      <c r="O322" s="32">
        <f>VLOOKUP(DATE(O$4,MONTH($B322),DAY($B322)),[1]ชากนอก!$A:$D,3,FALSE)</f>
        <v>0.06</v>
      </c>
      <c r="P322" s="32">
        <f>VLOOKUP(DATE(P$4,MONTH($B322),DAY($B322)),คลองหลวงฯ!$A:$D,4,FALSE)</f>
        <v>5.1999999999999998E-2</v>
      </c>
    </row>
    <row r="323" spans="2:16" x14ac:dyDescent="0.25">
      <c r="B323" s="33">
        <v>37210</v>
      </c>
      <c r="C323" s="26">
        <f>VLOOKUP(DATE(C$4,MONTH($B323),DAY($B323)),คลองหลวงฯ!$A:$B,2,FALSE)</f>
        <v>98.24</v>
      </c>
      <c r="D323" s="26">
        <f>VLOOKUP(DATE(D$4,MONTH($B323),DAY($B323)),คลองหลวงฯ!$A:$B,2,FALSE)</f>
        <v>87.6</v>
      </c>
      <c r="E323" s="26">
        <f>VLOOKUP(DATE(E$4,MONTH($B323),DAY($B323)),คลองหลวงฯ!$A:$B,2,FALSE)</f>
        <v>56.6</v>
      </c>
      <c r="F323" s="26">
        <f>VLOOKUP(DATE(F$4,MONTH($B323),DAY($B323)),คลองหลวงฯ!$A:$B,2,FALSE)</f>
        <v>84.31</v>
      </c>
      <c r="G323" s="26">
        <f>VLOOKUP(DATE(G$4,MONTH($B323),DAY($B323)),คลองหลวงฯ!$A:$B,2,FALSE)</f>
        <v>106.89400000000001</v>
      </c>
      <c r="H323" s="26" t="e">
        <f>VLOOKUP(DATE(H$4,MONTH($B323),DAY($B323)),คลองหลวงฯ!$A:$B,2,FALSE)</f>
        <v>#N/A</v>
      </c>
      <c r="I323" s="34">
        <f t="shared" si="19"/>
        <v>98</v>
      </c>
      <c r="J323" s="34">
        <f t="shared" si="19"/>
        <v>98</v>
      </c>
      <c r="K323" s="35">
        <f t="shared" si="19"/>
        <v>2.9</v>
      </c>
      <c r="L323" s="40"/>
      <c r="M323" s="41"/>
      <c r="N323" s="42"/>
      <c r="O323" s="32">
        <f>VLOOKUP(DATE(O$4,MONTH($B323),DAY($B323)),[1]ชากนอก!$A:$D,3,FALSE)</f>
        <v>0.06</v>
      </c>
      <c r="P323" s="32">
        <f>VLOOKUP(DATE(P$4,MONTH($B323),DAY($B323)),คลองหลวงฯ!$A:$D,4,FALSE)</f>
        <v>5.1999999999999998E-2</v>
      </c>
    </row>
    <row r="324" spans="2:16" x14ac:dyDescent="0.25">
      <c r="B324" s="33">
        <v>37211</v>
      </c>
      <c r="C324" s="26">
        <f>VLOOKUP(DATE(C$4,MONTH($B324),DAY($B324)),คลองหลวงฯ!$A:$B,2,FALSE)</f>
        <v>98.24</v>
      </c>
      <c r="D324" s="26">
        <f>VLOOKUP(DATE(D$4,MONTH($B324),DAY($B324)),คลองหลวงฯ!$A:$B,2,FALSE)</f>
        <v>87.08</v>
      </c>
      <c r="E324" s="26">
        <f>VLOOKUP(DATE(E$4,MONTH($B324),DAY($B324)),คลองหลวงฯ!$A:$B,2,FALSE)</f>
        <v>56.24</v>
      </c>
      <c r="F324" s="26">
        <f>VLOOKUP(DATE(F$4,MONTH($B324),DAY($B324)),คลองหลวงฯ!$A:$B,2,FALSE)</f>
        <v>84.08</v>
      </c>
      <c r="G324" s="26">
        <f>VLOOKUP(DATE(G$4,MONTH($B324),DAY($B324)),คลองหลวงฯ!$A:$B,2,FALSE)</f>
        <v>106.89400000000001</v>
      </c>
      <c r="H324" s="26" t="e">
        <f>VLOOKUP(DATE(H$4,MONTH($B324),DAY($B324)),คลองหลวงฯ!$A:$B,2,FALSE)</f>
        <v>#N/A</v>
      </c>
      <c r="I324" s="34">
        <f t="shared" si="19"/>
        <v>98</v>
      </c>
      <c r="J324" s="34">
        <f t="shared" si="19"/>
        <v>98</v>
      </c>
      <c r="K324" s="35">
        <f t="shared" si="19"/>
        <v>2.9</v>
      </c>
      <c r="L324" s="40"/>
      <c r="M324" s="41"/>
      <c r="N324" s="42"/>
      <c r="O324" s="32">
        <f>VLOOKUP(DATE(O$4,MONTH($B324),DAY($B324)),[1]ชากนอก!$A:$D,3,FALSE)</f>
        <v>0.06</v>
      </c>
      <c r="P324" s="32">
        <f>VLOOKUP(DATE(P$4,MONTH($B324),DAY($B324)),คลองหลวงฯ!$A:$D,4,FALSE)</f>
        <v>5.1999999999999998E-2</v>
      </c>
    </row>
    <row r="325" spans="2:16" x14ac:dyDescent="0.25">
      <c r="B325" s="33">
        <v>37212</v>
      </c>
      <c r="C325" s="26">
        <f>VLOOKUP(DATE(C$4,MONTH($B325),DAY($B325)),คลองหลวงฯ!$A:$B,2,FALSE)</f>
        <v>98.24</v>
      </c>
      <c r="D325" s="26">
        <f>VLOOKUP(DATE(D$4,MONTH($B325),DAY($B325)),คลองหลวงฯ!$A:$B,2,FALSE)</f>
        <v>86.82</v>
      </c>
      <c r="E325" s="26">
        <f>VLOOKUP(DATE(E$4,MONTH($B325),DAY($B325)),คลองหลวงฯ!$A:$B,2,FALSE)</f>
        <v>55.88</v>
      </c>
      <c r="F325" s="26">
        <f>VLOOKUP(DATE(F$4,MONTH($B325),DAY($B325)),คลองหลวงฯ!$A:$B,2,FALSE)</f>
        <v>83.62</v>
      </c>
      <c r="G325" s="26">
        <f>VLOOKUP(DATE(G$4,MONTH($B325),DAY($B325)),คลองหลวงฯ!$A:$B,2,FALSE)</f>
        <v>106.61799999999999</v>
      </c>
      <c r="H325" s="26" t="e">
        <f>VLOOKUP(DATE(H$4,MONTH($B325),DAY($B325)),คลองหลวงฯ!$A:$B,2,FALSE)</f>
        <v>#N/A</v>
      </c>
      <c r="I325" s="34">
        <f t="shared" si="19"/>
        <v>98</v>
      </c>
      <c r="J325" s="34">
        <f t="shared" si="19"/>
        <v>98</v>
      </c>
      <c r="K325" s="35">
        <f t="shared" si="19"/>
        <v>2.9</v>
      </c>
      <c r="L325" s="40"/>
      <c r="M325" s="41"/>
      <c r="N325" s="42"/>
      <c r="O325" s="32">
        <f>VLOOKUP(DATE(O$4,MONTH($B325),DAY($B325)),[1]ชากนอก!$A:$D,3,FALSE)</f>
        <v>0.06</v>
      </c>
      <c r="P325" s="32">
        <f>VLOOKUP(DATE(P$4,MONTH($B325),DAY($B325)),คลองหลวงฯ!$A:$D,4,FALSE)</f>
        <v>5.1999999999999998E-2</v>
      </c>
    </row>
    <row r="326" spans="2:16" x14ac:dyDescent="0.25">
      <c r="B326" s="33">
        <v>37213</v>
      </c>
      <c r="C326" s="26">
        <f>VLOOKUP(DATE(C$4,MONTH($B326),DAY($B326)),คลองหลวงฯ!$A:$B,2,FALSE)</f>
        <v>98.24</v>
      </c>
      <c r="D326" s="26">
        <f>VLOOKUP(DATE(D$4,MONTH($B326),DAY($B326)),คลองหลวงฯ!$A:$B,2,FALSE)</f>
        <v>86.04</v>
      </c>
      <c r="E326" s="26">
        <f>VLOOKUP(DATE(E$4,MONTH($B326),DAY($B326)),คลองหลวงฯ!$A:$B,2,FALSE)</f>
        <v>55.7</v>
      </c>
      <c r="F326" s="26">
        <f>VLOOKUP(DATE(F$4,MONTH($B326),DAY($B326)),คลองหลวงฯ!$A:$B,2,FALSE)</f>
        <v>83.39</v>
      </c>
      <c r="G326" s="26">
        <f>VLOOKUP(DATE(G$4,MONTH($B326),DAY($B326)),คลองหลวงฯ!$A:$B,2,FALSE)</f>
        <v>106.61799999999999</v>
      </c>
      <c r="H326" s="26" t="e">
        <f>VLOOKUP(DATE(H$4,MONTH($B326),DAY($B326)),คลองหลวงฯ!$A:$B,2,FALSE)</f>
        <v>#N/A</v>
      </c>
      <c r="I326" s="34">
        <f t="shared" ref="I326:K341" si="20">I325</f>
        <v>98</v>
      </c>
      <c r="J326" s="34">
        <f t="shared" si="20"/>
        <v>98</v>
      </c>
      <c r="K326" s="35">
        <f t="shared" si="20"/>
        <v>2.9</v>
      </c>
      <c r="L326" s="40"/>
      <c r="M326" s="41"/>
      <c r="N326" s="42"/>
      <c r="O326" s="32">
        <f>VLOOKUP(DATE(O$4,MONTH($B326),DAY($B326)),[1]ชากนอก!$A:$D,3,FALSE)</f>
        <v>0.06</v>
      </c>
      <c r="P326" s="32">
        <f>VLOOKUP(DATE(P$4,MONTH($B326),DAY($B326)),คลองหลวงฯ!$A:$D,4,FALSE)</f>
        <v>5.1999999999999998E-2</v>
      </c>
    </row>
    <row r="327" spans="2:16" x14ac:dyDescent="0.25">
      <c r="B327" s="33">
        <v>37214</v>
      </c>
      <c r="C327" s="26">
        <f>VLOOKUP(DATE(C$4,MONTH($B327),DAY($B327)),คลองหลวงฯ!$A:$B,2,FALSE)</f>
        <v>98.24</v>
      </c>
      <c r="D327" s="26">
        <f>VLOOKUP(DATE(D$4,MONTH($B327),DAY($B327)),คลองหลวงฯ!$A:$B,2,FALSE)</f>
        <v>85.26</v>
      </c>
      <c r="E327" s="26">
        <f>VLOOKUP(DATE(E$4,MONTH($B327),DAY($B327)),คลองหลวงฯ!$A:$B,2,FALSE)</f>
        <v>55.7</v>
      </c>
      <c r="F327" s="26">
        <f>VLOOKUP(DATE(F$4,MONTH($B327),DAY($B327)),คลองหลวงฯ!$A:$B,2,FALSE)</f>
        <v>83.16</v>
      </c>
      <c r="G327" s="26">
        <f>VLOOKUP(DATE(G$4,MONTH($B327),DAY($B327)),คลองหลวงฯ!$A:$B,2,FALSE)</f>
        <v>106.61799999999999</v>
      </c>
      <c r="H327" s="26" t="e">
        <f>VLOOKUP(DATE(H$4,MONTH($B327),DAY($B327)),คลองหลวงฯ!$A:$B,2,FALSE)</f>
        <v>#N/A</v>
      </c>
      <c r="I327" s="34">
        <f t="shared" si="20"/>
        <v>98</v>
      </c>
      <c r="J327" s="34">
        <f t="shared" si="20"/>
        <v>98</v>
      </c>
      <c r="K327" s="35">
        <f t="shared" si="20"/>
        <v>2.9</v>
      </c>
      <c r="L327" s="40"/>
      <c r="M327" s="41"/>
      <c r="N327" s="42"/>
      <c r="O327" s="32">
        <f>VLOOKUP(DATE(O$4,MONTH($B327),DAY($B327)),[1]ชากนอก!$A:$D,3,FALSE)</f>
        <v>0.06</v>
      </c>
      <c r="P327" s="32">
        <f>VLOOKUP(DATE(P$4,MONTH($B327),DAY($B327)),คลองหลวงฯ!$A:$D,4,FALSE)</f>
        <v>5.1999999999999998E-2</v>
      </c>
    </row>
    <row r="328" spans="2:16" x14ac:dyDescent="0.25">
      <c r="B328" s="33">
        <v>37215</v>
      </c>
      <c r="C328" s="26">
        <f>VLOOKUP(DATE(C$4,MONTH($B328),DAY($B328)),คลองหลวงฯ!$A:$B,2,FALSE)</f>
        <v>98.24</v>
      </c>
      <c r="D328" s="26">
        <f>VLOOKUP(DATE(D$4,MONTH($B328),DAY($B328)),คลองหลวงฯ!$A:$B,2,FALSE)</f>
        <v>86.82</v>
      </c>
      <c r="E328" s="26">
        <f>VLOOKUP(DATE(E$4,MONTH($B328),DAY($B328)),คลองหลวงฯ!$A:$B,2,FALSE)</f>
        <v>54.8</v>
      </c>
      <c r="F328" s="26">
        <f>VLOOKUP(DATE(F$4,MONTH($B328),DAY($B328)),คลองหลวงฯ!$A:$B,2,FALSE)</f>
        <v>82.93</v>
      </c>
      <c r="G328" s="26">
        <f>VLOOKUP(DATE(G$4,MONTH($B328),DAY($B328)),คลองหลวงฯ!$A:$B,2,FALSE)</f>
        <v>106.61799999999999</v>
      </c>
      <c r="H328" s="26" t="e">
        <f>VLOOKUP(DATE(H$4,MONTH($B328),DAY($B328)),คลองหลวงฯ!$A:$B,2,FALSE)</f>
        <v>#N/A</v>
      </c>
      <c r="I328" s="34">
        <f t="shared" si="20"/>
        <v>98</v>
      </c>
      <c r="J328" s="34">
        <f t="shared" si="20"/>
        <v>98</v>
      </c>
      <c r="K328" s="35">
        <f t="shared" si="20"/>
        <v>2.9</v>
      </c>
      <c r="L328" s="40"/>
      <c r="M328" s="41"/>
      <c r="N328" s="42"/>
      <c r="O328" s="32">
        <f>VLOOKUP(DATE(O$4,MONTH($B328),DAY($B328)),[1]ชากนอก!$A:$D,3,FALSE)</f>
        <v>0.06</v>
      </c>
      <c r="P328" s="32">
        <f>VLOOKUP(DATE(P$4,MONTH($B328),DAY($B328)),คลองหลวงฯ!$A:$D,4,FALSE)</f>
        <v>5.1999999999999998E-2</v>
      </c>
    </row>
    <row r="329" spans="2:16" x14ac:dyDescent="0.25">
      <c r="B329" s="33">
        <v>37216</v>
      </c>
      <c r="C329" s="26">
        <f>VLOOKUP(DATE(C$4,MONTH($B329),DAY($B329)),คลองหลวงฯ!$A:$B,2,FALSE)</f>
        <v>98.24</v>
      </c>
      <c r="D329" s="26">
        <f>VLOOKUP(DATE(D$4,MONTH($B329),DAY($B329)),คลองหลวงฯ!$A:$B,2,FALSE)</f>
        <v>87.6</v>
      </c>
      <c r="E329" s="26">
        <f>VLOOKUP(DATE(E$4,MONTH($B329),DAY($B329)),คลองหลวงฯ!$A:$B,2,FALSE)</f>
        <v>54.26</v>
      </c>
      <c r="F329" s="26">
        <f>VLOOKUP(DATE(F$4,MONTH($B329),DAY($B329)),คลองหลวงฯ!$A:$B,2,FALSE)</f>
        <v>82.7</v>
      </c>
      <c r="G329" s="26">
        <f>VLOOKUP(DATE(G$4,MONTH($B329),DAY($B329)),คลองหลวงฯ!$A:$B,2,FALSE)</f>
        <v>106.342</v>
      </c>
      <c r="H329" s="26" t="e">
        <f>VLOOKUP(DATE(H$4,MONTH($B329),DAY($B329)),คลองหลวงฯ!$A:$B,2,FALSE)</f>
        <v>#N/A</v>
      </c>
      <c r="I329" s="34">
        <f t="shared" si="20"/>
        <v>98</v>
      </c>
      <c r="J329" s="34">
        <f t="shared" si="20"/>
        <v>98</v>
      </c>
      <c r="K329" s="35">
        <f t="shared" si="20"/>
        <v>2.9</v>
      </c>
      <c r="L329" s="40"/>
      <c r="M329" s="41"/>
      <c r="N329" s="42"/>
      <c r="O329" s="32">
        <f>VLOOKUP(DATE(O$4,MONTH($B329),DAY($B329)),[1]ชากนอก!$A:$D,3,FALSE)</f>
        <v>0.184</v>
      </c>
      <c r="P329" s="32">
        <f>VLOOKUP(DATE(P$4,MONTH($B329),DAY($B329)),คลองหลวงฯ!$A:$D,4,FALSE)</f>
        <v>5.1999999999999998E-2</v>
      </c>
    </row>
    <row r="330" spans="2:16" x14ac:dyDescent="0.25">
      <c r="B330" s="33">
        <v>37217</v>
      </c>
      <c r="C330" s="26">
        <f>VLOOKUP(DATE(C$4,MONTH($B330),DAY($B330)),คลองหลวงฯ!$A:$B,2,FALSE)</f>
        <v>98.24</v>
      </c>
      <c r="D330" s="26">
        <f>VLOOKUP(DATE(D$4,MONTH($B330),DAY($B330)),คลองหลวงฯ!$A:$B,2,FALSE)</f>
        <v>87.34</v>
      </c>
      <c r="E330" s="26">
        <f>VLOOKUP(DATE(E$4,MONTH($B330),DAY($B330)),คลองหลวงฯ!$A:$B,2,FALSE)</f>
        <v>53.9</v>
      </c>
      <c r="F330" s="26">
        <f>VLOOKUP(DATE(F$4,MONTH($B330),DAY($B330)),คลองหลวงฯ!$A:$B,2,FALSE)</f>
        <v>82.47</v>
      </c>
      <c r="G330" s="26">
        <f>VLOOKUP(DATE(G$4,MONTH($B330),DAY($B330)),คลองหลวงฯ!$A:$B,2,FALSE)</f>
        <v>106.342</v>
      </c>
      <c r="H330" s="26" t="e">
        <f>VLOOKUP(DATE(H$4,MONTH($B330),DAY($B330)),คลองหลวงฯ!$A:$B,2,FALSE)</f>
        <v>#N/A</v>
      </c>
      <c r="I330" s="34">
        <f t="shared" si="20"/>
        <v>98</v>
      </c>
      <c r="J330" s="34">
        <f t="shared" si="20"/>
        <v>98</v>
      </c>
      <c r="K330" s="35">
        <f t="shared" si="20"/>
        <v>2.9</v>
      </c>
      <c r="L330" s="40"/>
      <c r="M330" s="41"/>
      <c r="N330" s="42"/>
      <c r="O330" s="32">
        <f>VLOOKUP(DATE(O$4,MONTH($B330),DAY($B330)),[1]ชากนอก!$A:$D,3,FALSE)</f>
        <v>0.184</v>
      </c>
      <c r="P330" s="32">
        <f>VLOOKUP(DATE(P$4,MONTH($B330),DAY($B330)),คลองหลวงฯ!$A:$D,4,FALSE)</f>
        <v>5.1999999999999998E-2</v>
      </c>
    </row>
    <row r="331" spans="2:16" x14ac:dyDescent="0.25">
      <c r="B331" s="33">
        <v>37218</v>
      </c>
      <c r="C331" s="26">
        <f>VLOOKUP(DATE(C$4,MONTH($B331),DAY($B331)),คลองหลวงฯ!$A:$B,2,FALSE)</f>
        <v>98.24</v>
      </c>
      <c r="D331" s="26">
        <f>VLOOKUP(DATE(D$4,MONTH($B331),DAY($B331)),คลองหลวงฯ!$A:$B,2,FALSE)</f>
        <v>87.6</v>
      </c>
      <c r="E331" s="26">
        <f>VLOOKUP(DATE(E$4,MONTH($B331),DAY($B331)),คลองหลวงฯ!$A:$B,2,FALSE)</f>
        <v>53.9</v>
      </c>
      <c r="F331" s="26">
        <f>VLOOKUP(DATE(F$4,MONTH($B331),DAY($B331)),คลองหลวงฯ!$A:$B,2,FALSE)</f>
        <v>82.24</v>
      </c>
      <c r="G331" s="26">
        <f>VLOOKUP(DATE(G$4,MONTH($B331),DAY($B331)),คลองหลวงฯ!$A:$B,2,FALSE)</f>
        <v>106.342</v>
      </c>
      <c r="H331" s="26" t="e">
        <f>VLOOKUP(DATE(H$4,MONTH($B331),DAY($B331)),คลองหลวงฯ!$A:$B,2,FALSE)</f>
        <v>#N/A</v>
      </c>
      <c r="I331" s="34">
        <f t="shared" si="20"/>
        <v>98</v>
      </c>
      <c r="J331" s="34">
        <f t="shared" si="20"/>
        <v>98</v>
      </c>
      <c r="K331" s="35">
        <f t="shared" si="20"/>
        <v>2.9</v>
      </c>
      <c r="L331" s="40"/>
      <c r="M331" s="41"/>
      <c r="N331" s="42"/>
      <c r="O331" s="32">
        <f>VLOOKUP(DATE(O$4,MONTH($B331),DAY($B331)),[1]ชากนอก!$A:$D,3,FALSE)</f>
        <v>0.184</v>
      </c>
      <c r="P331" s="32">
        <f>VLOOKUP(DATE(P$4,MONTH($B331),DAY($B331)),คลองหลวงฯ!$A:$D,4,FALSE)</f>
        <v>5.1999999999999998E-2</v>
      </c>
    </row>
    <row r="332" spans="2:16" x14ac:dyDescent="0.25">
      <c r="B332" s="33">
        <v>37219</v>
      </c>
      <c r="C332" s="26">
        <f>VLOOKUP(DATE(C$4,MONTH($B332),DAY($B332)),คลองหลวงฯ!$A:$B,2,FALSE)</f>
        <v>98.24</v>
      </c>
      <c r="D332" s="26">
        <f>VLOOKUP(DATE(D$4,MONTH($B332),DAY($B332)),คลองหลวงฯ!$A:$B,2,FALSE)</f>
        <v>87.6</v>
      </c>
      <c r="E332" s="26">
        <f>VLOOKUP(DATE(E$4,MONTH($B332),DAY($B332)),คลองหลวงฯ!$A:$B,2,FALSE)</f>
        <v>53.54</v>
      </c>
      <c r="F332" s="26">
        <f>VLOOKUP(DATE(F$4,MONTH($B332),DAY($B332)),คลองหลวงฯ!$A:$B,2,FALSE)</f>
        <v>82.01</v>
      </c>
      <c r="G332" s="26">
        <f>VLOOKUP(DATE(G$4,MONTH($B332),DAY($B332)),คลองหลวงฯ!$A:$B,2,FALSE)</f>
        <v>106.342</v>
      </c>
      <c r="H332" s="26" t="e">
        <f>VLOOKUP(DATE(H$4,MONTH($B332),DAY($B332)),คลองหลวงฯ!$A:$B,2,FALSE)</f>
        <v>#N/A</v>
      </c>
      <c r="I332" s="34">
        <f t="shared" si="20"/>
        <v>98</v>
      </c>
      <c r="J332" s="34">
        <f t="shared" si="20"/>
        <v>98</v>
      </c>
      <c r="K332" s="35">
        <f t="shared" si="20"/>
        <v>2.9</v>
      </c>
      <c r="L332" s="40"/>
      <c r="M332" s="41"/>
      <c r="N332" s="42"/>
      <c r="O332" s="32">
        <f>VLOOKUP(DATE(O$4,MONTH($B332),DAY($B332)),[1]ชากนอก!$A:$D,3,FALSE)</f>
        <v>0.184</v>
      </c>
      <c r="P332" s="32">
        <f>VLOOKUP(DATE(P$4,MONTH($B332),DAY($B332)),คลองหลวงฯ!$A:$D,4,FALSE)</f>
        <v>5.1999999999999998E-2</v>
      </c>
    </row>
    <row r="333" spans="2:16" x14ac:dyDescent="0.25">
      <c r="B333" s="33">
        <v>37220</v>
      </c>
      <c r="C333" s="26">
        <f>VLOOKUP(DATE(C$4,MONTH($B333),DAY($B333)),คลองหลวงฯ!$A:$B,2,FALSE)</f>
        <v>98.24</v>
      </c>
      <c r="D333" s="26">
        <f>VLOOKUP(DATE(D$4,MONTH($B333),DAY($B333)),คลองหลวงฯ!$A:$B,2,FALSE)</f>
        <v>87.34</v>
      </c>
      <c r="E333" s="26">
        <f>VLOOKUP(DATE(E$4,MONTH($B333),DAY($B333)),คลองหลวงฯ!$A:$B,2,FALSE)</f>
        <v>53.18</v>
      </c>
      <c r="F333" s="26">
        <f>VLOOKUP(DATE(F$4,MONTH($B333),DAY($B333)),คลองหลวงฯ!$A:$B,2,FALSE)</f>
        <v>81.78</v>
      </c>
      <c r="G333" s="26">
        <f>VLOOKUP(DATE(G$4,MONTH($B333),DAY($B333)),คลองหลวงฯ!$A:$B,2,FALSE)</f>
        <v>106.06699999999999</v>
      </c>
      <c r="H333" s="26" t="e">
        <f>VLOOKUP(DATE(H$4,MONTH($B333),DAY($B333)),คลองหลวงฯ!$A:$B,2,FALSE)</f>
        <v>#N/A</v>
      </c>
      <c r="I333" s="34">
        <f t="shared" si="20"/>
        <v>98</v>
      </c>
      <c r="J333" s="34">
        <f t="shared" si="20"/>
        <v>98</v>
      </c>
      <c r="K333" s="35">
        <f t="shared" si="20"/>
        <v>2.9</v>
      </c>
      <c r="L333" s="40"/>
      <c r="M333" s="41"/>
      <c r="N333" s="42"/>
      <c r="O333" s="32">
        <f>VLOOKUP(DATE(O$4,MONTH($B333),DAY($B333)),[1]ชากนอก!$A:$D,3,FALSE)</f>
        <v>0.184</v>
      </c>
      <c r="P333" s="32">
        <f>VLOOKUP(DATE(P$4,MONTH($B333),DAY($B333)),คลองหลวงฯ!$A:$D,4,FALSE)</f>
        <v>5.1999999999999998E-2</v>
      </c>
    </row>
    <row r="334" spans="2:16" x14ac:dyDescent="0.25">
      <c r="B334" s="33">
        <v>37221</v>
      </c>
      <c r="C334" s="26">
        <f>VLOOKUP(DATE(C$4,MONTH($B334),DAY($B334)),คลองหลวงฯ!$A:$B,2,FALSE)</f>
        <v>98.24</v>
      </c>
      <c r="D334" s="26">
        <f>VLOOKUP(DATE(D$4,MONTH($B334),DAY($B334)),คลองหลวงฯ!$A:$B,2,FALSE)</f>
        <v>87.08</v>
      </c>
      <c r="E334" s="26">
        <f>VLOOKUP(DATE(E$4,MONTH($B334),DAY($B334)),คลองหลวงฯ!$A:$B,2,FALSE)</f>
        <v>52.64</v>
      </c>
      <c r="F334" s="26">
        <f>VLOOKUP(DATE(F$4,MONTH($B334),DAY($B334)),คลองหลวงฯ!$A:$B,2,FALSE)</f>
        <v>81.55</v>
      </c>
      <c r="G334" s="26">
        <f>VLOOKUP(DATE(G$4,MONTH($B334),DAY($B334)),คลองหลวงฯ!$A:$B,2,FALSE)</f>
        <v>106.06699999999999</v>
      </c>
      <c r="H334" s="26" t="e">
        <f>VLOOKUP(DATE(H$4,MONTH($B334),DAY($B334)),คลองหลวงฯ!$A:$B,2,FALSE)</f>
        <v>#N/A</v>
      </c>
      <c r="I334" s="34">
        <f t="shared" si="20"/>
        <v>98</v>
      </c>
      <c r="J334" s="34">
        <f t="shared" si="20"/>
        <v>98</v>
      </c>
      <c r="K334" s="35">
        <f t="shared" si="20"/>
        <v>2.9</v>
      </c>
      <c r="L334" s="40"/>
      <c r="M334" s="41"/>
      <c r="N334" s="42"/>
      <c r="O334" s="32">
        <f>VLOOKUP(DATE(O$4,MONTH($B334),DAY($B334)),[1]ชากนอก!$A:$D,3,FALSE)</f>
        <v>0.184</v>
      </c>
      <c r="P334" s="32">
        <f>VLOOKUP(DATE(P$4,MONTH($B334),DAY($B334)),คลองหลวงฯ!$A:$D,4,FALSE)</f>
        <v>5.1999999999999998E-2</v>
      </c>
    </row>
    <row r="335" spans="2:16" x14ac:dyDescent="0.25">
      <c r="B335" s="33">
        <v>37222</v>
      </c>
      <c r="C335" s="26">
        <f>VLOOKUP(DATE(C$4,MONTH($B335),DAY($B335)),คลองหลวงฯ!$A:$B,2,FALSE)</f>
        <v>98.24</v>
      </c>
      <c r="D335" s="26">
        <f>VLOOKUP(DATE(D$4,MONTH($B335),DAY($B335)),คลองหลวงฯ!$A:$B,2,FALSE)</f>
        <v>86.82</v>
      </c>
      <c r="E335" s="26">
        <f>VLOOKUP(DATE(E$4,MONTH($B335),DAY($B335)),คลองหลวงฯ!$A:$B,2,FALSE)</f>
        <v>52.1</v>
      </c>
      <c r="F335" s="26">
        <f>VLOOKUP(DATE(F$4,MONTH($B335),DAY($B335)),คลองหลวงฯ!$A:$B,2,FALSE)</f>
        <v>81.319999999999993</v>
      </c>
      <c r="G335" s="26">
        <f>VLOOKUP(DATE(G$4,MONTH($B335),DAY($B335)),คลองหลวงฯ!$A:$B,2,FALSE)</f>
        <v>105.791</v>
      </c>
      <c r="H335" s="26" t="e">
        <f>VLOOKUP(DATE(H$4,MONTH($B335),DAY($B335)),คลองหลวงฯ!$A:$B,2,FALSE)</f>
        <v>#N/A</v>
      </c>
      <c r="I335" s="34">
        <f t="shared" si="20"/>
        <v>98</v>
      </c>
      <c r="J335" s="34">
        <f t="shared" si="20"/>
        <v>98</v>
      </c>
      <c r="K335" s="35">
        <f t="shared" si="20"/>
        <v>2.9</v>
      </c>
      <c r="L335" s="40"/>
      <c r="M335" s="41"/>
      <c r="N335" s="42"/>
      <c r="O335" s="32">
        <f>VLOOKUP(DATE(O$4,MONTH($B335),DAY($B335)),[1]ชากนอก!$A:$D,3,FALSE)</f>
        <v>0.184</v>
      </c>
      <c r="P335" s="32">
        <f>VLOOKUP(DATE(P$4,MONTH($B335),DAY($B335)),คลองหลวงฯ!$A:$D,4,FALSE)</f>
        <v>5.1999999999999998E-2</v>
      </c>
    </row>
    <row r="336" spans="2:16" x14ac:dyDescent="0.25">
      <c r="B336" s="33">
        <v>37223</v>
      </c>
      <c r="C336" s="26">
        <f>VLOOKUP(DATE(C$4,MONTH($B336),DAY($B336)),คลองหลวงฯ!$A:$B,2,FALSE)</f>
        <v>98.24</v>
      </c>
      <c r="D336" s="26">
        <f>VLOOKUP(DATE(D$4,MONTH($B336),DAY($B336)),คลองหลวงฯ!$A:$B,2,FALSE)</f>
        <v>86.56</v>
      </c>
      <c r="E336" s="26">
        <f>VLOOKUP(DATE(E$4,MONTH($B336),DAY($B336)),คลองหลวงฯ!$A:$B,2,FALSE)</f>
        <v>51.74</v>
      </c>
      <c r="F336" s="26">
        <f>VLOOKUP(DATE(F$4,MONTH($B336),DAY($B336)),คลองหลวงฯ!$A:$B,2,FALSE)</f>
        <v>81.09</v>
      </c>
      <c r="G336" s="26">
        <f>VLOOKUP(DATE(G$4,MONTH($B336),DAY($B336)),คลองหลวงฯ!$A:$B,2,FALSE)</f>
        <v>105.791</v>
      </c>
      <c r="H336" s="26" t="e">
        <f>VLOOKUP(DATE(H$4,MONTH($B336),DAY($B336)),คลองหลวงฯ!$A:$B,2,FALSE)</f>
        <v>#N/A</v>
      </c>
      <c r="I336" s="34">
        <f t="shared" si="20"/>
        <v>98</v>
      </c>
      <c r="J336" s="34">
        <f t="shared" si="20"/>
        <v>98</v>
      </c>
      <c r="K336" s="35">
        <f t="shared" si="20"/>
        <v>2.9</v>
      </c>
      <c r="L336" s="40"/>
      <c r="M336" s="41"/>
      <c r="N336" s="42"/>
      <c r="O336" s="32">
        <f>VLOOKUP(DATE(O$4,MONTH($B336),DAY($B336)),[1]ชากนอก!$A:$D,3,FALSE)</f>
        <v>3.1E-2</v>
      </c>
      <c r="P336" s="32">
        <f>VLOOKUP(DATE(P$4,MONTH($B336),DAY($B336)),คลองหลวงฯ!$A:$D,4,FALSE)</f>
        <v>5.1999999999999998E-2</v>
      </c>
    </row>
    <row r="337" spans="2:16" x14ac:dyDescent="0.25">
      <c r="B337" s="33">
        <v>37224</v>
      </c>
      <c r="C337" s="26">
        <f>VLOOKUP(DATE(C$4,MONTH($B337),DAY($B337)),คลองหลวงฯ!$A:$B,2,FALSE)</f>
        <v>98</v>
      </c>
      <c r="D337" s="26">
        <f>VLOOKUP(DATE(D$4,MONTH($B337),DAY($B337)),คลองหลวงฯ!$A:$B,2,FALSE)</f>
        <v>86.3</v>
      </c>
      <c r="E337" s="26">
        <f>VLOOKUP(DATE(E$4,MONTH($B337),DAY($B337)),คลองหลวงฯ!$A:$B,2,FALSE)</f>
        <v>50.66</v>
      </c>
      <c r="F337" s="26">
        <f>VLOOKUP(DATE(F$4,MONTH($B337),DAY($B337)),คลองหลวงฯ!$A:$B,2,FALSE)</f>
        <v>80.86</v>
      </c>
      <c r="G337" s="26">
        <f>VLOOKUP(DATE(G$4,MONTH($B337),DAY($B337)),คลองหลวงฯ!$A:$B,2,FALSE)</f>
        <v>105.791</v>
      </c>
      <c r="H337" s="26" t="e">
        <f>VLOOKUP(DATE(H$4,MONTH($B337),DAY($B337)),คลองหลวงฯ!$A:$B,2,FALSE)</f>
        <v>#N/A</v>
      </c>
      <c r="I337" s="34">
        <f t="shared" si="20"/>
        <v>98</v>
      </c>
      <c r="J337" s="34">
        <f t="shared" si="20"/>
        <v>98</v>
      </c>
      <c r="K337" s="35">
        <f t="shared" si="20"/>
        <v>2.9</v>
      </c>
      <c r="L337" s="40"/>
      <c r="M337" s="41"/>
      <c r="N337" s="42"/>
      <c r="O337" s="32">
        <f>VLOOKUP(DATE(O$4,MONTH($B337),DAY($B337)),[1]ชากนอก!$A:$D,3,FALSE)</f>
        <v>3.1E-2</v>
      </c>
      <c r="P337" s="32">
        <f>VLOOKUP(DATE(P$4,MONTH($B337),DAY($B337)),คลองหลวงฯ!$A:$D,4,FALSE)</f>
        <v>5.1999999999999998E-2</v>
      </c>
    </row>
    <row r="338" spans="2:16" x14ac:dyDescent="0.25">
      <c r="B338" s="33">
        <v>37225</v>
      </c>
      <c r="C338" s="26">
        <f>VLOOKUP(DATE(C$4,MONTH($B338),DAY($B338)),คลองหลวงฯ!$A:$B,2,FALSE)</f>
        <v>98</v>
      </c>
      <c r="D338" s="26">
        <f>VLOOKUP(DATE(D$4,MONTH($B338),DAY($B338)),คลองหลวงฯ!$A:$B,2,FALSE)</f>
        <v>86.04</v>
      </c>
      <c r="E338" s="26">
        <f>VLOOKUP(DATE(E$4,MONTH($B338),DAY($B338)),คลองหลวงฯ!$A:$B,2,FALSE)</f>
        <v>49.94</v>
      </c>
      <c r="F338" s="26">
        <f>VLOOKUP(DATE(F$4,MONTH($B338),DAY($B338)),คลองหลวงฯ!$A:$B,2,FALSE)</f>
        <v>80.63</v>
      </c>
      <c r="G338" s="26">
        <f>VLOOKUP(DATE(G$4,MONTH($B338),DAY($B338)),คลองหลวงฯ!$A:$B,2,FALSE)</f>
        <v>105.791</v>
      </c>
      <c r="H338" s="26" t="e">
        <f>VLOOKUP(DATE(H$4,MONTH($B338),DAY($B338)),คลองหลวงฯ!$A:$B,2,FALSE)</f>
        <v>#N/A</v>
      </c>
      <c r="I338" s="34">
        <f t="shared" si="20"/>
        <v>98</v>
      </c>
      <c r="J338" s="34">
        <f t="shared" si="20"/>
        <v>98</v>
      </c>
      <c r="K338" s="35">
        <f t="shared" si="20"/>
        <v>2.9</v>
      </c>
      <c r="L338" s="40"/>
      <c r="M338" s="41"/>
      <c r="N338" s="42"/>
      <c r="O338" s="32">
        <f>VLOOKUP(DATE(O$4,MONTH($B338),DAY($B338)),[1]ชากนอก!$A:$D,3,FALSE)</f>
        <v>3.1E-2</v>
      </c>
      <c r="P338" s="32">
        <f>VLOOKUP(DATE(P$4,MONTH($B338),DAY($B338)),คลองหลวงฯ!$A:$D,4,FALSE)</f>
        <v>5.1999999999999998E-2</v>
      </c>
    </row>
    <row r="339" spans="2:16" x14ac:dyDescent="0.25">
      <c r="B339" s="33">
        <v>37226</v>
      </c>
      <c r="C339" s="26">
        <f>VLOOKUP(DATE(C$4,MONTH($B339),DAY($B339)),คลองหลวงฯ!$A:$B,2,FALSE)</f>
        <v>98</v>
      </c>
      <c r="D339" s="26">
        <f>VLOOKUP(DATE(D$4,MONTH($B339),DAY($B339)),คลองหลวงฯ!$A:$B,2,FALSE)</f>
        <v>85.52</v>
      </c>
      <c r="E339" s="26">
        <f>VLOOKUP(DATE(E$4,MONTH($B339),DAY($B339)),คลองหลวงฯ!$A:$B,2,FALSE)</f>
        <v>49.22</v>
      </c>
      <c r="F339" s="26">
        <f>VLOOKUP(DATE(F$4,MONTH($B339),DAY($B339)),คลองหลวงฯ!$A:$B,2,FALSE)</f>
        <v>80.400000000000006</v>
      </c>
      <c r="G339" s="26">
        <f>VLOOKUP(DATE(G$4,MONTH($B339),DAY($B339)),คลองหลวงฯ!$A:$B,2,FALSE)</f>
        <v>105.791</v>
      </c>
      <c r="H339" s="26" t="e">
        <f>VLOOKUP(DATE(H$4,MONTH($B339),DAY($B339)),คลองหลวงฯ!$A:$B,2,FALSE)</f>
        <v>#N/A</v>
      </c>
      <c r="I339" s="34">
        <f t="shared" si="20"/>
        <v>98</v>
      </c>
      <c r="J339" s="34">
        <f t="shared" si="20"/>
        <v>98</v>
      </c>
      <c r="K339" s="35">
        <f t="shared" si="20"/>
        <v>2.9</v>
      </c>
      <c r="L339" s="9">
        <v>98</v>
      </c>
      <c r="M339" s="9">
        <v>38</v>
      </c>
      <c r="N339" s="9">
        <v>68.099999999999994</v>
      </c>
      <c r="O339" s="32">
        <f>VLOOKUP(DATE(O$4,MONTH($B339),DAY($B339)),[1]ชากนอก!$A:$D,3,FALSE)</f>
        <v>3.1E-2</v>
      </c>
      <c r="P339" s="32">
        <f>VLOOKUP(DATE(P$4,MONTH($B339),DAY($B339)),คลองหลวงฯ!$A:$D,4,FALSE)</f>
        <v>5.1999999999999998E-2</v>
      </c>
    </row>
    <row r="340" spans="2:16" x14ac:dyDescent="0.25">
      <c r="B340" s="33">
        <v>37227</v>
      </c>
      <c r="C340" s="26">
        <f>VLOOKUP(DATE(C$4,MONTH($B340),DAY($B340)),คลองหลวงฯ!$A:$B,2,FALSE)</f>
        <v>98</v>
      </c>
      <c r="D340" s="26">
        <f>VLOOKUP(DATE(D$4,MONTH($B340),DAY($B340)),คลองหลวงฯ!$A:$B,2,FALSE)</f>
        <v>85.26</v>
      </c>
      <c r="E340" s="26">
        <f>VLOOKUP(DATE(E$4,MONTH($B340),DAY($B340)),คลองหลวงฯ!$A:$B,2,FALSE)</f>
        <v>48.5</v>
      </c>
      <c r="F340" s="26">
        <f>VLOOKUP(DATE(F$4,MONTH($B340),DAY($B340)),คลองหลวงฯ!$A:$B,2,FALSE)</f>
        <v>79.94</v>
      </c>
      <c r="G340" s="26">
        <f>VLOOKUP(DATE(G$4,MONTH($B340),DAY($B340)),คลองหลวงฯ!$A:$B,2,FALSE)</f>
        <v>105.51600000000001</v>
      </c>
      <c r="H340" s="26" t="e">
        <f>VLOOKUP(DATE(H$4,MONTH($B340),DAY($B340)),คลองหลวงฯ!$A:$B,2,FALSE)</f>
        <v>#N/A</v>
      </c>
      <c r="I340" s="34">
        <f t="shared" si="20"/>
        <v>98</v>
      </c>
      <c r="J340" s="34">
        <f t="shared" si="20"/>
        <v>98</v>
      </c>
      <c r="K340" s="35">
        <f t="shared" si="20"/>
        <v>2.9</v>
      </c>
      <c r="O340" s="32">
        <f>VLOOKUP(DATE(O$4,MONTH($B340),DAY($B340)),[1]ชากนอก!$A:$D,3,FALSE)</f>
        <v>2.1000000000000001E-2</v>
      </c>
      <c r="P340" s="32">
        <f>VLOOKUP(DATE(P$4,MONTH($B340),DAY($B340)),คลองหลวงฯ!$A:$D,4,FALSE)</f>
        <v>5.1999999999999998E-2</v>
      </c>
    </row>
    <row r="341" spans="2:16" x14ac:dyDescent="0.25">
      <c r="B341" s="33">
        <v>37228</v>
      </c>
      <c r="C341" s="26">
        <f>VLOOKUP(DATE(C$4,MONTH($B341),DAY($B341)),คลองหลวงฯ!$A:$B,2,FALSE)</f>
        <v>98</v>
      </c>
      <c r="D341" s="26">
        <f>VLOOKUP(DATE(D$4,MONTH($B341),DAY($B341)),คลองหลวงฯ!$A:$B,2,FALSE)</f>
        <v>85</v>
      </c>
      <c r="E341" s="26">
        <f>VLOOKUP(DATE(E$4,MONTH($B341),DAY($B341)),คลองหลวงฯ!$A:$B,2,FALSE)</f>
        <v>47.24</v>
      </c>
      <c r="F341" s="26">
        <f>VLOOKUP(DATE(F$4,MONTH($B341),DAY($B341)),คลองหลวงฯ!$A:$B,2,FALSE)</f>
        <v>79.25</v>
      </c>
      <c r="G341" s="26">
        <f>VLOOKUP(DATE(G$4,MONTH($B341),DAY($B341)),คลองหลวงฯ!$A:$B,2,FALSE)</f>
        <v>105.51600000000001</v>
      </c>
      <c r="H341" s="26" t="e">
        <f>VLOOKUP(DATE(H$4,MONTH($B341),DAY($B341)),คลองหลวงฯ!$A:$B,2,FALSE)</f>
        <v>#N/A</v>
      </c>
      <c r="I341" s="34">
        <f t="shared" si="20"/>
        <v>98</v>
      </c>
      <c r="J341" s="34">
        <f t="shared" si="20"/>
        <v>98</v>
      </c>
      <c r="K341" s="35">
        <f t="shared" si="20"/>
        <v>2.9</v>
      </c>
      <c r="L341" s="40"/>
      <c r="M341" s="41"/>
      <c r="N341" s="42"/>
      <c r="O341" s="32">
        <f>VLOOKUP(DATE(O$4,MONTH($B341),DAY($B341)),[1]ชากนอก!$A:$D,3,FALSE)</f>
        <v>2.1000000000000001E-2</v>
      </c>
      <c r="P341" s="32">
        <f>VLOOKUP(DATE(P$4,MONTH($B341),DAY($B341)),คลองหลวงฯ!$A:$D,4,FALSE)</f>
        <v>5.1999999999999998E-2</v>
      </c>
    </row>
    <row r="342" spans="2:16" x14ac:dyDescent="0.25">
      <c r="B342" s="33">
        <v>37229</v>
      </c>
      <c r="C342" s="26">
        <f>VLOOKUP(DATE(C$4,MONTH($B342),DAY($B342)),คลองหลวงฯ!$A:$B,2,FALSE)</f>
        <v>98</v>
      </c>
      <c r="D342" s="26">
        <f>VLOOKUP(DATE(D$4,MONTH($B342),DAY($B342)),คลองหลวงฯ!$A:$B,2,FALSE)</f>
        <v>84.77</v>
      </c>
      <c r="E342" s="26">
        <f>VLOOKUP(DATE(E$4,MONTH($B342),DAY($B342)),คลองหลวงฯ!$A:$B,2,FALSE)</f>
        <v>46.52</v>
      </c>
      <c r="F342" s="26">
        <f>VLOOKUP(DATE(F$4,MONTH($B342),DAY($B342)),คลองหลวงฯ!$A:$B,2,FALSE)</f>
        <v>78.56</v>
      </c>
      <c r="G342" s="26">
        <f>VLOOKUP(DATE(G$4,MONTH($B342),DAY($B342)),คลองหลวงฯ!$A:$B,2,FALSE)</f>
        <v>104.964</v>
      </c>
      <c r="H342" s="26" t="e">
        <f>VLOOKUP(DATE(H$4,MONTH($B342),DAY($B342)),คลองหลวงฯ!$A:$B,2,FALSE)</f>
        <v>#N/A</v>
      </c>
      <c r="I342" s="34">
        <f t="shared" ref="I342:K357" si="21">I341</f>
        <v>98</v>
      </c>
      <c r="J342" s="34">
        <f t="shared" si="21"/>
        <v>98</v>
      </c>
      <c r="K342" s="35">
        <f t="shared" si="21"/>
        <v>2.9</v>
      </c>
      <c r="L342" s="40"/>
      <c r="M342" s="41"/>
      <c r="N342" s="42"/>
      <c r="O342" s="32">
        <f>VLOOKUP(DATE(O$4,MONTH($B342),DAY($B342)),[1]ชากนอก!$A:$D,3,FALSE)</f>
        <v>2.1000000000000001E-2</v>
      </c>
      <c r="P342" s="32">
        <f>VLOOKUP(DATE(P$4,MONTH($B342),DAY($B342)),คลองหลวงฯ!$A:$D,4,FALSE)</f>
        <v>5.1999999999999998E-2</v>
      </c>
    </row>
    <row r="343" spans="2:16" x14ac:dyDescent="0.25">
      <c r="B343" s="33">
        <v>37230</v>
      </c>
      <c r="C343" s="26">
        <f>VLOOKUP(DATE(C$4,MONTH($B343),DAY($B343)),คลองหลวงฯ!$A:$B,2,FALSE)</f>
        <v>98</v>
      </c>
      <c r="D343" s="26">
        <f>VLOOKUP(DATE(D$4,MONTH($B343),DAY($B343)),คลองหลวงฯ!$A:$B,2,FALSE)</f>
        <v>84.54</v>
      </c>
      <c r="E343" s="26">
        <f>VLOOKUP(DATE(E$4,MONTH($B343),DAY($B343)),คลองหลวงฯ!$A:$B,2,FALSE)</f>
        <v>45.8</v>
      </c>
      <c r="F343" s="26">
        <f>VLOOKUP(DATE(F$4,MONTH($B343),DAY($B343)),คลองหลวงฯ!$A:$B,2,FALSE)</f>
        <v>77.87</v>
      </c>
      <c r="G343" s="26">
        <f>VLOOKUP(DATE(G$4,MONTH($B343),DAY($B343)),คลองหลวงฯ!$A:$B,2,FALSE)</f>
        <v>103.33</v>
      </c>
      <c r="H343" s="26" t="e">
        <f>VLOOKUP(DATE(H$4,MONTH($B343),DAY($B343)),คลองหลวงฯ!$A:$B,2,FALSE)</f>
        <v>#N/A</v>
      </c>
      <c r="I343" s="34">
        <f t="shared" si="21"/>
        <v>98</v>
      </c>
      <c r="J343" s="34">
        <f t="shared" si="21"/>
        <v>98</v>
      </c>
      <c r="K343" s="35">
        <f t="shared" si="21"/>
        <v>2.9</v>
      </c>
      <c r="L343" s="40"/>
      <c r="M343" s="41"/>
      <c r="N343" s="42"/>
      <c r="O343" s="32">
        <f>VLOOKUP(DATE(O$4,MONTH($B343),DAY($B343)),[1]ชากนอก!$A:$D,3,FALSE)</f>
        <v>6.0000000000000001E-3</v>
      </c>
      <c r="P343" s="32">
        <f>VLOOKUP(DATE(P$4,MONTH($B343),DAY($B343)),คลองหลวงฯ!$A:$D,4,FALSE)</f>
        <v>1.256</v>
      </c>
    </row>
    <row r="344" spans="2:16" x14ac:dyDescent="0.25">
      <c r="B344" s="33">
        <v>37231</v>
      </c>
      <c r="C344" s="26">
        <f>VLOOKUP(DATE(C$4,MONTH($B344),DAY($B344)),คลองหลวงฯ!$A:$B,2,FALSE)</f>
        <v>98</v>
      </c>
      <c r="D344" s="26">
        <f>VLOOKUP(DATE(D$4,MONTH($B344),DAY($B344)),คลองหลวงฯ!$A:$B,2,FALSE)</f>
        <v>84.31</v>
      </c>
      <c r="E344" s="26">
        <f>VLOOKUP(DATE(E$4,MONTH($B344),DAY($B344)),คลองหลวงฯ!$A:$B,2,FALSE)</f>
        <v>45.44</v>
      </c>
      <c r="F344" s="26">
        <f>VLOOKUP(DATE(F$4,MONTH($B344),DAY($B344)),คลองหลวงฯ!$A:$B,2,FALSE)</f>
        <v>77.180000000000007</v>
      </c>
      <c r="G344" s="26">
        <f>VLOOKUP(DATE(G$4,MONTH($B344),DAY($B344)),คลองหลวงฯ!$A:$B,2,FALSE)</f>
        <v>101.971</v>
      </c>
      <c r="H344" s="26" t="e">
        <f>VLOOKUP(DATE(H$4,MONTH($B344),DAY($B344)),คลองหลวงฯ!$A:$B,2,FALSE)</f>
        <v>#N/A</v>
      </c>
      <c r="I344" s="34">
        <f t="shared" si="21"/>
        <v>98</v>
      </c>
      <c r="J344" s="34">
        <f t="shared" si="21"/>
        <v>98</v>
      </c>
      <c r="K344" s="35">
        <f t="shared" si="21"/>
        <v>2.9</v>
      </c>
      <c r="L344" s="40"/>
      <c r="M344" s="41"/>
      <c r="N344" s="42"/>
      <c r="O344" s="32">
        <f>VLOOKUP(DATE(O$4,MONTH($B344),DAY($B344)),[1]ชากนอก!$A:$D,3,FALSE)</f>
        <v>6.0000000000000001E-3</v>
      </c>
      <c r="P344" s="32">
        <f>VLOOKUP(DATE(P$4,MONTH($B344),DAY($B344)),คลองหลวงฯ!$A:$D,4,FALSE)</f>
        <v>1.2490000000000001</v>
      </c>
    </row>
    <row r="345" spans="2:16" x14ac:dyDescent="0.25">
      <c r="B345" s="33">
        <v>37232</v>
      </c>
      <c r="C345" s="26">
        <f>VLOOKUP(DATE(C$4,MONTH($B345),DAY($B345)),คลองหลวงฯ!$A:$B,2,FALSE)</f>
        <v>97.48</v>
      </c>
      <c r="D345" s="26">
        <f>VLOOKUP(DATE(D$4,MONTH($B345),DAY($B345)),คลองหลวงฯ!$A:$B,2,FALSE)</f>
        <v>84.08</v>
      </c>
      <c r="E345" s="26">
        <f>VLOOKUP(DATE(E$4,MONTH($B345),DAY($B345)),คลองหลวงฯ!$A:$B,2,FALSE)</f>
        <v>44.9</v>
      </c>
      <c r="F345" s="26">
        <f>VLOOKUP(DATE(F$4,MONTH($B345),DAY($B345)),คลองหลวงฯ!$A:$B,2,FALSE)</f>
        <v>76.489999999999995</v>
      </c>
      <c r="G345" s="26">
        <f>VLOOKUP(DATE(G$4,MONTH($B345),DAY($B345)),คลองหลวงฯ!$A:$B,2,FALSE)</f>
        <v>100.899</v>
      </c>
      <c r="H345" s="26" t="e">
        <f>VLOOKUP(DATE(H$4,MONTH($B345),DAY($B345)),คลองหลวงฯ!$A:$B,2,FALSE)</f>
        <v>#N/A</v>
      </c>
      <c r="I345" s="34">
        <f t="shared" si="21"/>
        <v>98</v>
      </c>
      <c r="J345" s="34">
        <f t="shared" si="21"/>
        <v>98</v>
      </c>
      <c r="K345" s="35">
        <f t="shared" si="21"/>
        <v>2.9</v>
      </c>
      <c r="L345" s="40"/>
      <c r="M345" s="41"/>
      <c r="N345" s="42"/>
      <c r="O345" s="32">
        <f>VLOOKUP(DATE(O$4,MONTH($B345),DAY($B345)),[1]ชากนอก!$A:$D,3,FALSE)</f>
        <v>1.6E-2</v>
      </c>
      <c r="P345" s="32">
        <f>VLOOKUP(DATE(P$4,MONTH($B345),DAY($B345)),คลองหลวงฯ!$A:$D,4,FALSE)</f>
        <v>1.246</v>
      </c>
    </row>
    <row r="346" spans="2:16" x14ac:dyDescent="0.25">
      <c r="B346" s="33">
        <v>37233</v>
      </c>
      <c r="C346" s="26">
        <f>VLOOKUP(DATE(C$4,MONTH($B346),DAY($B346)),คลองหลวงฯ!$A:$B,2,FALSE)</f>
        <v>96.7</v>
      </c>
      <c r="D346" s="26">
        <f>VLOOKUP(DATE(D$4,MONTH($B346),DAY($B346)),คลองหลวงฯ!$A:$B,2,FALSE)</f>
        <v>83.62</v>
      </c>
      <c r="E346" s="26">
        <f>VLOOKUP(DATE(E$4,MONTH($B346),DAY($B346)),คลองหลวงฯ!$A:$B,2,FALSE)</f>
        <v>44.36</v>
      </c>
      <c r="F346" s="26">
        <f>VLOOKUP(DATE(F$4,MONTH($B346),DAY($B346)),คลองหลวงฯ!$A:$B,2,FALSE)</f>
        <v>75.8</v>
      </c>
      <c r="G346" s="26">
        <f>VLOOKUP(DATE(G$4,MONTH($B346),DAY($B346)),คลองหลวงฯ!$A:$B,2,FALSE)</f>
        <v>99.826999999999998</v>
      </c>
      <c r="H346" s="26" t="e">
        <f>VLOOKUP(DATE(H$4,MONTH($B346),DAY($B346)),คลองหลวงฯ!$A:$B,2,FALSE)</f>
        <v>#N/A</v>
      </c>
      <c r="I346" s="34">
        <f t="shared" si="21"/>
        <v>98</v>
      </c>
      <c r="J346" s="34">
        <f t="shared" si="21"/>
        <v>98</v>
      </c>
      <c r="K346" s="35">
        <f t="shared" si="21"/>
        <v>2.9</v>
      </c>
      <c r="L346" s="40"/>
      <c r="M346" s="41"/>
      <c r="N346" s="42"/>
      <c r="O346" s="32">
        <f>VLOOKUP(DATE(O$4,MONTH($B346),DAY($B346)),[1]ชากนอก!$A:$D,3,FALSE)</f>
        <v>1.6E-2</v>
      </c>
      <c r="P346" s="32">
        <f>VLOOKUP(DATE(P$4,MONTH($B346),DAY($B346)),คลองหลวงฯ!$A:$D,4,FALSE)</f>
        <v>1.244</v>
      </c>
    </row>
    <row r="347" spans="2:16" x14ac:dyDescent="0.25">
      <c r="B347" s="33">
        <v>37234</v>
      </c>
      <c r="C347" s="26">
        <f>VLOOKUP(DATE(C$4,MONTH($B347),DAY($B347)),คลองหลวงฯ!$A:$B,2,FALSE)</f>
        <v>96.18</v>
      </c>
      <c r="D347" s="26">
        <f>VLOOKUP(DATE(D$4,MONTH($B347),DAY($B347)),คลองหลวงฯ!$A:$B,2,FALSE)</f>
        <v>83.39</v>
      </c>
      <c r="E347" s="26">
        <f>VLOOKUP(DATE(E$4,MONTH($B347),DAY($B347)),คลองหลวงฯ!$A:$B,2,FALSE)</f>
        <v>44</v>
      </c>
      <c r="F347" s="26">
        <f>VLOOKUP(DATE(F$4,MONTH($B347),DAY($B347)),คลองหลวงฯ!$A:$B,2,FALSE)</f>
        <v>75.11</v>
      </c>
      <c r="G347" s="26">
        <f>VLOOKUP(DATE(G$4,MONTH($B347),DAY($B347)),คลองหลวงฯ!$A:$B,2,FALSE)</f>
        <v>98.5</v>
      </c>
      <c r="H347" s="26" t="e">
        <f>VLOOKUP(DATE(H$4,MONTH($B347),DAY($B347)),คลองหลวงฯ!$A:$B,2,FALSE)</f>
        <v>#N/A</v>
      </c>
      <c r="I347" s="34">
        <f t="shared" si="21"/>
        <v>98</v>
      </c>
      <c r="J347" s="34">
        <f t="shared" si="21"/>
        <v>98</v>
      </c>
      <c r="K347" s="35">
        <f t="shared" si="21"/>
        <v>2.9</v>
      </c>
      <c r="L347" s="40"/>
      <c r="M347" s="41"/>
      <c r="N347" s="42"/>
      <c r="O347" s="32">
        <f>VLOOKUP(DATE(O$4,MONTH($B347),DAY($B347)),[1]ชากนอก!$A:$D,3,FALSE)</f>
        <v>1.6E-2</v>
      </c>
      <c r="P347" s="32">
        <f>VLOOKUP(DATE(P$4,MONTH($B347),DAY($B347)),คลองหลวงฯ!$A:$D,4,FALSE)</f>
        <v>1.24</v>
      </c>
    </row>
    <row r="348" spans="2:16" x14ac:dyDescent="0.25">
      <c r="B348" s="33">
        <v>37235</v>
      </c>
      <c r="C348" s="26">
        <f>VLOOKUP(DATE(C$4,MONTH($B348),DAY($B348)),คลองหลวงฯ!$A:$B,2,FALSE)</f>
        <v>95.4</v>
      </c>
      <c r="D348" s="26">
        <f>VLOOKUP(DATE(D$4,MONTH($B348),DAY($B348)),คลองหลวงฯ!$A:$B,2,FALSE)</f>
        <v>83.16</v>
      </c>
      <c r="E348" s="26">
        <f>VLOOKUP(DATE(E$4,MONTH($B348),DAY($B348)),คลองหลวงฯ!$A:$B,2,FALSE)</f>
        <v>43.44</v>
      </c>
      <c r="F348" s="26">
        <f>VLOOKUP(DATE(F$4,MONTH($B348),DAY($B348)),คลองหลวงฯ!$A:$B,2,FALSE)</f>
        <v>74.42</v>
      </c>
      <c r="G348" s="26">
        <f>VLOOKUP(DATE(G$4,MONTH($B348),DAY($B348)),คลองหลวงฯ!$A:$B,2,FALSE)</f>
        <v>97.180999999999997</v>
      </c>
      <c r="H348" s="26" t="e">
        <f>VLOOKUP(DATE(H$4,MONTH($B348),DAY($B348)),คลองหลวงฯ!$A:$B,2,FALSE)</f>
        <v>#N/A</v>
      </c>
      <c r="I348" s="34">
        <f t="shared" si="21"/>
        <v>98</v>
      </c>
      <c r="J348" s="34">
        <f t="shared" si="21"/>
        <v>98</v>
      </c>
      <c r="K348" s="35">
        <f t="shared" si="21"/>
        <v>2.9</v>
      </c>
      <c r="L348" s="40"/>
      <c r="M348" s="41"/>
      <c r="N348" s="42"/>
      <c r="O348" s="32">
        <f>VLOOKUP(DATE(O$4,MONTH($B348),DAY($B348)),[1]ชากนอก!$A:$D,3,FALSE)</f>
        <v>1.6E-2</v>
      </c>
      <c r="P348" s="32">
        <f>VLOOKUP(DATE(P$4,MONTH($B348),DAY($B348)),คลองหลวงฯ!$A:$D,4,FALSE)</f>
        <v>0.51700000000000002</v>
      </c>
    </row>
    <row r="349" spans="2:16" x14ac:dyDescent="0.25">
      <c r="B349" s="33">
        <v>37236</v>
      </c>
      <c r="C349" s="26">
        <f>VLOOKUP(DATE(C$4,MONTH($B349),DAY($B349)),คลองหลวงฯ!$A:$B,2,FALSE)</f>
        <v>94.62</v>
      </c>
      <c r="D349" s="26">
        <f>VLOOKUP(DATE(D$4,MONTH($B349),DAY($B349)),คลองหลวงฯ!$A:$B,2,FALSE)</f>
        <v>82.7</v>
      </c>
      <c r="E349" s="26">
        <f>VLOOKUP(DATE(E$4,MONTH($B349),DAY($B349)),คลองหลวงฯ!$A:$B,2,FALSE)</f>
        <v>43.02</v>
      </c>
      <c r="F349" s="26">
        <f>VLOOKUP(DATE(F$4,MONTH($B349),DAY($B349)),คลองหลวงฯ!$A:$B,2,FALSE)</f>
        <v>73.959999999999994</v>
      </c>
      <c r="G349" s="26">
        <f>VLOOKUP(DATE(G$4,MONTH($B349),DAY($B349)),คลองหลวงฯ!$A:$B,2,FALSE)</f>
        <v>96.653999999999996</v>
      </c>
      <c r="H349" s="26" t="e">
        <f>VLOOKUP(DATE(H$4,MONTH($B349),DAY($B349)),คลองหลวงฯ!$A:$B,2,FALSE)</f>
        <v>#N/A</v>
      </c>
      <c r="I349" s="34">
        <f t="shared" si="21"/>
        <v>98</v>
      </c>
      <c r="J349" s="34">
        <f t="shared" si="21"/>
        <v>98</v>
      </c>
      <c r="K349" s="35">
        <f t="shared" si="21"/>
        <v>2.9</v>
      </c>
      <c r="L349" s="40"/>
      <c r="M349" s="41"/>
      <c r="N349" s="42"/>
      <c r="O349" s="32">
        <f>VLOOKUP(DATE(O$4,MONTH($B349),DAY($B349)),[1]ชากนอก!$A:$D,3,FALSE)</f>
        <v>1.9E-2</v>
      </c>
      <c r="P349" s="32">
        <f>VLOOKUP(DATE(P$4,MONTH($B349),DAY($B349)),คลองหลวงฯ!$A:$D,4,FALSE)</f>
        <v>0.51</v>
      </c>
    </row>
    <row r="350" spans="2:16" x14ac:dyDescent="0.25">
      <c r="B350" s="33">
        <v>37237</v>
      </c>
      <c r="C350" s="26">
        <f>VLOOKUP(DATE(C$4,MONTH($B350),DAY($B350)),คลองหลวงฯ!$A:$B,2,FALSE)</f>
        <v>93.84</v>
      </c>
      <c r="D350" s="26">
        <f>VLOOKUP(DATE(D$4,MONTH($B350),DAY($B350)),คลองหลวงฯ!$A:$B,2,FALSE)</f>
        <v>82.24</v>
      </c>
      <c r="E350" s="26">
        <f>VLOOKUP(DATE(E$4,MONTH($B350),DAY($B350)),คลองหลวงฯ!$A:$B,2,FALSE)</f>
        <v>42.88</v>
      </c>
      <c r="F350" s="26">
        <f>VLOOKUP(DATE(F$4,MONTH($B350),DAY($B350)),คลองหลวงฯ!$A:$B,2,FALSE)</f>
        <v>73.5</v>
      </c>
      <c r="G350" s="26">
        <f>VLOOKUP(DATE(G$4,MONTH($B350),DAY($B350)),คลองหลวงฯ!$A:$B,2,FALSE)</f>
        <v>96.134</v>
      </c>
      <c r="H350" s="26" t="e">
        <f>VLOOKUP(DATE(H$4,MONTH($B350),DAY($B350)),คลองหลวงฯ!$A:$B,2,FALSE)</f>
        <v>#N/A</v>
      </c>
      <c r="I350" s="34">
        <f t="shared" si="21"/>
        <v>98</v>
      </c>
      <c r="J350" s="34">
        <f t="shared" si="21"/>
        <v>98</v>
      </c>
      <c r="K350" s="35">
        <f t="shared" si="21"/>
        <v>2.9</v>
      </c>
      <c r="L350" s="40"/>
      <c r="M350" s="41"/>
      <c r="N350" s="42"/>
      <c r="O350" s="32">
        <f>VLOOKUP(DATE(O$4,MONTH($B350),DAY($B350)),[1]ชากนอก!$A:$D,3,FALSE)</f>
        <v>1.7000000000000001E-2</v>
      </c>
      <c r="P350" s="32">
        <f>VLOOKUP(DATE(P$4,MONTH($B350),DAY($B350)),คลองหลวงฯ!$A:$D,4,FALSE)</f>
        <v>0.503</v>
      </c>
    </row>
    <row r="351" spans="2:16" x14ac:dyDescent="0.25">
      <c r="B351" s="33">
        <v>37238</v>
      </c>
      <c r="C351" s="26">
        <f>VLOOKUP(DATE(C$4,MONTH($B351),DAY($B351)),คลองหลวงฯ!$A:$B,2,FALSE)</f>
        <v>93.06</v>
      </c>
      <c r="D351" s="26">
        <f>VLOOKUP(DATE(D$4,MONTH($B351),DAY($B351)),คลองหลวงฯ!$A:$B,2,FALSE)</f>
        <v>81.78</v>
      </c>
      <c r="E351" s="26">
        <f>VLOOKUP(DATE(E$4,MONTH($B351),DAY($B351)),คลองหลวงฯ!$A:$B,2,FALSE)</f>
        <v>42.46</v>
      </c>
      <c r="F351" s="26">
        <f>VLOOKUP(DATE(F$4,MONTH($B351),DAY($B351)),คลองหลวงฯ!$A:$B,2,FALSE)</f>
        <v>73.040000000000006</v>
      </c>
      <c r="G351" s="26">
        <f>VLOOKUP(DATE(G$4,MONTH($B351),DAY($B351)),คลองหลวงฯ!$A:$B,2,FALSE)</f>
        <v>95.355000000000004</v>
      </c>
      <c r="H351" s="26" t="e">
        <f>VLOOKUP(DATE(H$4,MONTH($B351),DAY($B351)),คลองหลวงฯ!$A:$B,2,FALSE)</f>
        <v>#N/A</v>
      </c>
      <c r="I351" s="34">
        <f t="shared" si="21"/>
        <v>98</v>
      </c>
      <c r="J351" s="34">
        <f t="shared" si="21"/>
        <v>98</v>
      </c>
      <c r="K351" s="35">
        <f t="shared" si="21"/>
        <v>2.9</v>
      </c>
      <c r="L351" s="40"/>
      <c r="M351" s="41"/>
      <c r="N351" s="42"/>
      <c r="O351" s="32">
        <f>VLOOKUP(DATE(O$4,MONTH($B351),DAY($B351)),[1]ชากนอก!$A:$D,3,FALSE)</f>
        <v>1.7000000000000001E-2</v>
      </c>
      <c r="P351" s="32">
        <f>VLOOKUP(DATE(P$4,MONTH($B351),DAY($B351)),คลองหลวงฯ!$A:$D,4,FALSE)</f>
        <v>0.49299999999999999</v>
      </c>
    </row>
    <row r="352" spans="2:16" x14ac:dyDescent="0.25">
      <c r="B352" s="33">
        <v>37239</v>
      </c>
      <c r="C352" s="26">
        <f>VLOOKUP(DATE(C$4,MONTH($B352),DAY($B352)),คลองหลวงฯ!$A:$B,2,FALSE)</f>
        <v>92.02</v>
      </c>
      <c r="D352" s="26">
        <f>VLOOKUP(DATE(D$4,MONTH($B352),DAY($B352)),คลองหลวงฯ!$A:$B,2,FALSE)</f>
        <v>81.09</v>
      </c>
      <c r="E352" s="26">
        <f>VLOOKUP(DATE(E$4,MONTH($B352),DAY($B352)),คลองหลวงฯ!$A:$B,2,FALSE)</f>
        <v>42.18</v>
      </c>
      <c r="F352" s="26">
        <f>VLOOKUP(DATE(F$4,MONTH($B352),DAY($B352)),คลองหลวงฯ!$A:$B,2,FALSE)</f>
        <v>72.58</v>
      </c>
      <c r="G352" s="26">
        <f>VLOOKUP(DATE(G$4,MONTH($B352),DAY($B352)),คลองหลวงฯ!$A:$B,2,FALSE)</f>
        <v>95.094999999999999</v>
      </c>
      <c r="H352" s="26" t="e">
        <f>VLOOKUP(DATE(H$4,MONTH($B352),DAY($B352)),คลองหลวงฯ!$A:$B,2,FALSE)</f>
        <v>#N/A</v>
      </c>
      <c r="I352" s="34">
        <f t="shared" si="21"/>
        <v>98</v>
      </c>
      <c r="J352" s="34">
        <f t="shared" si="21"/>
        <v>98</v>
      </c>
      <c r="K352" s="35">
        <f t="shared" si="21"/>
        <v>2.9</v>
      </c>
      <c r="L352" s="40"/>
      <c r="M352" s="41"/>
      <c r="N352" s="42"/>
      <c r="O352" s="32">
        <f>VLOOKUP(DATE(O$4,MONTH($B352),DAY($B352)),[1]ชากนอก!$A:$D,3,FALSE)</f>
        <v>1.9E-2</v>
      </c>
      <c r="P352" s="32">
        <f>VLOOKUP(DATE(P$4,MONTH($B352),DAY($B352)),คลองหลวงฯ!$A:$D,4,FALSE)</f>
        <v>5.0999999999999997E-2</v>
      </c>
    </row>
    <row r="353" spans="2:16" x14ac:dyDescent="0.25">
      <c r="B353" s="33">
        <v>37240</v>
      </c>
      <c r="C353" s="26">
        <f>VLOOKUP(DATE(C$4,MONTH($B353),DAY($B353)),คลองหลวงฯ!$A:$B,2,FALSE)</f>
        <v>91.24</v>
      </c>
      <c r="D353" s="26">
        <f>VLOOKUP(DATE(D$4,MONTH($B353),DAY($B353)),คลองหลวงฯ!$A:$B,2,FALSE)</f>
        <v>80.63</v>
      </c>
      <c r="E353" s="26">
        <f>VLOOKUP(DATE(E$4,MONTH($B353),DAY($B353)),คลองหลวงฯ!$A:$B,2,FALSE)</f>
        <v>41.9</v>
      </c>
      <c r="F353" s="26">
        <f>VLOOKUP(DATE(F$4,MONTH($B353),DAY($B353)),คลองหลวงฯ!$A:$B,2,FALSE)</f>
        <v>72.12</v>
      </c>
      <c r="G353" s="26">
        <f>VLOOKUP(DATE(G$4,MONTH($B353),DAY($B353)),คลองหลวงฯ!$A:$B,2,FALSE)</f>
        <v>94.834999999999994</v>
      </c>
      <c r="H353" s="26" t="e">
        <f>VLOOKUP(DATE(H$4,MONTH($B353),DAY($B353)),คลองหลวงฯ!$A:$B,2,FALSE)</f>
        <v>#N/A</v>
      </c>
      <c r="I353" s="34">
        <f t="shared" si="21"/>
        <v>98</v>
      </c>
      <c r="J353" s="34">
        <f t="shared" si="21"/>
        <v>98</v>
      </c>
      <c r="K353" s="35">
        <f t="shared" si="21"/>
        <v>2.9</v>
      </c>
      <c r="L353" s="40"/>
      <c r="M353" s="41"/>
      <c r="N353" s="42"/>
      <c r="O353" s="32">
        <f>VLOOKUP(DATE(O$4,MONTH($B353),DAY($B353)),[1]ชากนอก!$A:$D,3,FALSE)</f>
        <v>1.9E-2</v>
      </c>
      <c r="P353" s="32">
        <f>VLOOKUP(DATE(P$4,MONTH($B353),DAY($B353)),คลองหลวงฯ!$A:$D,4,FALSE)</f>
        <v>5.0999999999999997E-2</v>
      </c>
    </row>
    <row r="354" spans="2:16" x14ac:dyDescent="0.25">
      <c r="B354" s="33">
        <v>37241</v>
      </c>
      <c r="C354" s="26">
        <f>VLOOKUP(DATE(C$4,MONTH($B354),DAY($B354)),คลองหลวงฯ!$A:$B,2,FALSE)</f>
        <v>90.72</v>
      </c>
      <c r="D354" s="26">
        <f>VLOOKUP(DATE(D$4,MONTH($B354),DAY($B354)),คลองหลวงฯ!$A:$B,2,FALSE)</f>
        <v>80.17</v>
      </c>
      <c r="E354" s="26">
        <f>VLOOKUP(DATE(E$4,MONTH($B354),DAY($B354)),คลองหลวงฯ!$A:$B,2,FALSE)</f>
        <v>41.48</v>
      </c>
      <c r="F354" s="26">
        <f>VLOOKUP(DATE(F$4,MONTH($B354),DAY($B354)),คลองหลวงฯ!$A:$B,2,FALSE)</f>
        <v>71.66</v>
      </c>
      <c r="G354" s="26">
        <f>VLOOKUP(DATE(G$4,MONTH($B354),DAY($B354)),คลองหลวงฯ!$A:$B,2,FALSE)</f>
        <v>94.575000000000003</v>
      </c>
      <c r="H354" s="26" t="e">
        <f>VLOOKUP(DATE(H$4,MONTH($B354),DAY($B354)),คลองหลวงฯ!$A:$B,2,FALSE)</f>
        <v>#N/A</v>
      </c>
      <c r="I354" s="34">
        <f t="shared" si="21"/>
        <v>98</v>
      </c>
      <c r="J354" s="34">
        <f t="shared" si="21"/>
        <v>98</v>
      </c>
      <c r="K354" s="35">
        <f t="shared" si="21"/>
        <v>2.9</v>
      </c>
      <c r="L354" s="40"/>
      <c r="M354" s="41"/>
      <c r="N354" s="42"/>
      <c r="O354" s="32">
        <f>VLOOKUP(DATE(O$4,MONTH($B354),DAY($B354)),[1]ชากนอก!$A:$D,3,FALSE)</f>
        <v>1.9E-2</v>
      </c>
      <c r="P354" s="32">
        <f>VLOOKUP(DATE(P$4,MONTH($B354),DAY($B354)),คลองหลวงฯ!$A:$D,4,FALSE)</f>
        <v>5.0999999999999997E-2</v>
      </c>
    </row>
    <row r="355" spans="2:16" x14ac:dyDescent="0.25">
      <c r="B355" s="33">
        <v>37242</v>
      </c>
      <c r="C355" s="26">
        <f>VLOOKUP(DATE(C$4,MONTH($B355),DAY($B355)),คลองหลวงฯ!$A:$B,2,FALSE)</f>
        <v>90.46</v>
      </c>
      <c r="D355" s="26">
        <f>VLOOKUP(DATE(D$4,MONTH($B355),DAY($B355)),คลองหลวงฯ!$A:$B,2,FALSE)</f>
        <v>79.48</v>
      </c>
      <c r="E355" s="26">
        <f>VLOOKUP(DATE(E$4,MONTH($B355),DAY($B355)),คลองหลวงฯ!$A:$B,2,FALSE)</f>
        <v>41.2</v>
      </c>
      <c r="F355" s="26">
        <f>VLOOKUP(DATE(F$4,MONTH($B355),DAY($B355)),คลองหลวงฯ!$A:$B,2,FALSE)</f>
        <v>71.430000000000007</v>
      </c>
      <c r="G355" s="26">
        <f>VLOOKUP(DATE(G$4,MONTH($B355),DAY($B355)),คลองหลวงฯ!$A:$B,2,FALSE)</f>
        <v>94.316000000000003</v>
      </c>
      <c r="H355" s="26" t="e">
        <f>VLOOKUP(DATE(H$4,MONTH($B355),DAY($B355)),คลองหลวงฯ!$A:$B,2,FALSE)</f>
        <v>#N/A</v>
      </c>
      <c r="I355" s="34">
        <f t="shared" si="21"/>
        <v>98</v>
      </c>
      <c r="J355" s="34">
        <f t="shared" si="21"/>
        <v>98</v>
      </c>
      <c r="K355" s="35">
        <f t="shared" si="21"/>
        <v>2.9</v>
      </c>
      <c r="L355" s="40"/>
      <c r="M355" s="41"/>
      <c r="N355" s="42"/>
      <c r="O355" s="32">
        <f>VLOOKUP(DATE(O$4,MONTH($B355),DAY($B355)),[1]ชากนอก!$A:$D,3,FALSE)</f>
        <v>1.9E-2</v>
      </c>
      <c r="P355" s="32">
        <f>VLOOKUP(DATE(P$4,MONTH($B355),DAY($B355)),คลองหลวงฯ!$A:$D,4,FALSE)</f>
        <v>5.0999999999999997E-2</v>
      </c>
    </row>
    <row r="356" spans="2:16" x14ac:dyDescent="0.25">
      <c r="B356" s="33">
        <v>37243</v>
      </c>
      <c r="C356" s="26">
        <f>VLOOKUP(DATE(C$4,MONTH($B356),DAY($B356)),คลองหลวงฯ!$A:$B,2,FALSE)</f>
        <v>89.94</v>
      </c>
      <c r="D356" s="26">
        <f>VLOOKUP(DATE(D$4,MONTH($B356),DAY($B356)),คลองหลวงฯ!$A:$B,2,FALSE)</f>
        <v>78.33</v>
      </c>
      <c r="E356" s="26">
        <f>VLOOKUP(DATE(E$4,MONTH($B356),DAY($B356)),คลองหลวงฯ!$A:$B,2,FALSE)</f>
        <v>40.92</v>
      </c>
      <c r="F356" s="26">
        <f>VLOOKUP(DATE(F$4,MONTH($B356),DAY($B356)),คลองหลวงฯ!$A:$B,2,FALSE)</f>
        <v>71.2</v>
      </c>
      <c r="G356" s="26">
        <f>VLOOKUP(DATE(G$4,MONTH($B356),DAY($B356)),คลองหลวงฯ!$A:$B,2,FALSE)</f>
        <v>94.316000000000003</v>
      </c>
      <c r="H356" s="26" t="e">
        <f>VLOOKUP(DATE(H$4,MONTH($B356),DAY($B356)),คลองหลวงฯ!$A:$B,2,FALSE)</f>
        <v>#N/A</v>
      </c>
      <c r="I356" s="34">
        <f t="shared" si="21"/>
        <v>98</v>
      </c>
      <c r="J356" s="34">
        <f t="shared" si="21"/>
        <v>98</v>
      </c>
      <c r="K356" s="35">
        <f t="shared" si="21"/>
        <v>2.9</v>
      </c>
      <c r="L356" s="40"/>
      <c r="M356" s="41"/>
      <c r="N356" s="42"/>
      <c r="O356" s="32">
        <f>VLOOKUP(DATE(O$4,MONTH($B356),DAY($B356)),[1]ชากนอก!$A:$D,3,FALSE)</f>
        <v>1.9E-2</v>
      </c>
      <c r="P356" s="32">
        <f>VLOOKUP(DATE(P$4,MONTH($B356),DAY($B356)),คลองหลวงฯ!$A:$D,4,FALSE)</f>
        <v>5.0999999999999997E-2</v>
      </c>
    </row>
    <row r="357" spans="2:16" x14ac:dyDescent="0.25">
      <c r="B357" s="33">
        <v>37244</v>
      </c>
      <c r="C357" s="26">
        <f>VLOOKUP(DATE(C$4,MONTH($B357),DAY($B357)),คลองหลวงฯ!$A:$B,2,FALSE)</f>
        <v>89.42</v>
      </c>
      <c r="D357" s="26">
        <f>VLOOKUP(DATE(D$4,MONTH($B357),DAY($B357)),คลองหลวงฯ!$A:$B,2,FALSE)</f>
        <v>77.87</v>
      </c>
      <c r="E357" s="26">
        <f>VLOOKUP(DATE(E$4,MONTH($B357),DAY($B357)),คลองหลวงฯ!$A:$B,2,FALSE)</f>
        <v>40.64</v>
      </c>
      <c r="F357" s="26">
        <f>VLOOKUP(DATE(F$4,MONTH($B357),DAY($B357)),คลองหลวงฯ!$A:$B,2,FALSE)</f>
        <v>70.97</v>
      </c>
      <c r="G357" s="26">
        <f>VLOOKUP(DATE(G$4,MONTH($B357),DAY($B357)),คลองหลวงฯ!$A:$B,2,FALSE)</f>
        <v>94.06</v>
      </c>
      <c r="H357" s="26" t="e">
        <f>VLOOKUP(DATE(H$4,MONTH($B357),DAY($B357)),คลองหลวงฯ!$A:$B,2,FALSE)</f>
        <v>#N/A</v>
      </c>
      <c r="I357" s="34">
        <f t="shared" si="21"/>
        <v>98</v>
      </c>
      <c r="J357" s="34">
        <f t="shared" si="21"/>
        <v>98</v>
      </c>
      <c r="K357" s="35">
        <f t="shared" si="21"/>
        <v>2.9</v>
      </c>
      <c r="L357" s="40"/>
      <c r="M357" s="41"/>
      <c r="N357" s="42"/>
      <c r="O357" s="32">
        <f>VLOOKUP(DATE(O$4,MONTH($B357),DAY($B357)),[1]ชากนอก!$A:$D,3,FALSE)</f>
        <v>1.2999999999999999E-2</v>
      </c>
      <c r="P357" s="32">
        <f>VLOOKUP(DATE(P$4,MONTH($B357),DAY($B357)),คลองหลวงฯ!$A:$D,4,FALSE)</f>
        <v>0.05</v>
      </c>
    </row>
    <row r="358" spans="2:16" x14ac:dyDescent="0.25">
      <c r="B358" s="33">
        <v>37245</v>
      </c>
      <c r="C358" s="26">
        <f>VLOOKUP(DATE(C$4,MONTH($B358),DAY($B358)),คลองหลวงฯ!$A:$B,2,FALSE)</f>
        <v>88.9</v>
      </c>
      <c r="D358" s="26">
        <f>VLOOKUP(DATE(D$4,MONTH($B358),DAY($B358)),คลองหลวงฯ!$A:$B,2,FALSE)</f>
        <v>77.41</v>
      </c>
      <c r="E358" s="26">
        <f>VLOOKUP(DATE(E$4,MONTH($B358),DAY($B358)),คลองหลวงฯ!$A:$B,2,FALSE)</f>
        <v>41.5</v>
      </c>
      <c r="F358" s="26">
        <f>VLOOKUP(DATE(F$4,MONTH($B358),DAY($B358)),คลองหลวงฯ!$A:$B,2,FALSE)</f>
        <v>70.739999999999995</v>
      </c>
      <c r="G358" s="26">
        <f>VLOOKUP(DATE(G$4,MONTH($B358),DAY($B358)),คลองหลวงฯ!$A:$B,2,FALSE)</f>
        <v>94.06</v>
      </c>
      <c r="H358" s="26" t="e">
        <f>VLOOKUP(DATE(H$4,MONTH($B358),DAY($B358)),คลองหลวงฯ!$A:$B,2,FALSE)</f>
        <v>#N/A</v>
      </c>
      <c r="I358" s="34">
        <f t="shared" ref="I358:K369" si="22">I357</f>
        <v>98</v>
      </c>
      <c r="J358" s="34">
        <f t="shared" si="22"/>
        <v>98</v>
      </c>
      <c r="K358" s="35">
        <f t="shared" si="22"/>
        <v>2.9</v>
      </c>
      <c r="L358" s="40"/>
      <c r="M358" s="41"/>
      <c r="N358" s="42"/>
      <c r="O358" s="32">
        <f>VLOOKUP(DATE(O$4,MONTH($B358),DAY($B358)),[1]ชากนอก!$A:$D,3,FALSE)</f>
        <v>1.2999999999999999E-2</v>
      </c>
      <c r="P358" s="32">
        <f>VLOOKUP(DATE(P$4,MONTH($B358),DAY($B358)),คลองหลวงฯ!$A:$D,4,FALSE)</f>
        <v>5.0999999999999997E-2</v>
      </c>
    </row>
    <row r="359" spans="2:16" x14ac:dyDescent="0.25">
      <c r="B359" s="33">
        <v>37246</v>
      </c>
      <c r="C359" s="26">
        <f>VLOOKUP(DATE(C$4,MONTH($B359),DAY($B359)),คลองหลวงฯ!$A:$B,2,FALSE)</f>
        <v>88.38</v>
      </c>
      <c r="D359" s="26">
        <f>VLOOKUP(DATE(D$4,MONTH($B359),DAY($B359)),คลองหลวงฯ!$A:$B,2,FALSE)</f>
        <v>76.95</v>
      </c>
      <c r="E359" s="26">
        <f>VLOOKUP(DATE(E$4,MONTH($B359),DAY($B359)),คลองหลวงฯ!$A:$B,2,FALSE)</f>
        <v>39.799999999999997</v>
      </c>
      <c r="F359" s="26">
        <f>VLOOKUP(DATE(F$4,MONTH($B359),DAY($B359)),คลองหลวงฯ!$A:$B,2,FALSE)</f>
        <v>70.510000000000005</v>
      </c>
      <c r="G359" s="26">
        <f>VLOOKUP(DATE(G$4,MONTH($B359),DAY($B359)),คลองหลวงฯ!$A:$B,2,FALSE)</f>
        <v>93.8</v>
      </c>
      <c r="H359" s="26" t="e">
        <f>VLOOKUP(DATE(H$4,MONTH($B359),DAY($B359)),คลองหลวงฯ!$A:$B,2,FALSE)</f>
        <v>#N/A</v>
      </c>
      <c r="I359" s="34">
        <f t="shared" si="22"/>
        <v>98</v>
      </c>
      <c r="J359" s="34">
        <f t="shared" si="22"/>
        <v>98</v>
      </c>
      <c r="K359" s="35">
        <f t="shared" si="22"/>
        <v>2.9</v>
      </c>
      <c r="L359" s="40"/>
      <c r="M359" s="41"/>
      <c r="N359" s="42"/>
      <c r="O359" s="32">
        <f>VLOOKUP(DATE(O$4,MONTH($B359),DAY($B359)),[1]ชากนอก!$A:$D,3,FALSE)</f>
        <v>1.2999999999999999E-2</v>
      </c>
      <c r="P359" s="32">
        <f>VLOOKUP(DATE(P$4,MONTH($B359),DAY($B359)),คลองหลวงฯ!$A:$D,4,FALSE)</f>
        <v>5.0999999999999997E-2</v>
      </c>
    </row>
    <row r="360" spans="2:16" x14ac:dyDescent="0.25">
      <c r="B360" s="33">
        <v>37247</v>
      </c>
      <c r="C360" s="26">
        <f>VLOOKUP(DATE(C$4,MONTH($B360),DAY($B360)),คลองหลวงฯ!$A:$B,2,FALSE)</f>
        <v>87.86</v>
      </c>
      <c r="D360" s="26">
        <f>VLOOKUP(DATE(D$4,MONTH($B360),DAY($B360)),คลองหลวงฯ!$A:$B,2,FALSE)</f>
        <v>76.489999999999995</v>
      </c>
      <c r="E360" s="26">
        <f>VLOOKUP(DATE(E$4,MONTH($B360),DAY($B360)),คลองหลวงฯ!$A:$B,2,FALSE)</f>
        <v>39.520000000000003</v>
      </c>
      <c r="F360" s="26">
        <f>VLOOKUP(DATE(F$4,MONTH($B360),DAY($B360)),คลองหลวงฯ!$A:$B,2,FALSE)</f>
        <v>70.28</v>
      </c>
      <c r="G360" s="26">
        <f>VLOOKUP(DATE(G$4,MONTH($B360),DAY($B360)),คลองหลวงฯ!$A:$B,2,FALSE)</f>
        <v>93.8</v>
      </c>
      <c r="H360" s="26" t="e">
        <f>VLOOKUP(DATE(H$4,MONTH($B360),DAY($B360)),คลองหลวงฯ!$A:$B,2,FALSE)</f>
        <v>#N/A</v>
      </c>
      <c r="I360" s="34">
        <f t="shared" si="22"/>
        <v>98</v>
      </c>
      <c r="J360" s="34">
        <f t="shared" si="22"/>
        <v>98</v>
      </c>
      <c r="K360" s="35">
        <f t="shared" si="22"/>
        <v>2.9</v>
      </c>
      <c r="L360" s="40"/>
      <c r="M360" s="41"/>
      <c r="N360" s="42"/>
      <c r="O360" s="32">
        <f>VLOOKUP(DATE(O$4,MONTH($B360),DAY($B360)),[1]ชากนอก!$A:$D,3,FALSE)</f>
        <v>2.3E-2</v>
      </c>
      <c r="P360" s="32">
        <f>VLOOKUP(DATE(P$4,MONTH($B360),DAY($B360)),คลองหลวงฯ!$A:$D,4,FALSE)</f>
        <v>5.0999999999999997E-2</v>
      </c>
    </row>
    <row r="361" spans="2:16" x14ac:dyDescent="0.25">
      <c r="B361" s="33">
        <v>37248</v>
      </c>
      <c r="C361" s="26">
        <f>VLOOKUP(DATE(C$4,MONTH($B361),DAY($B361)),คลองหลวงฯ!$A:$B,2,FALSE)</f>
        <v>87.34</v>
      </c>
      <c r="D361" s="26">
        <f>VLOOKUP(DATE(D$4,MONTH($B361),DAY($B361)),คลองหลวงฯ!$A:$B,2,FALSE)</f>
        <v>75.569999999999993</v>
      </c>
      <c r="E361" s="26">
        <f>VLOOKUP(DATE(E$4,MONTH($B361),DAY($B361)),คลองหลวงฯ!$A:$B,2,FALSE)</f>
        <v>39.1</v>
      </c>
      <c r="F361" s="26">
        <f>VLOOKUP(DATE(F$4,MONTH($B361),DAY($B361)),คลองหลวงฯ!$A:$B,2,FALSE)</f>
        <v>69.819999999999993</v>
      </c>
      <c r="G361" s="26">
        <f>VLOOKUP(DATE(G$4,MONTH($B361),DAY($B361)),คลองหลวงฯ!$A:$B,2,FALSE)</f>
        <v>93.543999999999997</v>
      </c>
      <c r="H361" s="26" t="e">
        <f>VLOOKUP(DATE(H$4,MONTH($B361),DAY($B361)),คลองหลวงฯ!$A:$B,2,FALSE)</f>
        <v>#N/A</v>
      </c>
      <c r="I361" s="34">
        <f t="shared" si="22"/>
        <v>98</v>
      </c>
      <c r="J361" s="34">
        <f t="shared" si="22"/>
        <v>98</v>
      </c>
      <c r="K361" s="35">
        <f t="shared" si="22"/>
        <v>2.9</v>
      </c>
      <c r="L361" s="40"/>
      <c r="M361" s="41"/>
      <c r="N361" s="42"/>
      <c r="O361" s="32">
        <f>VLOOKUP(DATE(O$4,MONTH($B361),DAY($B361)),[1]ชากนอก!$A:$D,3,FALSE)</f>
        <v>2.3E-2</v>
      </c>
      <c r="P361" s="32">
        <f>VLOOKUP(DATE(P$4,MONTH($B361),DAY($B361)),คลองหลวงฯ!$A:$D,4,FALSE)</f>
        <v>5.0999999999999997E-2</v>
      </c>
    </row>
    <row r="362" spans="2:16" x14ac:dyDescent="0.25">
      <c r="B362" s="33">
        <v>37249</v>
      </c>
      <c r="C362" s="26">
        <f>VLOOKUP(DATE(C$4,MONTH($B362),DAY($B362)),คลองหลวงฯ!$A:$B,2,FALSE)</f>
        <v>87.08</v>
      </c>
      <c r="D362" s="26">
        <f>VLOOKUP(DATE(D$4,MONTH($B362),DAY($B362)),คลองหลวงฯ!$A:$B,2,FALSE)</f>
        <v>75.11</v>
      </c>
      <c r="E362" s="26">
        <f>VLOOKUP(DATE(E$4,MONTH($B362),DAY($B362)),คลองหลวงฯ!$A:$B,2,FALSE)</f>
        <v>38.4</v>
      </c>
      <c r="F362" s="26">
        <f>VLOOKUP(DATE(F$4,MONTH($B362),DAY($B362)),คลองหลวงฯ!$A:$B,2,FALSE)</f>
        <v>69.39</v>
      </c>
      <c r="G362" s="26">
        <f>VLOOKUP(DATE(G$4,MONTH($B362),DAY($B362)),คลองหลวงฯ!$A:$B,2,FALSE)</f>
        <v>93.543999999999997</v>
      </c>
      <c r="H362" s="26" t="e">
        <f>VLOOKUP(DATE(H$4,MONTH($B362),DAY($B362)),คลองหลวงฯ!$A:$B,2,FALSE)</f>
        <v>#N/A</v>
      </c>
      <c r="I362" s="34">
        <f t="shared" si="22"/>
        <v>98</v>
      </c>
      <c r="J362" s="34">
        <f t="shared" si="22"/>
        <v>98</v>
      </c>
      <c r="K362" s="35">
        <f t="shared" si="22"/>
        <v>2.9</v>
      </c>
      <c r="L362" s="40"/>
      <c r="M362" s="41"/>
      <c r="N362" s="42"/>
      <c r="O362" s="32">
        <f>VLOOKUP(DATE(O$4,MONTH($B362),DAY($B362)),[1]ชากนอก!$A:$D,3,FALSE)</f>
        <v>2.3E-2</v>
      </c>
      <c r="P362" s="32">
        <f>VLOOKUP(DATE(P$4,MONTH($B362),DAY($B362)),คลองหลวงฯ!$A:$D,4,FALSE)</f>
        <v>5.0999999999999997E-2</v>
      </c>
    </row>
    <row r="363" spans="2:16" x14ac:dyDescent="0.25">
      <c r="B363" s="33">
        <v>37250</v>
      </c>
      <c r="C363" s="26">
        <f>VLOOKUP(DATE(C$4,MONTH($B363),DAY($B363)),คลองหลวงฯ!$A:$B,2,FALSE)</f>
        <v>86.56</v>
      </c>
      <c r="D363" s="26">
        <f>VLOOKUP(DATE(D$4,MONTH($B363),DAY($B363)),คลองหลวงฯ!$A:$B,2,FALSE)</f>
        <v>74.650000000000006</v>
      </c>
      <c r="E363" s="26">
        <f>VLOOKUP(DATE(E$4,MONTH($B363),DAY($B363)),คลองหลวงฯ!$A:$B,2,FALSE)</f>
        <v>37.979999999999997</v>
      </c>
      <c r="F363" s="26">
        <f>VLOOKUP(DATE(F$4,MONTH($B363),DAY($B363)),คลองหลวงฯ!$A:$B,2,FALSE)</f>
        <v>68.900000000000006</v>
      </c>
      <c r="G363" s="26">
        <f>VLOOKUP(DATE(G$4,MONTH($B363),DAY($B363)),คลองหลวงฯ!$A:$B,2,FALSE)</f>
        <v>92.775999999999996</v>
      </c>
      <c r="H363" s="26" t="e">
        <f>VLOOKUP(DATE(H$4,MONTH($B363),DAY($B363)),คลองหลวงฯ!$A:$B,2,FALSE)</f>
        <v>#N/A</v>
      </c>
      <c r="I363" s="34">
        <f t="shared" si="22"/>
        <v>98</v>
      </c>
      <c r="J363" s="34">
        <f t="shared" si="22"/>
        <v>98</v>
      </c>
      <c r="K363" s="35">
        <f t="shared" si="22"/>
        <v>2.9</v>
      </c>
      <c r="L363" s="40"/>
      <c r="M363" s="41"/>
      <c r="N363" s="42"/>
      <c r="O363" s="32">
        <f>VLOOKUP(DATE(O$4,MONTH($B363),DAY($B363)),[1]ชากนอก!$A:$D,3,FALSE)</f>
        <v>2.3E-2</v>
      </c>
      <c r="P363" s="32">
        <f>VLOOKUP(DATE(P$4,MONTH($B363),DAY($B363)),คลองหลวงฯ!$A:$D,4,FALSE)</f>
        <v>0.504</v>
      </c>
    </row>
    <row r="364" spans="2:16" x14ac:dyDescent="0.25">
      <c r="B364" s="33">
        <v>37251</v>
      </c>
      <c r="C364" s="26">
        <f>VLOOKUP(DATE(C$4,MONTH($B364),DAY($B364)),คลองหลวงฯ!$A:$B,2,FALSE)</f>
        <v>86.3</v>
      </c>
      <c r="D364" s="26">
        <f>VLOOKUP(DATE(D$4,MONTH($B364),DAY($B364)),คลองหลวงฯ!$A:$B,2,FALSE)</f>
        <v>74.19</v>
      </c>
      <c r="E364" s="26">
        <f>VLOOKUP(DATE(E$4,MONTH($B364),DAY($B364)),คลองหลวงฯ!$A:$B,2,FALSE)</f>
        <v>37</v>
      </c>
      <c r="F364" s="26">
        <f>VLOOKUP(DATE(F$4,MONTH($B364),DAY($B364)),คลองหลวงฯ!$A:$B,2,FALSE)</f>
        <v>68.44</v>
      </c>
      <c r="G364" s="26">
        <f>VLOOKUP(DATE(G$4,MONTH($B364),DAY($B364)),คลองหลวงฯ!$A:$B,2,FALSE)</f>
        <v>92.007999999999996</v>
      </c>
      <c r="H364" s="26" t="e">
        <f>VLOOKUP(DATE(H$4,MONTH($B364),DAY($B364)),คลองหลวงฯ!$A:$B,2,FALSE)</f>
        <v>#N/A</v>
      </c>
      <c r="I364" s="34">
        <f t="shared" si="22"/>
        <v>98</v>
      </c>
      <c r="J364" s="34">
        <f t="shared" si="22"/>
        <v>98</v>
      </c>
      <c r="K364" s="35">
        <f t="shared" si="22"/>
        <v>2.9</v>
      </c>
      <c r="L364" s="40"/>
      <c r="M364" s="41"/>
      <c r="N364" s="42"/>
      <c r="O364" s="32">
        <f>VLOOKUP(DATE(O$4,MONTH($B364),DAY($B364)),[1]ชากนอก!$A:$D,3,FALSE)</f>
        <v>1.7000000000000001E-2</v>
      </c>
      <c r="P364" s="32">
        <f>VLOOKUP(DATE(P$4,MONTH($B364),DAY($B364)),คลองหลวงฯ!$A:$D,4,FALSE)</f>
        <v>0.49099999999999999</v>
      </c>
    </row>
    <row r="365" spans="2:16" x14ac:dyDescent="0.25">
      <c r="B365" s="33">
        <v>37252</v>
      </c>
      <c r="C365" s="26">
        <f>VLOOKUP(DATE(C$4,MONTH($B365),DAY($B365)),คลองหลวงฯ!$A:$B,2,FALSE)</f>
        <v>86.04</v>
      </c>
      <c r="D365" s="26">
        <f>VLOOKUP(DATE(D$4,MONTH($B365),DAY($B365)),คลองหลวงฯ!$A:$B,2,FALSE)</f>
        <v>73.73</v>
      </c>
      <c r="E365" s="26">
        <f>VLOOKUP(DATE(E$4,MONTH($B365),DAY($B365)),คลองหลวงฯ!$A:$B,2,FALSE)</f>
        <v>36.58</v>
      </c>
      <c r="F365" s="26">
        <f>VLOOKUP(DATE(F$4,MONTH($B365),DAY($B365)),คลองหลวงฯ!$A:$B,2,FALSE)</f>
        <v>67.75</v>
      </c>
      <c r="G365" s="26">
        <f>VLOOKUP(DATE(G$4,MONTH($B365),DAY($B365)),คลองหลวงฯ!$A:$B,2,FALSE)</f>
        <v>91.242999999999995</v>
      </c>
      <c r="H365" s="26" t="e">
        <f>VLOOKUP(DATE(H$4,MONTH($B365),DAY($B365)),คลองหลวงฯ!$A:$B,2,FALSE)</f>
        <v>#N/A</v>
      </c>
      <c r="I365" s="34">
        <f t="shared" si="22"/>
        <v>98</v>
      </c>
      <c r="J365" s="34">
        <f t="shared" si="22"/>
        <v>98</v>
      </c>
      <c r="K365" s="35">
        <f t="shared" si="22"/>
        <v>2.9</v>
      </c>
      <c r="L365" s="40"/>
      <c r="M365" s="41"/>
      <c r="N365" s="42"/>
      <c r="O365" s="32">
        <f>VLOOKUP(DATE(O$4,MONTH($B365),DAY($B365)),[1]ชากนอก!$A:$D,3,FALSE)</f>
        <v>1.7000000000000001E-2</v>
      </c>
      <c r="P365" s="32">
        <f>VLOOKUP(DATE(P$4,MONTH($B365),DAY($B365)),คลองหลวงฯ!$A:$D,4,FALSE)</f>
        <v>0.47899999999999998</v>
      </c>
    </row>
    <row r="366" spans="2:16" x14ac:dyDescent="0.25">
      <c r="B366" s="33">
        <v>37253</v>
      </c>
      <c r="C366" s="26">
        <f>VLOOKUP(DATE(C$4,MONTH($B366),DAY($B366)),คลองหลวงฯ!$A:$B,2,FALSE)</f>
        <v>85.78</v>
      </c>
      <c r="D366" s="26">
        <f>VLOOKUP(DATE(D$4,MONTH($B366),DAY($B366)),คลองหลวงฯ!$A:$B,2,FALSE)</f>
        <v>73.27</v>
      </c>
      <c r="E366" s="26">
        <f>VLOOKUP(DATE(E$4,MONTH($B366),DAY($B366)),คลองหลวงฯ!$A:$B,2,FALSE)</f>
        <v>36.159999999999997</v>
      </c>
      <c r="F366" s="26">
        <f>VLOOKUP(DATE(F$4,MONTH($B366),DAY($B366)),คลองหลวงฯ!$A:$B,2,FALSE)</f>
        <v>67.06</v>
      </c>
      <c r="G366" s="26">
        <f>VLOOKUP(DATE(G$4,MONTH($B366),DAY($B366)),คลองหลวงฯ!$A:$B,2,FALSE)</f>
        <v>89.73</v>
      </c>
      <c r="H366" s="26" t="e">
        <f>VLOOKUP(DATE(H$4,MONTH($B366),DAY($B366)),คลองหลวงฯ!$A:$B,2,FALSE)</f>
        <v>#N/A</v>
      </c>
      <c r="I366" s="34">
        <f t="shared" si="22"/>
        <v>98</v>
      </c>
      <c r="J366" s="34">
        <f t="shared" si="22"/>
        <v>98</v>
      </c>
      <c r="K366" s="35">
        <f t="shared" si="22"/>
        <v>2.9</v>
      </c>
      <c r="L366" s="40"/>
      <c r="M366" s="41"/>
      <c r="N366" s="42"/>
      <c r="O366" s="32">
        <f>VLOOKUP(DATE(O$4,MONTH($B366),DAY($B366)),[1]ชากนอก!$A:$D,3,FALSE)</f>
        <v>1.7000000000000001E-2</v>
      </c>
      <c r="P366" s="32">
        <f>VLOOKUP(DATE(P$4,MONTH($B366),DAY($B366)),คลองหลวงฯ!$A:$D,4,FALSE)</f>
        <v>1.5</v>
      </c>
    </row>
    <row r="367" spans="2:16" x14ac:dyDescent="0.25">
      <c r="B367" s="33">
        <v>37254</v>
      </c>
      <c r="C367" s="26">
        <f>VLOOKUP(DATE(C$4,MONTH($B367),DAY($B367)),คลองหลวงฯ!$A:$B,2,FALSE)</f>
        <v>85.52</v>
      </c>
      <c r="D367" s="26">
        <f>VLOOKUP(DATE(D$4,MONTH($B367),DAY($B367)),คลองหลวงฯ!$A:$B,2,FALSE)</f>
        <v>72.81</v>
      </c>
      <c r="E367" s="26">
        <f>VLOOKUP(DATE(E$4,MONTH($B367),DAY($B367)),คลองหลวงฯ!$A:$B,2,FALSE)</f>
        <v>35.74</v>
      </c>
      <c r="F367" s="26">
        <f>VLOOKUP(DATE(F$4,MONTH($B367),DAY($B367)),คลองหลวงฯ!$A:$B,2,FALSE)</f>
        <v>66.37</v>
      </c>
      <c r="G367" s="26">
        <f>VLOOKUP(DATE(G$4,MONTH($B367),DAY($B367)),คลองหลวงฯ!$A:$B,2,FALSE)</f>
        <v>88.227999999999994</v>
      </c>
      <c r="H367" s="26" t="e">
        <f>VLOOKUP(DATE(H$4,MONTH($B367),DAY($B367)),คลองหลวงฯ!$A:$B,2,FALSE)</f>
        <v>#N/A</v>
      </c>
      <c r="I367" s="34">
        <f t="shared" si="22"/>
        <v>98</v>
      </c>
      <c r="J367" s="34">
        <f t="shared" si="22"/>
        <v>98</v>
      </c>
      <c r="K367" s="35">
        <f t="shared" si="22"/>
        <v>2.9</v>
      </c>
      <c r="L367" s="40"/>
      <c r="M367" s="41"/>
      <c r="N367" s="42"/>
      <c r="O367" s="32">
        <f>VLOOKUP(DATE(O$4,MONTH($B367),DAY($B367)),[1]ชากนอก!$A:$D,3,FALSE)</f>
        <v>1.7000000000000001E-2</v>
      </c>
      <c r="P367" s="32">
        <f>VLOOKUP(DATE(P$4,MONTH($B367),DAY($B367)),คลองหลวงฯ!$A:$D,4,FALSE)</f>
        <v>1.4950000000000001</v>
      </c>
    </row>
    <row r="368" spans="2:16" x14ac:dyDescent="0.25">
      <c r="B368" s="33">
        <v>37255</v>
      </c>
      <c r="C368" s="26">
        <f>VLOOKUP(DATE(C$4,MONTH($B368),DAY($B368)),คลองหลวงฯ!$A:$B,2,FALSE)</f>
        <v>85.26</v>
      </c>
      <c r="D368" s="26">
        <f>VLOOKUP(DATE(D$4,MONTH($B368),DAY($B368)),คลองหลวงฯ!$A:$B,2,FALSE)</f>
        <v>72.349999999999994</v>
      </c>
      <c r="E368" s="26">
        <f>VLOOKUP(DATE(E$4,MONTH($B368),DAY($B368)),คลองหลวงฯ!$A:$B,2,FALSE)</f>
        <v>35.32</v>
      </c>
      <c r="F368" s="26">
        <f>VLOOKUP(DATE(F$4,MONTH($B368),DAY($B368)),คลองหลวงฯ!$A:$B,2,FALSE)</f>
        <v>65.22</v>
      </c>
      <c r="G368" s="26">
        <f>VLOOKUP(DATE(G$4,MONTH($B368),DAY($B368)),คลองหลวงฯ!$A:$B,2,FALSE)</f>
        <v>86.49</v>
      </c>
      <c r="H368" s="26" t="e">
        <f>VLOOKUP(DATE(H$4,MONTH($B368),DAY($B368)),คลองหลวงฯ!$A:$B,2,FALSE)</f>
        <v>#N/A</v>
      </c>
      <c r="I368" s="34">
        <f t="shared" si="22"/>
        <v>98</v>
      </c>
      <c r="J368" s="34">
        <f t="shared" si="22"/>
        <v>98</v>
      </c>
      <c r="K368" s="35">
        <f t="shared" si="22"/>
        <v>2.9</v>
      </c>
      <c r="L368" s="40"/>
      <c r="M368" s="41"/>
      <c r="N368" s="42"/>
      <c r="O368" s="32">
        <f>VLOOKUP(DATE(O$4,MONTH($B368),DAY($B368)),[1]ชากนอก!$A:$D,3,FALSE)</f>
        <v>1.7000000000000001E-2</v>
      </c>
      <c r="P368" s="32">
        <f>VLOOKUP(DATE(P$4,MONTH($B368),DAY($B368)),คลองหลวงฯ!$A:$D,4,FALSE)</f>
        <v>1.4890000000000001</v>
      </c>
    </row>
    <row r="369" spans="2:16" x14ac:dyDescent="0.25">
      <c r="B369" s="43">
        <v>37256</v>
      </c>
      <c r="C369" s="26">
        <f>VLOOKUP(DATE(C$4,MONTH($B369),DAY($B369)),คลองหลวงฯ!$A:$B,2,FALSE)</f>
        <v>85</v>
      </c>
      <c r="D369" s="26">
        <f>VLOOKUP(DATE(D$4,MONTH($B369),DAY($B369)),คลองหลวงฯ!$A:$B,2,FALSE)</f>
        <v>71.843999999999994</v>
      </c>
      <c r="E369" s="26">
        <f>VLOOKUP(DATE(E$4,MONTH($B369),DAY($B369)),คลองหลวงฯ!$A:$B,2,FALSE)</f>
        <v>34.9</v>
      </c>
      <c r="F369" s="26">
        <f>VLOOKUP(DATE(F$4,MONTH($B369),DAY($B369)),คลองหลวงฯ!$A:$B,2,FALSE)</f>
        <v>65.22</v>
      </c>
      <c r="G369" s="26">
        <f>VLOOKUP(DATE(G$4,MONTH($B369),DAY($B369)),คลองหลวงฯ!$A:$B,2,FALSE)</f>
        <v>85.024000000000001</v>
      </c>
      <c r="H369" s="26" t="e">
        <f>VLOOKUP(DATE(H$4,MONTH($B369),DAY($B369)),คลองหลวงฯ!$A:$B,2,FALSE)</f>
        <v>#N/A</v>
      </c>
      <c r="I369" s="44">
        <f t="shared" si="22"/>
        <v>98</v>
      </c>
      <c r="J369" s="44">
        <f t="shared" si="22"/>
        <v>98</v>
      </c>
      <c r="K369" s="45">
        <f t="shared" si="22"/>
        <v>2.9</v>
      </c>
      <c r="L369" s="9">
        <v>96.55</v>
      </c>
      <c r="M369" s="9">
        <v>36.549999999999997</v>
      </c>
      <c r="N369" s="9">
        <v>66.55</v>
      </c>
      <c r="O369" s="32">
        <f>VLOOKUP(DATE(O$4,MONTH($B369),DAY($B369)),[1]ชากนอก!$A:$D,3,FALSE)</f>
        <v>1.7000000000000001E-2</v>
      </c>
      <c r="P369" s="32">
        <f>VLOOKUP(DATE(P$4,MONTH($B369),DAY($B369)),คลองหลวงฯ!$A:$D,4,FALSE)</f>
        <v>1.484</v>
      </c>
    </row>
    <row r="370" spans="2:16" x14ac:dyDescent="0.25">
      <c r="L370" s="41"/>
      <c r="M370" s="41"/>
      <c r="N370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R33" sqref="R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ตารางสรุปสภาพน้ำใน อ่างเก็บน้ำค</vt:lpstr>
      <vt:lpstr>คลองหลวงฯ</vt:lpstr>
      <vt:lpstr>rulecurve</vt:lpstr>
      <vt:lpstr>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DBTech Engineering</dc:creator>
  <cp:lastModifiedBy>RZ5</cp:lastModifiedBy>
  <dcterms:created xsi:type="dcterms:W3CDTF">2022-03-30T06:40:25Z</dcterms:created>
  <dcterms:modified xsi:type="dcterms:W3CDTF">2022-05-20T10:12:35Z</dcterms:modified>
</cp:coreProperties>
</file>