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1" activeTab="7"/>
  </bookViews>
  <sheets>
    <sheet name="실습1" sheetId="1" r:id="rId1"/>
    <sheet name="실습2" sheetId="2" r:id="rId2"/>
    <sheet name="실습3" sheetId="3" r:id="rId3"/>
    <sheet name="실습4" sheetId="4" r:id="rId4"/>
    <sheet name="실습5" sheetId="5" r:id="rId5"/>
    <sheet name="실습6" sheetId="6" r:id="rId6"/>
    <sheet name="실습7" sheetId="7" r:id="rId7"/>
    <sheet name="Sheet8" sheetId="8" r:id="rId8"/>
  </sheets>
  <definedNames>
    <definedName name="TV">실습7!$B$7:$N$7</definedName>
    <definedName name="강원">실습6!$F$4:$F$15</definedName>
    <definedName name="경상">실습6!$D$4:$D$15</definedName>
    <definedName name="냉장고">실습7!$B$6:$N$6</definedName>
    <definedName name="서울">실습6!$B$4:$B$15</definedName>
    <definedName name="에어컨">실습7!$B$8:$N$8</definedName>
    <definedName name="월">실습6!$A$4:$A$15</definedName>
    <definedName name="전라">실습6!$E$4:$E$15</definedName>
    <definedName name="충청">실습6!$C$4:$C$15</definedName>
    <definedName name="컴퓨터">실습7!$B$4:$N$4</definedName>
    <definedName name="품목">품목</definedName>
    <definedName name="합계">실습6!$G$4:$G$15</definedName>
    <definedName name="휴대폰">실습7!$B$5:$N$5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4" i="7"/>
  <c r="C16" i="6"/>
  <c r="D16" i="6"/>
  <c r="E16" i="6"/>
  <c r="F16" i="6"/>
  <c r="G16" i="6"/>
  <c r="B16" i="6"/>
  <c r="B12" i="7" a="1"/>
  <c r="C19" i="6" a="1"/>
  <c r="B19" i="6" a="1"/>
  <c r="A19" i="6" a="1"/>
  <c r="B15" i="7" l="1"/>
  <c r="B14" i="7"/>
  <c r="B18" i="7"/>
  <c r="B22" i="7"/>
  <c r="B19" i="7"/>
  <c r="B23" i="7"/>
  <c r="B12" i="7"/>
  <c r="B16" i="7"/>
  <c r="B20" i="7"/>
  <c r="B24" i="7"/>
  <c r="B13" i="7"/>
  <c r="B17" i="7"/>
  <c r="B21" i="7"/>
  <c r="C20" i="6"/>
  <c r="C24" i="6"/>
  <c r="C28" i="6"/>
  <c r="C21" i="6"/>
  <c r="C25" i="6"/>
  <c r="C29" i="6"/>
  <c r="C22" i="6"/>
  <c r="C26" i="6"/>
  <c r="C30" i="6"/>
  <c r="C19" i="6"/>
  <c r="C23" i="6"/>
  <c r="C27" i="6"/>
  <c r="B21" i="6"/>
  <c r="B25" i="6"/>
  <c r="B29" i="6"/>
  <c r="B22" i="6"/>
  <c r="B26" i="6"/>
  <c r="B30" i="6"/>
  <c r="B19" i="6"/>
  <c r="B23" i="6"/>
  <c r="B27" i="6"/>
  <c r="B20" i="6"/>
  <c r="B24" i="6"/>
  <c r="B28" i="6"/>
  <c r="A22" i="6"/>
  <c r="A21" i="6"/>
  <c r="A25" i="6"/>
  <c r="A29" i="6"/>
  <c r="A26" i="6"/>
  <c r="A30" i="6"/>
  <c r="A19" i="6"/>
  <c r="A23" i="6"/>
  <c r="A27" i="6"/>
  <c r="A20" i="6"/>
  <c r="A24" i="6"/>
  <c r="A28" i="6"/>
</calcChain>
</file>

<file path=xl/sharedStrings.xml><?xml version="1.0" encoding="utf-8"?>
<sst xmlns="http://schemas.openxmlformats.org/spreadsheetml/2006/main" count="110" uniqueCount="77">
  <si>
    <t>년도</t>
    <phoneticPr fontId="1" type="noConversion"/>
  </si>
  <si>
    <t>여학생비율</t>
    <phoneticPr fontId="1" type="noConversion"/>
  </si>
  <si>
    <t>2006년</t>
    <phoneticPr fontId="1" type="noConversion"/>
  </si>
  <si>
    <t>2005년</t>
    <phoneticPr fontId="1" type="noConversion"/>
  </si>
  <si>
    <t>2007년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</si>
  <si>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</si>
  <si>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</si>
  <si>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</si>
  <si>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가장 선호하는 인재유형</t>
    <phoneticPr fontId="1" type="noConversion"/>
  </si>
  <si>
    <t>항목</t>
    <phoneticPr fontId="1" type="noConversion"/>
  </si>
  <si>
    <t>아이디어뱅크형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</si>
  <si>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</si>
  <si>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</si>
  <si>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</si>
  <si>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</si>
  <si>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선호도</t>
    <phoneticPr fontId="1" type="noConversion"/>
  </si>
  <si>
    <t>신입사원의 가장 큰 경쟁력</t>
    <phoneticPr fontId="1" type="noConversion"/>
  </si>
  <si>
    <t>변화의 속도</t>
    <phoneticPr fontId="1" type="noConversion"/>
  </si>
  <si>
    <t>자신에 대한  투자</t>
    <phoneticPr fontId="1" type="noConversion"/>
  </si>
  <si>
    <t>외국어 능력</t>
    <phoneticPr fontId="1" type="noConversion"/>
  </si>
  <si>
    <t>자신감</t>
    <phoneticPr fontId="1" type="noConversion"/>
  </si>
  <si>
    <t>경쟁력</t>
    <phoneticPr fontId="1" type="noConversion"/>
  </si>
  <si>
    <t>부가 통신 서비스 비중도</t>
    <phoneticPr fontId="1" type="noConversion"/>
  </si>
  <si>
    <t>서비스항목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</si>
  <si>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</si>
  <si>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</si>
  <si>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</si>
  <si>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</si>
  <si>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비중도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</si>
  <si>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</si>
  <si>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</si>
  <si>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</si>
  <si>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</si>
  <si>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</si>
  <si>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</si>
  <si>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</si>
  <si>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매출이익률</t>
    <phoneticPr fontId="1" type="noConversion"/>
  </si>
  <si>
    <t>영업</t>
    <phoneticPr fontId="1" type="noConversion"/>
  </si>
  <si>
    <t>영업이익율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</si>
  <si>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</si>
  <si>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</si>
  <si>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</si>
  <si>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</si>
  <si>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</si>
  <si>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</si>
  <si>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</si>
  <si>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2010 매출 점유율</t>
    <phoneticPr fontId="1" type="noConversion"/>
  </si>
  <si>
    <t>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</si>
  <si>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</si>
  <si>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</si>
  <si>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</si>
  <si>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</si>
  <si>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</si>
  <si>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서울</t>
    <phoneticPr fontId="1" type="noConversion"/>
  </si>
  <si>
    <t>충청</t>
  </si>
  <si>
    <t>충청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</si>
  <si>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</si>
  <si>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</si>
  <si>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</si>
  <si>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합계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</si>
  <si>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</si>
  <si>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</si>
  <si>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</si>
  <si>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</si>
  <si>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</si>
  <si>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</si>
  <si>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</si>
  <si>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2011년 주요 품목별 판매량</t>
    <phoneticPr fontId="1" type="noConversion"/>
  </si>
  <si>
    <t>품목</t>
    <phoneticPr fontId="1" type="noConversion"/>
  </si>
  <si>
    <t>휴대폰</t>
  </si>
  <si>
    <t>휴대폰</t>
    <phoneticPr fontId="1" type="noConversion"/>
  </si>
  <si>
    <t>냉장고</t>
    <phoneticPr fontId="1" type="noConversion"/>
  </si>
  <si>
    <t>TV</t>
    <phoneticPr fontId="1" type="noConversion"/>
  </si>
  <si>
    <t>에어컨</t>
    <phoneticPr fontId="1" type="noConversion"/>
  </si>
  <si>
    <t>컴퓨터</t>
    <phoneticPr fontId="1" type="noConversion"/>
  </si>
  <si>
    <t>평균</t>
    <phoneticPr fontId="1" type="noConversion"/>
  </si>
  <si>
    <t>판매월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</si>
</sst>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9" formatCode="#,##0_ "/>
    <numFmt numFmtId="181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실습1!$A$3:$A$8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실습1!$B$3:$B$8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8"/>
        <c:overlap val="-30"/>
        <c:axId val="51798224"/>
        <c:axId val="51797664"/>
      </c:barChart>
      <c:catAx>
        <c:axId val="5179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97664"/>
        <c:crosses val="autoZero"/>
        <c:auto val="1"/>
        <c:lblAlgn val="ctr"/>
        <c:lblOffset val="100"/>
        <c:noMultiLvlLbl val="0"/>
      </c:catAx>
      <c:valAx>
        <c:axId val="517976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51798224"/>
        <c:crosses val="autoZero"/>
        <c:crossBetween val="between"/>
      </c:valAx>
      <c:spPr>
        <a:solidFill>
          <a:schemeClr val="accent4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선호도</a:t>
            </a:r>
          </a:p>
        </c:rich>
      </c:tx>
      <c:layout>
        <c:manualLayout>
          <c:xMode val="edge"/>
          <c:yMode val="edge"/>
          <c:x val="0.32500000000000001"/>
          <c:y val="0.7222222222222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실습2!$B$4:$B$8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실습2!$C$4:$C$8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98184601924764"/>
          <c:y val="0.25656095071449397"/>
          <c:w val="0.21912926509186351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경쟁력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실습2!$F$4:$F$8</c:f>
              <c:strCache>
                <c:ptCount val="5"/>
                <c:pt idx="0">
                  <c:v>변화의 속도</c:v>
                </c:pt>
                <c:pt idx="1">
                  <c:v>자신에 대한  투자</c:v>
                </c:pt>
                <c:pt idx="2">
                  <c:v>외국어 능력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실습2!$G$4:$G$8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 b="1"/>
              <a:t>부가통신 서비스 비중도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실습3!$A$4:$A$11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실습3!$B$4:$B$11</c:f>
              <c:numCache>
                <c:formatCode>0.0%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7270341207349"/>
          <c:y val="0.20004629629629631"/>
          <c:w val="0.85862729658792647"/>
          <c:h val="0.56084098862642173"/>
        </c:manualLayout>
      </c:layout>
      <c:barChart>
        <c:barDir val="col"/>
        <c:grouping val="clustered"/>
        <c:varyColors val="0"/>
        <c:ser>
          <c:idx val="0"/>
          <c:order val="0"/>
          <c:tx>
            <c:v>매출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실습4!$A$4:$A$6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실습4!$B$4:$B$6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v>매출이익율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실습4!$A$4:$A$6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실습4!$D$4:$D$6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740640"/>
        <c:axId val="520741200"/>
      </c:barChart>
      <c:lineChart>
        <c:grouping val="standard"/>
        <c:varyColors val="0"/>
        <c:ser>
          <c:idx val="1"/>
          <c:order val="1"/>
          <c:tx>
            <c:v>영업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실습4!$A$4:$A$6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실습4!$C$4:$C$6</c:f>
              <c:numCache>
                <c:formatCode>0.0%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v>영업이익율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실습4!$A$4:$A$6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실습4!$E$4:$E$6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0745680"/>
        <c:axId val="520743440"/>
      </c:lineChart>
      <c:catAx>
        <c:axId val="52074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741200"/>
        <c:crosses val="autoZero"/>
        <c:auto val="1"/>
        <c:lblAlgn val="ctr"/>
        <c:lblOffset val="100"/>
        <c:noMultiLvlLbl val="0"/>
      </c:catAx>
      <c:valAx>
        <c:axId val="5207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740640"/>
        <c:crosses val="autoZero"/>
        <c:crossBetween val="between"/>
      </c:valAx>
      <c:valAx>
        <c:axId val="52074344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745680"/>
        <c:crosses val="max"/>
        <c:crossBetween val="between"/>
      </c:valAx>
      <c:catAx>
        <c:axId val="52074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7434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실습5!$A$3:$A$7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실습5!$C$3:$C$7</c:f>
              <c:numCache>
                <c:formatCode>#,##0_ 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096048"/>
        <c:axId val="374088208"/>
      </c:barChart>
      <c:stockChart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실습5!$A$3:$A$7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실습5!$D$3:$D$7</c:f>
              <c:numCache>
                <c:formatCode>#,##0_ 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실습5!$A$3:$A$7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실습5!$E$3:$E$7</c:f>
              <c:numCache>
                <c:formatCode>#,##0_ 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실습5!$A$3:$A$7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실습5!$F$3:$F$7</c:f>
              <c:numCache>
                <c:formatCode>#,##0_ 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실습5!$A$3:$A$7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실습5!$G$3:$G$7</c:f>
              <c:numCache>
                <c:formatCode>#,##0_ 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23335568"/>
        <c:axId val="223336128"/>
      </c:stockChart>
      <c:dateAx>
        <c:axId val="374096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4088208"/>
        <c:crosses val="autoZero"/>
        <c:auto val="1"/>
        <c:lblOffset val="100"/>
        <c:baseTimeUnit val="days"/>
      </c:dateAx>
      <c:valAx>
        <c:axId val="3740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4096048"/>
        <c:crosses val="autoZero"/>
        <c:crossBetween val="between"/>
      </c:valAx>
      <c:valAx>
        <c:axId val="2233361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335568"/>
        <c:crosses val="max"/>
        <c:crossBetween val="between"/>
      </c:valAx>
      <c:dateAx>
        <c:axId val="2233355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23336128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실습6!$B$18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실습6!$A$19:$A$30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실습6!$B$19:$B$30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실습6!$C$18</c:f>
              <c:strCache>
                <c:ptCount val="1"/>
                <c:pt idx="0">
                  <c:v>충청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실습6!$A$19:$A$30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실습6!$C$19:$C$30</c:f>
              <c:numCache>
                <c:formatCode>General</c:formatCode>
                <c:ptCount val="12"/>
                <c:pt idx="0">
                  <c:v>41</c:v>
                </c:pt>
                <c:pt idx="1">
                  <c:v>68</c:v>
                </c:pt>
                <c:pt idx="2">
                  <c:v>65</c:v>
                </c:pt>
                <c:pt idx="3">
                  <c:v>31</c:v>
                </c:pt>
                <c:pt idx="4">
                  <c:v>58</c:v>
                </c:pt>
                <c:pt idx="5">
                  <c:v>61</c:v>
                </c:pt>
                <c:pt idx="6">
                  <c:v>82</c:v>
                </c:pt>
                <c:pt idx="7">
                  <c:v>63</c:v>
                </c:pt>
                <c:pt idx="8">
                  <c:v>83</c:v>
                </c:pt>
                <c:pt idx="9">
                  <c:v>81</c:v>
                </c:pt>
                <c:pt idx="10">
                  <c:v>96</c:v>
                </c:pt>
                <c:pt idx="11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0721040"/>
        <c:axId val="520734480"/>
        <c:axId val="0"/>
      </c:bar3DChart>
      <c:catAx>
        <c:axId val="5207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734480"/>
        <c:crosses val="autoZero"/>
        <c:auto val="1"/>
        <c:lblAlgn val="ctr"/>
        <c:lblOffset val="100"/>
        <c:noMultiLvlLbl val="0"/>
      </c:catAx>
      <c:valAx>
        <c:axId val="5207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7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실습7!$B$11</c:f>
              <c:strCache>
                <c:ptCount val="1"/>
                <c:pt idx="0">
                  <c:v>휴대폰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실습7!$A$12:$A$24</c:f>
              <c:strCache>
                <c:ptCount val="13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  <c:pt idx="12">
                  <c:v>평균</c:v>
                </c:pt>
              </c:strCache>
            </c:strRef>
          </c:cat>
          <c:val>
            <c:numRef>
              <c:f>실습7!$B$12:$B$24</c:f>
              <c:numCache>
                <c:formatCode>#,##0_);[Red]\(#,##0\)</c:formatCode>
                <c:ptCount val="13"/>
                <c:pt idx="0">
                  <c:v>23120</c:v>
                </c:pt>
                <c:pt idx="1">
                  <c:v>16890</c:v>
                </c:pt>
                <c:pt idx="2">
                  <c:v>16453</c:v>
                </c:pt>
                <c:pt idx="3">
                  <c:v>16690</c:v>
                </c:pt>
                <c:pt idx="4">
                  <c:v>16927</c:v>
                </c:pt>
                <c:pt idx="5">
                  <c:v>17164</c:v>
                </c:pt>
                <c:pt idx="6">
                  <c:v>17600</c:v>
                </c:pt>
                <c:pt idx="7">
                  <c:v>18500</c:v>
                </c:pt>
                <c:pt idx="8">
                  <c:v>18737</c:v>
                </c:pt>
                <c:pt idx="9">
                  <c:v>18974</c:v>
                </c:pt>
                <c:pt idx="10">
                  <c:v>19211</c:v>
                </c:pt>
                <c:pt idx="11">
                  <c:v>19448</c:v>
                </c:pt>
                <c:pt idx="12">
                  <c:v>18309.5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827184"/>
        <c:axId val="494828304"/>
      </c:lineChart>
      <c:catAx>
        <c:axId val="49482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4828304"/>
        <c:crosses val="autoZero"/>
        <c:auto val="1"/>
        <c:lblAlgn val="ctr"/>
        <c:lblOffset val="100"/>
        <c:noMultiLvlLbl val="0"/>
      </c:catAx>
      <c:valAx>
        <c:axId val="4948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482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33333333333346"/>
          <c:y val="6.5589822105570142E-2"/>
          <c:w val="0.1583333333333333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19050</xdr:rowOff>
    </xdr:from>
    <xdr:to>
      <xdr:col>9</xdr:col>
      <xdr:colOff>142875</xdr:colOff>
      <xdr:row>14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9</xdr:row>
      <xdr:rowOff>9525</xdr:rowOff>
    </xdr:from>
    <xdr:to>
      <xdr:col>5</xdr:col>
      <xdr:colOff>823912</xdr:colOff>
      <xdr:row>22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1176337</xdr:colOff>
      <xdr:row>8</xdr:row>
      <xdr:rowOff>200025</xdr:rowOff>
    </xdr:from>
    <xdr:to>
      <xdr:col>12</xdr:col>
      <xdr:colOff>319087</xdr:colOff>
      <xdr:row>22</xdr:row>
      <xdr:rowOff>9525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1</xdr:row>
      <xdr:rowOff>152399</xdr:rowOff>
    </xdr:from>
    <xdr:to>
      <xdr:col>10</xdr:col>
      <xdr:colOff>542925</xdr:colOff>
      <xdr:row>18</xdr:row>
      <xdr:rowOff>161924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7</xdr:row>
      <xdr:rowOff>142875</xdr:rowOff>
    </xdr:from>
    <xdr:to>
      <xdr:col>6</xdr:col>
      <xdr:colOff>452437</xdr:colOff>
      <xdr:row>20</xdr:row>
      <xdr:rowOff>161925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8</xdr:row>
      <xdr:rowOff>123825</xdr:rowOff>
    </xdr:from>
    <xdr:to>
      <xdr:col>6</xdr:col>
      <xdr:colOff>538162</xdr:colOff>
      <xdr:row>21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423862</xdr:colOff>
      <xdr:row>17</xdr:row>
      <xdr:rowOff>85725</xdr:rowOff>
    </xdr:from>
    <xdr:to>
      <xdr:col>10</xdr:col>
      <xdr:colOff>195262</xdr:colOff>
      <xdr:row>30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10</xdr:row>
      <xdr:rowOff>9525</xdr:rowOff>
    </xdr:from>
    <xdr:to>
      <xdr:col>9</xdr:col>
      <xdr:colOff>338137</xdr:colOff>
      <xdr:row>23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E20" sqref="E20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s="1">
        <v>0.35199999999999998</v>
      </c>
    </row>
    <row r="4" spans="1:2" x14ac:dyDescent="0.3">
      <c r="A4" t="s">
        <v>2</v>
      </c>
      <c r="B4" s="1">
        <v>0.38700000000000001</v>
      </c>
    </row>
    <row r="5" spans="1:2" x14ac:dyDescent="0.3">
      <c r="A5" t="s">
        <v>4</v>
      </c>
      <c r="B5" s="1">
        <v>0.41299999999999998</v>
      </c>
    </row>
    <row r="6" spans="1:2" x14ac:dyDescent="0.3">
      <c r="A6" t="s">
        <v>5</v>
      </c>
      <c r="B6" s="1">
        <v>0.45600000000000002</v>
      </c>
    </row>
    <row r="7" spans="1:2" x14ac:dyDescent="0.3">
      <c r="A7" t="s">
        <v>6</v>
      </c>
      <c r="B7" s="1">
        <v>0.504</v>
      </c>
    </row>
    <row r="8" spans="1:2" x14ac:dyDescent="0.3">
      <c r="A8" t="s">
        <v>7</v>
      </c>
      <c r="B8" s="1">
        <v>0.52700000000000002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C3" sqref="B3:C3"/>
    </sheetView>
  </sheetViews>
  <sheetFormatPr defaultRowHeight="16.5" x14ac:dyDescent="0.3"/>
  <cols>
    <col min="2" max="2" width="15.125" bestFit="1" customWidth="1"/>
    <col min="6" max="6" width="17.25" bestFit="1" customWidth="1"/>
  </cols>
  <sheetData>
    <row r="1" spans="2:9" x14ac:dyDescent="0.3">
      <c r="B1" s="3" t="s">
        <v>8</v>
      </c>
      <c r="C1" s="3"/>
      <c r="D1" s="3"/>
      <c r="F1" s="3" t="s">
        <v>16</v>
      </c>
      <c r="G1" s="3"/>
      <c r="H1" s="3"/>
      <c r="I1" s="3"/>
    </row>
    <row r="3" spans="2:9" x14ac:dyDescent="0.3">
      <c r="B3" s="2" t="s">
        <v>9</v>
      </c>
      <c r="C3" t="s">
        <v>15</v>
      </c>
      <c r="F3" t="s">
        <v>9</v>
      </c>
      <c r="G3" t="s">
        <v>21</v>
      </c>
    </row>
    <row r="4" spans="2:9" x14ac:dyDescent="0.3">
      <c r="B4" s="2" t="s">
        <v>10</v>
      </c>
      <c r="C4" s="1">
        <v>0.371</v>
      </c>
      <c r="F4" t="s">
        <v>17</v>
      </c>
      <c r="G4" s="4">
        <v>0.27</v>
      </c>
    </row>
    <row r="5" spans="2:9" x14ac:dyDescent="0.3">
      <c r="B5" s="2" t="s">
        <v>11</v>
      </c>
      <c r="C5" s="1">
        <v>0.24199999999999999</v>
      </c>
      <c r="F5" t="s">
        <v>18</v>
      </c>
      <c r="G5" s="1">
        <v>0.222</v>
      </c>
    </row>
    <row r="6" spans="2:9" x14ac:dyDescent="0.3">
      <c r="B6" s="2" t="s">
        <v>12</v>
      </c>
      <c r="C6" s="1">
        <v>0.214</v>
      </c>
      <c r="F6" t="s">
        <v>19</v>
      </c>
      <c r="G6" s="1">
        <v>0.158</v>
      </c>
    </row>
    <row r="7" spans="2:9" x14ac:dyDescent="0.3">
      <c r="B7" s="2" t="s">
        <v>13</v>
      </c>
      <c r="C7" s="1">
        <v>0.17299999999999999</v>
      </c>
      <c r="F7" t="s">
        <v>20</v>
      </c>
      <c r="G7" s="1">
        <v>8.8999999999999996E-2</v>
      </c>
    </row>
    <row r="8" spans="2:9" x14ac:dyDescent="0.3">
      <c r="B8" s="2" t="s">
        <v>14</v>
      </c>
      <c r="C8" s="1">
        <v>1</v>
      </c>
      <c r="F8" t="s">
        <v>14</v>
      </c>
      <c r="G8" s="4">
        <v>0.74</v>
      </c>
    </row>
  </sheetData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3" sqref="C23"/>
    </sheetView>
  </sheetViews>
  <sheetFormatPr defaultRowHeight="16.5" x14ac:dyDescent="0.3"/>
  <cols>
    <col min="1" max="1" width="23.5" bestFit="1" customWidth="1"/>
  </cols>
  <sheetData>
    <row r="1" spans="1:2" x14ac:dyDescent="0.3">
      <c r="A1" s="3" t="s">
        <v>22</v>
      </c>
      <c r="B1" s="3"/>
    </row>
    <row r="3" spans="1:2" x14ac:dyDescent="0.3">
      <c r="A3" s="7" t="s">
        <v>23</v>
      </c>
      <c r="B3" s="7" t="s">
        <v>28</v>
      </c>
    </row>
    <row r="4" spans="1:2" x14ac:dyDescent="0.3">
      <c r="A4" s="8" t="s">
        <v>24</v>
      </c>
      <c r="B4" s="8">
        <v>0.22</v>
      </c>
    </row>
    <row r="5" spans="1:2" x14ac:dyDescent="0.3">
      <c r="A5" s="8" t="s">
        <v>25</v>
      </c>
      <c r="B5" s="8">
        <v>0.18</v>
      </c>
    </row>
    <row r="6" spans="1:2" x14ac:dyDescent="0.3">
      <c r="A6" s="8" t="s">
        <v>26</v>
      </c>
      <c r="B6" s="8">
        <v>0.15</v>
      </c>
    </row>
    <row r="7" spans="1:2" x14ac:dyDescent="0.3">
      <c r="A7" s="8" t="s">
        <v>27</v>
      </c>
      <c r="B7" s="8">
        <v>0.2</v>
      </c>
    </row>
    <row r="8" spans="1:2" x14ac:dyDescent="0.3">
      <c r="A8" s="8" t="s">
        <v>29</v>
      </c>
      <c r="B8" s="8">
        <v>7.0000000000000007E-2</v>
      </c>
    </row>
    <row r="9" spans="1:2" x14ac:dyDescent="0.3">
      <c r="A9" s="8" t="s">
        <v>30</v>
      </c>
      <c r="B9" s="8">
        <v>0.06</v>
      </c>
    </row>
    <row r="10" spans="1:2" x14ac:dyDescent="0.3">
      <c r="A10" s="8" t="s">
        <v>31</v>
      </c>
      <c r="B10" s="8">
        <v>0.04</v>
      </c>
    </row>
    <row r="11" spans="1:2" x14ac:dyDescent="0.3">
      <c r="A11" s="8" t="s">
        <v>32</v>
      </c>
      <c r="B11" s="8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4" sqref="I14"/>
    </sheetView>
  </sheetViews>
  <sheetFormatPr defaultRowHeight="16.5" x14ac:dyDescent="0.3"/>
  <cols>
    <col min="3" max="3" width="11" bestFit="1" customWidth="1"/>
    <col min="5" max="5" width="11" bestFit="1" customWidth="1"/>
  </cols>
  <sheetData>
    <row r="1" spans="1:5" x14ac:dyDescent="0.3">
      <c r="B1" s="3" t="s">
        <v>33</v>
      </c>
      <c r="C1" s="3"/>
      <c r="D1" s="3"/>
    </row>
    <row r="3" spans="1:5" x14ac:dyDescent="0.3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spans="1:5" x14ac:dyDescent="0.3">
      <c r="A4" s="5" t="s">
        <v>5</v>
      </c>
      <c r="B4" s="9">
        <v>83512</v>
      </c>
      <c r="C4" s="6">
        <v>0.154</v>
      </c>
      <c r="D4" s="9">
        <v>12861</v>
      </c>
      <c r="E4" s="6">
        <v>6.2E-2</v>
      </c>
    </row>
    <row r="5" spans="1:5" x14ac:dyDescent="0.3">
      <c r="A5" s="5" t="s">
        <v>6</v>
      </c>
      <c r="B5" s="9">
        <v>84389</v>
      </c>
      <c r="C5" s="6">
        <v>0.14499999999999999</v>
      </c>
      <c r="D5" s="9">
        <v>12236</v>
      </c>
      <c r="E5" s="6">
        <v>7.2999999999999995E-2</v>
      </c>
    </row>
    <row r="6" spans="1:5" x14ac:dyDescent="0.3">
      <c r="A6" s="5" t="s">
        <v>7</v>
      </c>
      <c r="B6" s="9">
        <v>75780</v>
      </c>
      <c r="C6" s="6">
        <v>0.112</v>
      </c>
      <c r="D6" s="9">
        <v>8487</v>
      </c>
      <c r="E6" s="6">
        <v>7.5999999999999998E-2</v>
      </c>
    </row>
  </sheetData>
  <mergeCells count="1">
    <mergeCell ref="B1:D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G23" sqref="A1:G23"/>
    </sheetView>
  </sheetViews>
  <sheetFormatPr defaultRowHeight="16.5" x14ac:dyDescent="0.3"/>
  <cols>
    <col min="1" max="1" width="11.125" bestFit="1" customWidth="1"/>
  </cols>
  <sheetData>
    <row r="2" spans="1:7" x14ac:dyDescent="0.3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</row>
    <row r="3" spans="1:7" x14ac:dyDescent="0.3">
      <c r="A3" s="12">
        <v>40483</v>
      </c>
      <c r="B3" s="13">
        <v>700</v>
      </c>
      <c r="C3" s="13">
        <v>167588</v>
      </c>
      <c r="D3" s="13">
        <v>119500</v>
      </c>
      <c r="E3" s="13">
        <v>122000</v>
      </c>
      <c r="F3" s="13">
        <v>119000</v>
      </c>
      <c r="G3" s="13">
        <v>120500</v>
      </c>
    </row>
    <row r="4" spans="1:7" x14ac:dyDescent="0.3">
      <c r="A4" s="12">
        <v>40484</v>
      </c>
      <c r="B4" s="13">
        <v>3200</v>
      </c>
      <c r="C4" s="13">
        <v>208434</v>
      </c>
      <c r="D4" s="13">
        <v>123000</v>
      </c>
      <c r="E4" s="13">
        <v>123000</v>
      </c>
      <c r="F4" s="13">
        <v>119200</v>
      </c>
      <c r="G4" s="13">
        <v>119800</v>
      </c>
    </row>
    <row r="5" spans="1:7" x14ac:dyDescent="0.3">
      <c r="A5" s="12">
        <v>40485</v>
      </c>
      <c r="B5" s="13">
        <v>300</v>
      </c>
      <c r="C5" s="13">
        <v>685561</v>
      </c>
      <c r="D5" s="13">
        <v>123700</v>
      </c>
      <c r="E5" s="13">
        <v>128300</v>
      </c>
      <c r="F5" s="13">
        <v>121600</v>
      </c>
      <c r="G5" s="13">
        <v>123000</v>
      </c>
    </row>
    <row r="6" spans="1:7" x14ac:dyDescent="0.3">
      <c r="A6" s="12">
        <v>40486</v>
      </c>
      <c r="B6" s="13">
        <v>4300</v>
      </c>
      <c r="C6" s="13">
        <v>310190</v>
      </c>
      <c r="D6" s="13">
        <v>119200</v>
      </c>
      <c r="E6" s="13">
        <v>123700</v>
      </c>
      <c r="F6" s="13">
        <v>119200</v>
      </c>
      <c r="G6" s="13">
        <v>123300</v>
      </c>
    </row>
    <row r="7" spans="1:7" x14ac:dyDescent="0.3">
      <c r="A7" s="12">
        <v>40487</v>
      </c>
      <c r="B7" s="13">
        <v>200</v>
      </c>
      <c r="C7" s="13">
        <v>237945</v>
      </c>
      <c r="D7" s="13">
        <v>119000</v>
      </c>
      <c r="E7" s="13">
        <v>120600</v>
      </c>
      <c r="F7" s="13">
        <v>117500</v>
      </c>
      <c r="G7" s="13">
        <v>119000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8" sqref="C18"/>
    </sheetView>
  </sheetViews>
  <sheetFormatPr defaultRowHeight="16.5" x14ac:dyDescent="0.3"/>
  <sheetData>
    <row r="1" spans="1:7" x14ac:dyDescent="0.3">
      <c r="B1" s="3" t="s">
        <v>46</v>
      </c>
      <c r="C1" s="3"/>
      <c r="D1" s="3"/>
      <c r="E1" s="3"/>
    </row>
    <row r="3" spans="1:7" x14ac:dyDescent="0.3">
      <c r="A3" s="10" t="s">
        <v>47</v>
      </c>
      <c r="B3" s="10" t="s">
        <v>53</v>
      </c>
      <c r="C3" s="10" t="s">
        <v>55</v>
      </c>
      <c r="D3" s="10" t="s">
        <v>56</v>
      </c>
      <c r="E3" s="10" t="s">
        <v>57</v>
      </c>
      <c r="F3" s="10" t="s">
        <v>58</v>
      </c>
      <c r="G3" s="10" t="s">
        <v>59</v>
      </c>
    </row>
    <row r="4" spans="1:7" x14ac:dyDescent="0.3">
      <c r="A4" s="10" t="s">
        <v>48</v>
      </c>
      <c r="B4" s="10">
        <v>77</v>
      </c>
      <c r="C4" s="10">
        <v>41</v>
      </c>
      <c r="D4" s="10">
        <v>91</v>
      </c>
      <c r="E4" s="10">
        <v>83</v>
      </c>
      <c r="F4" s="10">
        <v>52</v>
      </c>
      <c r="G4" s="10">
        <v>344</v>
      </c>
    </row>
    <row r="5" spans="1:7" x14ac:dyDescent="0.3">
      <c r="A5" s="10" t="s">
        <v>49</v>
      </c>
      <c r="B5" s="10">
        <v>64</v>
      </c>
      <c r="C5" s="10">
        <v>68</v>
      </c>
      <c r="D5" s="10">
        <v>91</v>
      </c>
      <c r="E5" s="10">
        <v>45</v>
      </c>
      <c r="F5" s="10">
        <v>88</v>
      </c>
      <c r="G5" s="10">
        <v>356</v>
      </c>
    </row>
    <row r="6" spans="1:7" x14ac:dyDescent="0.3">
      <c r="A6" s="10" t="s">
        <v>50</v>
      </c>
      <c r="B6" s="10">
        <v>80</v>
      </c>
      <c r="C6" s="10">
        <v>65</v>
      </c>
      <c r="D6" s="10">
        <v>76</v>
      </c>
      <c r="E6" s="10">
        <v>69</v>
      </c>
      <c r="F6" s="10">
        <v>81</v>
      </c>
      <c r="G6" s="10">
        <v>371</v>
      </c>
    </row>
    <row r="7" spans="1:7" x14ac:dyDescent="0.3">
      <c r="A7" s="10" t="s">
        <v>51</v>
      </c>
      <c r="B7" s="10">
        <v>69</v>
      </c>
      <c r="C7" s="10">
        <v>31</v>
      </c>
      <c r="D7" s="10">
        <v>86</v>
      </c>
      <c r="E7" s="10">
        <v>54</v>
      </c>
      <c r="F7" s="10">
        <v>75</v>
      </c>
      <c r="G7" s="10">
        <v>315</v>
      </c>
    </row>
    <row r="8" spans="1:7" x14ac:dyDescent="0.3">
      <c r="A8" s="10" t="s">
        <v>52</v>
      </c>
      <c r="B8" s="10">
        <v>61</v>
      </c>
      <c r="C8" s="10">
        <v>58</v>
      </c>
      <c r="D8" s="10">
        <v>50</v>
      </c>
      <c r="E8" s="10">
        <v>68</v>
      </c>
      <c r="F8" s="10">
        <v>64</v>
      </c>
      <c r="G8" s="10">
        <v>301</v>
      </c>
    </row>
    <row r="9" spans="1:7" x14ac:dyDescent="0.3">
      <c r="A9" s="10" t="s">
        <v>60</v>
      </c>
      <c r="B9" s="10">
        <v>81</v>
      </c>
      <c r="C9" s="10">
        <v>61</v>
      </c>
      <c r="D9" s="10">
        <v>59</v>
      </c>
      <c r="E9" s="10">
        <v>62</v>
      </c>
      <c r="F9" s="10">
        <v>98</v>
      </c>
      <c r="G9" s="10">
        <v>361</v>
      </c>
    </row>
    <row r="10" spans="1:7" x14ac:dyDescent="0.3">
      <c r="A10" s="10" t="s">
        <v>61</v>
      </c>
      <c r="B10" s="10">
        <v>74</v>
      </c>
      <c r="C10" s="10">
        <v>82</v>
      </c>
      <c r="D10" s="10">
        <v>32</v>
      </c>
      <c r="E10" s="10">
        <v>79</v>
      </c>
      <c r="F10" s="10">
        <v>87</v>
      </c>
      <c r="G10" s="10">
        <v>354</v>
      </c>
    </row>
    <row r="11" spans="1:7" x14ac:dyDescent="0.3">
      <c r="A11" s="10" t="s">
        <v>62</v>
      </c>
      <c r="B11" s="10">
        <v>60</v>
      </c>
      <c r="C11" s="10">
        <v>63</v>
      </c>
      <c r="D11" s="10">
        <v>35</v>
      </c>
      <c r="E11" s="10">
        <v>86</v>
      </c>
      <c r="F11" s="10">
        <v>98</v>
      </c>
      <c r="G11" s="10">
        <v>342</v>
      </c>
    </row>
    <row r="12" spans="1:7" x14ac:dyDescent="0.3">
      <c r="A12" s="10" t="s">
        <v>63</v>
      </c>
      <c r="B12" s="10">
        <v>54</v>
      </c>
      <c r="C12" s="10">
        <v>83</v>
      </c>
      <c r="D12" s="10">
        <v>87</v>
      </c>
      <c r="E12" s="10">
        <v>43</v>
      </c>
      <c r="F12" s="10">
        <v>51</v>
      </c>
      <c r="G12" s="10">
        <v>318</v>
      </c>
    </row>
    <row r="13" spans="1:7" x14ac:dyDescent="0.3">
      <c r="A13" s="10" t="s">
        <v>64</v>
      </c>
      <c r="B13" s="10">
        <v>62</v>
      </c>
      <c r="C13" s="10">
        <v>81</v>
      </c>
      <c r="D13" s="10">
        <v>97</v>
      </c>
      <c r="E13" s="10">
        <v>61</v>
      </c>
      <c r="F13" s="10">
        <v>72</v>
      </c>
      <c r="G13" s="10">
        <v>373</v>
      </c>
    </row>
    <row r="14" spans="1:7" x14ac:dyDescent="0.3">
      <c r="A14" s="10" t="s">
        <v>65</v>
      </c>
      <c r="B14" s="10">
        <v>51</v>
      </c>
      <c r="C14" s="10">
        <v>96</v>
      </c>
      <c r="D14" s="10">
        <v>89</v>
      </c>
      <c r="E14" s="10">
        <v>94</v>
      </c>
      <c r="F14" s="10">
        <v>89</v>
      </c>
      <c r="G14" s="10">
        <v>419</v>
      </c>
    </row>
    <row r="15" spans="1:7" x14ac:dyDescent="0.3">
      <c r="A15" s="10" t="s">
        <v>66</v>
      </c>
      <c r="B15" s="10">
        <v>74</v>
      </c>
      <c r="C15" s="10">
        <v>64</v>
      </c>
      <c r="D15" s="10">
        <v>99</v>
      </c>
      <c r="E15" s="10">
        <v>79</v>
      </c>
      <c r="F15" s="10">
        <v>100</v>
      </c>
      <c r="G15" s="10">
        <v>416</v>
      </c>
    </row>
    <row r="16" spans="1:7" x14ac:dyDescent="0.3">
      <c r="A16" s="10" t="s">
        <v>59</v>
      </c>
      <c r="B16" s="10">
        <f>SUM(B4:B15)</f>
        <v>807</v>
      </c>
      <c r="C16" s="10">
        <f t="shared" ref="C16:G16" si="0">SUM(C4:C15)</f>
        <v>793</v>
      </c>
      <c r="D16" s="10">
        <f t="shared" si="0"/>
        <v>892</v>
      </c>
      <c r="E16" s="10">
        <f t="shared" si="0"/>
        <v>823</v>
      </c>
      <c r="F16" s="10">
        <f t="shared" si="0"/>
        <v>955</v>
      </c>
      <c r="G16" s="14">
        <f t="shared" si="0"/>
        <v>4270</v>
      </c>
    </row>
    <row r="18" spans="1:3" x14ac:dyDescent="0.3">
      <c r="A18" t="s">
        <v>47</v>
      </c>
      <c r="B18" t="s">
        <v>59</v>
      </c>
      <c r="C18" t="s">
        <v>54</v>
      </c>
    </row>
    <row r="19" spans="1:3" x14ac:dyDescent="0.3">
      <c r="A19" t="str">
        <f t="array" aca="1" ref="A19:A30" ca="1">INDIRECT(A18)</f>
        <v>1월</v>
      </c>
      <c r="B19">
        <f t="array" aca="1" ref="B19:B30" ca="1">INDIRECT(B18)</f>
        <v>344</v>
      </c>
      <c r="C19">
        <f t="array" aca="1" ref="C19:C30" ca="1">INDIRECT(C18)</f>
        <v>41</v>
      </c>
    </row>
    <row r="20" spans="1:3" x14ac:dyDescent="0.3">
      <c r="A20" t="str">
        <f ca="1"/>
        <v>2월</v>
      </c>
      <c r="B20">
        <f ca="1"/>
        <v>356</v>
      </c>
      <c r="C20">
        <f ca="1"/>
        <v>68</v>
      </c>
    </row>
    <row r="21" spans="1:3" x14ac:dyDescent="0.3">
      <c r="A21" t="str">
        <f ca="1"/>
        <v>3월</v>
      </c>
      <c r="B21">
        <f ca="1"/>
        <v>371</v>
      </c>
      <c r="C21">
        <f ca="1"/>
        <v>65</v>
      </c>
    </row>
    <row r="22" spans="1:3" x14ac:dyDescent="0.3">
      <c r="A22" t="str">
        <f ca="1"/>
        <v>4월</v>
      </c>
      <c r="B22">
        <f ca="1"/>
        <v>315</v>
      </c>
      <c r="C22">
        <f ca="1"/>
        <v>31</v>
      </c>
    </row>
    <row r="23" spans="1:3" x14ac:dyDescent="0.3">
      <c r="A23" t="str">
        <f ca="1"/>
        <v>5월</v>
      </c>
      <c r="B23">
        <f ca="1"/>
        <v>301</v>
      </c>
      <c r="C23">
        <f ca="1"/>
        <v>58</v>
      </c>
    </row>
    <row r="24" spans="1:3" x14ac:dyDescent="0.3">
      <c r="A24" t="str">
        <f ca="1"/>
        <v>6월</v>
      </c>
      <c r="B24">
        <f ca="1"/>
        <v>361</v>
      </c>
      <c r="C24">
        <f ca="1"/>
        <v>61</v>
      </c>
    </row>
    <row r="25" spans="1:3" x14ac:dyDescent="0.3">
      <c r="A25" t="str">
        <f ca="1"/>
        <v>7월</v>
      </c>
      <c r="B25">
        <f ca="1"/>
        <v>354</v>
      </c>
      <c r="C25">
        <f ca="1"/>
        <v>82</v>
      </c>
    </row>
    <row r="26" spans="1:3" x14ac:dyDescent="0.3">
      <c r="A26" t="str">
        <f ca="1"/>
        <v>8월</v>
      </c>
      <c r="B26">
        <f ca="1"/>
        <v>342</v>
      </c>
      <c r="C26">
        <f ca="1"/>
        <v>63</v>
      </c>
    </row>
    <row r="27" spans="1:3" x14ac:dyDescent="0.3">
      <c r="A27" t="str">
        <f ca="1"/>
        <v>9월</v>
      </c>
      <c r="B27">
        <f ca="1"/>
        <v>318</v>
      </c>
      <c r="C27">
        <f ca="1"/>
        <v>83</v>
      </c>
    </row>
    <row r="28" spans="1:3" x14ac:dyDescent="0.3">
      <c r="A28" t="str">
        <f ca="1"/>
        <v>10월</v>
      </c>
      <c r="B28">
        <f ca="1"/>
        <v>373</v>
      </c>
      <c r="C28">
        <f ca="1"/>
        <v>81</v>
      </c>
    </row>
    <row r="29" spans="1:3" x14ac:dyDescent="0.3">
      <c r="A29" t="str">
        <f ca="1"/>
        <v>11월</v>
      </c>
      <c r="B29">
        <f ca="1"/>
        <v>419</v>
      </c>
      <c r="C29">
        <f ca="1"/>
        <v>96</v>
      </c>
    </row>
    <row r="30" spans="1:3" x14ac:dyDescent="0.3">
      <c r="A30" t="str">
        <f ca="1"/>
        <v>12월</v>
      </c>
      <c r="B30">
        <f ca="1"/>
        <v>416</v>
      </c>
      <c r="C30">
        <f ca="1"/>
        <v>64</v>
      </c>
    </row>
  </sheetData>
  <mergeCells count="1">
    <mergeCell ref="B1:E1"/>
  </mergeCells>
  <phoneticPr fontId="1" type="noConversion"/>
  <dataValidations count="1">
    <dataValidation type="list" allowBlank="1" showInputMessage="1" showErrorMessage="1" sqref="C18">
      <formula1>$B$3:$F$3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8" sqref="K18"/>
    </sheetView>
  </sheetViews>
  <sheetFormatPr defaultRowHeight="16.5" x14ac:dyDescent="0.3"/>
  <sheetData>
    <row r="1" spans="1:14" x14ac:dyDescent="0.3">
      <c r="E1" s="3" t="s">
        <v>67</v>
      </c>
      <c r="F1" s="3"/>
      <c r="G1" s="3"/>
      <c r="H1" s="3"/>
      <c r="I1" s="3"/>
    </row>
    <row r="3" spans="1:14" x14ac:dyDescent="0.3">
      <c r="A3" s="10" t="s">
        <v>68</v>
      </c>
      <c r="B3" s="10" t="s">
        <v>48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60</v>
      </c>
      <c r="H3" s="10" t="s">
        <v>61</v>
      </c>
      <c r="I3" s="10" t="s">
        <v>62</v>
      </c>
      <c r="J3" s="10" t="s">
        <v>63</v>
      </c>
      <c r="K3" s="10" t="s">
        <v>64</v>
      </c>
      <c r="L3" s="10" t="s">
        <v>65</v>
      </c>
      <c r="M3" s="10" t="s">
        <v>66</v>
      </c>
      <c r="N3" s="10" t="s">
        <v>75</v>
      </c>
    </row>
    <row r="4" spans="1:14" x14ac:dyDescent="0.3">
      <c r="A4" s="10" t="s">
        <v>74</v>
      </c>
      <c r="B4" s="11">
        <v>59090</v>
      </c>
      <c r="C4" s="11">
        <v>55123</v>
      </c>
      <c r="D4" s="11">
        <v>49123</v>
      </c>
      <c r="E4" s="11">
        <v>45768</v>
      </c>
      <c r="F4" s="11">
        <v>42000</v>
      </c>
      <c r="G4" s="11">
        <v>41500</v>
      </c>
      <c r="H4" s="11">
        <v>41730</v>
      </c>
      <c r="I4" s="11">
        <v>41960</v>
      </c>
      <c r="J4" s="11">
        <v>48000</v>
      </c>
      <c r="K4" s="11">
        <v>42560</v>
      </c>
      <c r="L4" s="11">
        <v>42790</v>
      </c>
      <c r="M4" s="11">
        <v>43020</v>
      </c>
      <c r="N4" s="11">
        <f>AVERAGE(B4:M4)</f>
        <v>46055.333333333336</v>
      </c>
    </row>
    <row r="5" spans="1:14" x14ac:dyDescent="0.3">
      <c r="A5" s="10" t="s">
        <v>70</v>
      </c>
      <c r="B5" s="11">
        <v>23120</v>
      </c>
      <c r="C5" s="11">
        <v>16890</v>
      </c>
      <c r="D5" s="11">
        <v>16453</v>
      </c>
      <c r="E5" s="11">
        <v>16690</v>
      </c>
      <c r="F5" s="11">
        <v>16927</v>
      </c>
      <c r="G5" s="11">
        <v>17164</v>
      </c>
      <c r="H5" s="11">
        <v>17600</v>
      </c>
      <c r="I5" s="11">
        <v>18500</v>
      </c>
      <c r="J5" s="11">
        <v>18737</v>
      </c>
      <c r="K5" s="11">
        <v>18974</v>
      </c>
      <c r="L5" s="11">
        <v>19211</v>
      </c>
      <c r="M5" s="11">
        <v>19448</v>
      </c>
      <c r="N5" s="11">
        <f t="shared" ref="N5:N8" si="0">AVERAGE(B5:M5)</f>
        <v>18309.5</v>
      </c>
    </row>
    <row r="6" spans="1:14" x14ac:dyDescent="0.3">
      <c r="A6" s="10" t="s">
        <v>71</v>
      </c>
      <c r="B6" s="11">
        <v>13564</v>
      </c>
      <c r="C6" s="11">
        <v>14563</v>
      </c>
      <c r="D6" s="11">
        <v>15063</v>
      </c>
      <c r="E6" s="11">
        <v>15563</v>
      </c>
      <c r="F6" s="11">
        <v>15000</v>
      </c>
      <c r="G6" s="11">
        <v>16500</v>
      </c>
      <c r="H6" s="11">
        <v>17000</v>
      </c>
      <c r="I6" s="11">
        <v>17500</v>
      </c>
      <c r="J6" s="11">
        <v>18000</v>
      </c>
      <c r="K6" s="11">
        <v>17000</v>
      </c>
      <c r="L6" s="11">
        <v>17500</v>
      </c>
      <c r="M6" s="11">
        <v>18000</v>
      </c>
      <c r="N6" s="11">
        <f t="shared" si="0"/>
        <v>16271.083333333334</v>
      </c>
    </row>
    <row r="7" spans="1:14" x14ac:dyDescent="0.3">
      <c r="A7" s="10" t="s">
        <v>72</v>
      </c>
      <c r="B7" s="11">
        <v>13456</v>
      </c>
      <c r="C7" s="11">
        <v>19700</v>
      </c>
      <c r="D7" s="11">
        <v>19900</v>
      </c>
      <c r="E7" s="11">
        <v>20100</v>
      </c>
      <c r="F7" s="11">
        <v>20300</v>
      </c>
      <c r="G7" s="11">
        <v>20500</v>
      </c>
      <c r="H7" s="11">
        <v>20700</v>
      </c>
      <c r="I7" s="11">
        <v>20900</v>
      </c>
      <c r="J7" s="11">
        <v>21100</v>
      </c>
      <c r="K7" s="11">
        <v>18000</v>
      </c>
      <c r="L7" s="11">
        <v>21000</v>
      </c>
      <c r="M7" s="11">
        <v>21200</v>
      </c>
      <c r="N7" s="11">
        <f t="shared" si="0"/>
        <v>19738</v>
      </c>
    </row>
    <row r="8" spans="1:14" x14ac:dyDescent="0.3">
      <c r="A8" s="10" t="s">
        <v>73</v>
      </c>
      <c r="B8" s="11">
        <v>12340</v>
      </c>
      <c r="C8" s="11">
        <v>12000</v>
      </c>
      <c r="D8" s="11">
        <v>11000</v>
      </c>
      <c r="E8" s="11">
        <v>10940</v>
      </c>
      <c r="F8" s="11">
        <v>10880</v>
      </c>
      <c r="G8" s="11">
        <v>10820</v>
      </c>
      <c r="H8" s="11">
        <v>10760</v>
      </c>
      <c r="I8" s="11">
        <v>10500</v>
      </c>
      <c r="J8" s="11">
        <v>10550</v>
      </c>
      <c r="K8" s="11">
        <v>10600</v>
      </c>
      <c r="L8" s="11">
        <v>10650</v>
      </c>
      <c r="M8" s="11">
        <v>12500</v>
      </c>
      <c r="N8" s="11">
        <f t="shared" si="0"/>
        <v>11128.333333333334</v>
      </c>
    </row>
    <row r="11" spans="1:14" x14ac:dyDescent="0.3">
      <c r="A11" s="10" t="s">
        <v>76</v>
      </c>
      <c r="B11" s="10" t="s">
        <v>69</v>
      </c>
    </row>
    <row r="12" spans="1:14" x14ac:dyDescent="0.3">
      <c r="A12" s="10" t="s">
        <v>48</v>
      </c>
      <c r="B12" s="15">
        <f t="array" aca="1" ref="B12:B24" ca="1">TRANSPOSE(INDIRECT(B11))</f>
        <v>23120</v>
      </c>
    </row>
    <row r="13" spans="1:14" x14ac:dyDescent="0.3">
      <c r="A13" s="10" t="s">
        <v>49</v>
      </c>
      <c r="B13" s="15">
        <f ca="1"/>
        <v>16890</v>
      </c>
    </row>
    <row r="14" spans="1:14" x14ac:dyDescent="0.3">
      <c r="A14" s="10" t="s">
        <v>50</v>
      </c>
      <c r="B14" s="15">
        <f ca="1"/>
        <v>16453</v>
      </c>
    </row>
    <row r="15" spans="1:14" x14ac:dyDescent="0.3">
      <c r="A15" s="10" t="s">
        <v>51</v>
      </c>
      <c r="B15" s="15">
        <f ca="1"/>
        <v>16690</v>
      </c>
    </row>
    <row r="16" spans="1:14" x14ac:dyDescent="0.3">
      <c r="A16" s="10" t="s">
        <v>52</v>
      </c>
      <c r="B16" s="15">
        <f ca="1"/>
        <v>16927</v>
      </c>
    </row>
    <row r="17" spans="1:2" x14ac:dyDescent="0.3">
      <c r="A17" s="10" t="s">
        <v>60</v>
      </c>
      <c r="B17" s="15">
        <f ca="1"/>
        <v>17164</v>
      </c>
    </row>
    <row r="18" spans="1:2" x14ac:dyDescent="0.3">
      <c r="A18" s="10" t="s">
        <v>61</v>
      </c>
      <c r="B18" s="15">
        <f ca="1"/>
        <v>17600</v>
      </c>
    </row>
    <row r="19" spans="1:2" x14ac:dyDescent="0.3">
      <c r="A19" s="10" t="s">
        <v>62</v>
      </c>
      <c r="B19" s="15">
        <f ca="1"/>
        <v>18500</v>
      </c>
    </row>
    <row r="20" spans="1:2" x14ac:dyDescent="0.3">
      <c r="A20" s="10" t="s">
        <v>63</v>
      </c>
      <c r="B20" s="15">
        <f ca="1"/>
        <v>18737</v>
      </c>
    </row>
    <row r="21" spans="1:2" x14ac:dyDescent="0.3">
      <c r="A21" s="10" t="s">
        <v>64</v>
      </c>
      <c r="B21" s="15">
        <f ca="1"/>
        <v>18974</v>
      </c>
    </row>
    <row r="22" spans="1:2" x14ac:dyDescent="0.3">
      <c r="A22" s="10" t="s">
        <v>65</v>
      </c>
      <c r="B22" s="15">
        <f ca="1"/>
        <v>19211</v>
      </c>
    </row>
    <row r="23" spans="1:2" x14ac:dyDescent="0.3">
      <c r="A23" s="10" t="s">
        <v>66</v>
      </c>
      <c r="B23" s="15">
        <f ca="1"/>
        <v>19448</v>
      </c>
    </row>
    <row r="24" spans="1:2" x14ac:dyDescent="0.3">
      <c r="A24" s="10" t="s">
        <v>75</v>
      </c>
      <c r="B24" s="15">
        <f ca="1"/>
        <v>18309.5</v>
      </c>
    </row>
  </sheetData>
  <mergeCells count="1">
    <mergeCell ref="E1:I1"/>
  </mergeCells>
  <phoneticPr fontId="1" type="noConversion"/>
  <dataValidations count="1">
    <dataValidation type="list" allowBlank="1" showInputMessage="1" showErrorMessage="1" sqref="B11">
      <formula1>$A$4:$A$8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12</vt:i4>
      </vt:variant>
    </vt:vector>
  </HeadingPairs>
  <TitlesOfParts>
    <vt:vector size="20" baseType="lpstr">
      <vt:lpstr>실습1</vt:lpstr>
      <vt:lpstr>실습2</vt:lpstr>
      <vt:lpstr>실습3</vt:lpstr>
      <vt:lpstr>실습4</vt:lpstr>
      <vt:lpstr>실습5</vt:lpstr>
      <vt:lpstr>실습6</vt:lpstr>
      <vt:lpstr>실습7</vt:lpstr>
      <vt:lpstr>Sheet8</vt:lpstr>
      <vt:lpstr>TV</vt:lpstr>
      <vt:lpstr>강원</vt:lpstr>
      <vt:lpstr>경상</vt:lpstr>
      <vt:lpstr>냉장고</vt:lpstr>
      <vt:lpstr>서울</vt:lpstr>
      <vt:lpstr>에어컨</vt:lpstr>
      <vt:lpstr>월</vt:lpstr>
      <vt:lpstr>전라</vt:lpstr>
      <vt:lpstr>충청</vt:lpstr>
      <vt:lpstr>컴퓨터</vt:lpstr>
      <vt:lpstr>합계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2015-10-13T04:43:36Z</dcterms:created>
  <dcterms:modified xsi:type="dcterms:W3CDTF">2015-10-13T07:06:56Z</dcterms:modified>
</cp:coreProperties>
</file>