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Calibration" sheetId="1" r:id="rId1"/>
    <sheet name="Measuremen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4" i="2" l="1"/>
  <c r="F24" i="2"/>
  <c r="E2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" i="2"/>
</calcChain>
</file>

<file path=xl/sharedStrings.xml><?xml version="1.0" encoding="utf-8"?>
<sst xmlns="http://schemas.openxmlformats.org/spreadsheetml/2006/main" count="7" uniqueCount="6">
  <si>
    <t>Power</t>
  </si>
  <si>
    <t>Value</t>
  </si>
  <si>
    <t>PF</t>
  </si>
  <si>
    <t>Actual</t>
  </si>
  <si>
    <t>Abs Error</t>
  </si>
  <si>
    <t>Pct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</si>
</sst>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Calibration!$A$2:$A$14</c:f>
              <c:numCache>
                <c:formatCode>General</c:formatCode>
                <c:ptCount val="13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275</c:v>
                </c:pt>
                <c:pt idx="8">
                  <c:v>300</c:v>
                </c:pt>
                <c:pt idx="9">
                  <c:v>325</c:v>
                </c:pt>
                <c:pt idx="10">
                  <c:v>350</c:v>
                </c:pt>
                <c:pt idx="11">
                  <c:v>375</c:v>
                </c:pt>
                <c:pt idx="12">
                  <c:v>400</c:v>
                </c:pt>
              </c:numCache>
            </c:numRef>
          </c:xVal>
          <c:yVal>
            <c:numRef>
              <c:f>Calibration!$B$2:$B$14</c:f>
              <c:numCache>
                <c:formatCode>General</c:formatCode>
                <c:ptCount val="13"/>
                <c:pt idx="0">
                  <c:v>190.28</c:v>
                </c:pt>
                <c:pt idx="1">
                  <c:v>233.46</c:v>
                </c:pt>
                <c:pt idx="2">
                  <c:v>277.38</c:v>
                </c:pt>
                <c:pt idx="3">
                  <c:v>320.69</c:v>
                </c:pt>
                <c:pt idx="4">
                  <c:v>371.05</c:v>
                </c:pt>
                <c:pt idx="5">
                  <c:v>409.05</c:v>
                </c:pt>
                <c:pt idx="6">
                  <c:v>454.13</c:v>
                </c:pt>
                <c:pt idx="7">
                  <c:v>500.29</c:v>
                </c:pt>
                <c:pt idx="8">
                  <c:v>551.99</c:v>
                </c:pt>
                <c:pt idx="9">
                  <c:v>594.49</c:v>
                </c:pt>
                <c:pt idx="10">
                  <c:v>634.79999999999995</c:v>
                </c:pt>
                <c:pt idx="11">
                  <c:v>680.21</c:v>
                </c:pt>
                <c:pt idx="12">
                  <c:v>737.26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568"/>
        <c:axId val="68732032"/>
      </c:scatterChart>
      <c:valAx>
        <c:axId val="6873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732032"/>
        <c:crosses val="autoZero"/>
        <c:crossBetween val="midCat"/>
      </c:valAx>
      <c:valAx>
        <c:axId val="6873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3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Measurement!$C$1</c:f>
              <c:strCache>
                <c:ptCount val="1"/>
                <c:pt idx="0">
                  <c:v>TRUE</c:v>
                </c:pt>
              </c:strCache>
            </c:strRef>
          </c:tx>
          <c:spPr>
            <a:ln w="28575">
              <a:noFill/>
            </a:ln>
          </c:spPr>
          <c:xVal>
            <c:numRef>
              <c:f>Measurement!$A$2:$A$22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Measurement!$C$2:$C$22</c:f>
              <c:numCache>
                <c:formatCode>General</c:formatCode>
                <c:ptCount val="21"/>
                <c:pt idx="0">
                  <c:v>7.66</c:v>
                </c:pt>
                <c:pt idx="1">
                  <c:v>16.399999999999999</c:v>
                </c:pt>
                <c:pt idx="2">
                  <c:v>26.54</c:v>
                </c:pt>
                <c:pt idx="3">
                  <c:v>37.18</c:v>
                </c:pt>
                <c:pt idx="4">
                  <c:v>47.31</c:v>
                </c:pt>
                <c:pt idx="5">
                  <c:v>72.849999999999994</c:v>
                </c:pt>
                <c:pt idx="6">
                  <c:v>98.07</c:v>
                </c:pt>
                <c:pt idx="7">
                  <c:v>123.4</c:v>
                </c:pt>
                <c:pt idx="8">
                  <c:v>148.69999999999999</c:v>
                </c:pt>
                <c:pt idx="9">
                  <c:v>174.63</c:v>
                </c:pt>
                <c:pt idx="10">
                  <c:v>199.85</c:v>
                </c:pt>
                <c:pt idx="11">
                  <c:v>224.76</c:v>
                </c:pt>
                <c:pt idx="12">
                  <c:v>250.21</c:v>
                </c:pt>
                <c:pt idx="13">
                  <c:v>275.52</c:v>
                </c:pt>
                <c:pt idx="14">
                  <c:v>301.61</c:v>
                </c:pt>
                <c:pt idx="15">
                  <c:v>326.54000000000002</c:v>
                </c:pt>
                <c:pt idx="16">
                  <c:v>351.69</c:v>
                </c:pt>
                <c:pt idx="17">
                  <c:v>377.95</c:v>
                </c:pt>
                <c:pt idx="18">
                  <c:v>403.1</c:v>
                </c:pt>
                <c:pt idx="19">
                  <c:v>429.48</c:v>
                </c:pt>
                <c:pt idx="20">
                  <c:v>454.05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Measurement!$B$1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Measurement!$A$2:$A$22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Measurement!$B$2:$B$22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2720"/>
        <c:axId val="51901184"/>
      </c:scatterChart>
      <c:scatterChart>
        <c:scatterStyle val="lineMarker"/>
        <c:varyColors val="0"/>
        <c:ser>
          <c:idx val="1"/>
          <c:order val="1"/>
          <c:tx>
            <c:strRef>
              <c:f>Measurement!$D$1</c:f>
              <c:strCache>
                <c:ptCount val="1"/>
                <c:pt idx="0">
                  <c:v>PF</c:v>
                </c:pt>
              </c:strCache>
            </c:strRef>
          </c:tx>
          <c:spPr>
            <a:ln w="28575">
              <a:noFill/>
            </a:ln>
          </c:spPr>
          <c:xVal>
            <c:numRef>
              <c:f>Measurement!$A$2:$A$22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175</c:v>
                </c:pt>
                <c:pt idx="10">
                  <c:v>200</c:v>
                </c:pt>
                <c:pt idx="11">
                  <c:v>225</c:v>
                </c:pt>
                <c:pt idx="12">
                  <c:v>250</c:v>
                </c:pt>
                <c:pt idx="13">
                  <c:v>275</c:v>
                </c:pt>
                <c:pt idx="14">
                  <c:v>300</c:v>
                </c:pt>
                <c:pt idx="15">
                  <c:v>325</c:v>
                </c:pt>
                <c:pt idx="16">
                  <c:v>350</c:v>
                </c:pt>
                <c:pt idx="17">
                  <c:v>375</c:v>
                </c:pt>
                <c:pt idx="18">
                  <c:v>400</c:v>
                </c:pt>
                <c:pt idx="19">
                  <c:v>425</c:v>
                </c:pt>
                <c:pt idx="20">
                  <c:v>450</c:v>
                </c:pt>
              </c:numCache>
            </c:numRef>
          </c:xVal>
          <c:yVal>
            <c:numRef>
              <c:f>Measurement!$D$2:$D$22</c:f>
              <c:numCache>
                <c:formatCode>General</c:formatCode>
                <c:ptCount val="21"/>
                <c:pt idx="0">
                  <c:v>0.193</c:v>
                </c:pt>
                <c:pt idx="1">
                  <c:v>0.38800000000000001</c:v>
                </c:pt>
                <c:pt idx="2">
                  <c:v>0.55900000000000005</c:v>
                </c:pt>
                <c:pt idx="3">
                  <c:v>0.69599999999999995</c:v>
                </c:pt>
                <c:pt idx="4">
                  <c:v>0.78300000000000003</c:v>
                </c:pt>
                <c:pt idx="5">
                  <c:v>0.89300000000000002</c:v>
                </c:pt>
                <c:pt idx="6">
                  <c:v>0.94</c:v>
                </c:pt>
                <c:pt idx="7">
                  <c:v>0.96799999999999997</c:v>
                </c:pt>
                <c:pt idx="8">
                  <c:v>0.98</c:v>
                </c:pt>
                <c:pt idx="9">
                  <c:v>0.98699999999999999</c:v>
                </c:pt>
                <c:pt idx="10">
                  <c:v>0.99199999999999999</c:v>
                </c:pt>
                <c:pt idx="11">
                  <c:v>0.98799999999999999</c:v>
                </c:pt>
                <c:pt idx="12">
                  <c:v>0.98899999999999999</c:v>
                </c:pt>
                <c:pt idx="13">
                  <c:v>0.98699999999999999</c:v>
                </c:pt>
                <c:pt idx="14">
                  <c:v>0.99</c:v>
                </c:pt>
                <c:pt idx="15">
                  <c:v>0.98799999999999999</c:v>
                </c:pt>
                <c:pt idx="16">
                  <c:v>0.99199999999999999</c:v>
                </c:pt>
                <c:pt idx="17">
                  <c:v>0.99299999999999999</c:v>
                </c:pt>
                <c:pt idx="18">
                  <c:v>0.99199999999999999</c:v>
                </c:pt>
                <c:pt idx="19">
                  <c:v>0.99399999999999999</c:v>
                </c:pt>
                <c:pt idx="20">
                  <c:v>0.99399999999999999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94816"/>
        <c:axId val="66633728"/>
      </c:scatterChart>
      <c:valAx>
        <c:axId val="5190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01184"/>
        <c:crosses val="autoZero"/>
        <c:crossBetween val="midCat"/>
      </c:valAx>
      <c:valAx>
        <c:axId val="51901184"/>
        <c:scaling>
          <c:orientation val="minMax"/>
          <c:max val="6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02720"/>
        <c:crosses val="autoZero"/>
        <c:crossBetween val="midCat"/>
      </c:valAx>
      <c:valAx>
        <c:axId val="66633728"/>
        <c:scaling>
          <c:orientation val="minMax"/>
          <c:max val="1.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67794816"/>
        <c:crosses val="max"/>
        <c:crossBetween val="midCat"/>
      </c:valAx>
      <c:valAx>
        <c:axId val="677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3728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5</xdr:row>
      <xdr:rowOff>85725</xdr:rowOff>
    </xdr:from>
    <xdr:to>
      <xdr:col>18</xdr:col>
      <xdr:colOff>323850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4</xdr:row>
      <xdr:rowOff>114300</xdr:rowOff>
    </xdr:from>
    <xdr:to>
      <xdr:col>17</xdr:col>
      <xdr:colOff>409575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36" sqref="G36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100</v>
      </c>
      <c r="B2">
        <v>190.28</v>
      </c>
    </row>
    <row r="3" spans="1:2" x14ac:dyDescent="0.25">
      <c r="A3">
        <v>125</v>
      </c>
      <c r="B3">
        <v>233.46</v>
      </c>
    </row>
    <row r="4" spans="1:2" x14ac:dyDescent="0.25">
      <c r="A4">
        <v>150</v>
      </c>
      <c r="B4">
        <v>277.38</v>
      </c>
    </row>
    <row r="5" spans="1:2" x14ac:dyDescent="0.25">
      <c r="A5">
        <v>175</v>
      </c>
      <c r="B5">
        <v>320.69</v>
      </c>
    </row>
    <row r="6" spans="1:2" x14ac:dyDescent="0.25">
      <c r="A6">
        <v>200</v>
      </c>
      <c r="B6">
        <v>371.05</v>
      </c>
    </row>
    <row r="7" spans="1:2" x14ac:dyDescent="0.25">
      <c r="A7">
        <v>225</v>
      </c>
      <c r="B7">
        <v>409.05</v>
      </c>
    </row>
    <row r="8" spans="1:2" x14ac:dyDescent="0.25">
      <c r="A8">
        <v>250</v>
      </c>
      <c r="B8">
        <v>454.13</v>
      </c>
    </row>
    <row r="9" spans="1:2" x14ac:dyDescent="0.25">
      <c r="A9">
        <v>275</v>
      </c>
      <c r="B9">
        <v>500.29</v>
      </c>
    </row>
    <row r="10" spans="1:2" x14ac:dyDescent="0.25">
      <c r="A10">
        <v>300</v>
      </c>
      <c r="B10">
        <v>551.99</v>
      </c>
    </row>
    <row r="11" spans="1:2" x14ac:dyDescent="0.25">
      <c r="A11">
        <v>325</v>
      </c>
      <c r="B11">
        <v>594.49</v>
      </c>
    </row>
    <row r="12" spans="1:2" x14ac:dyDescent="0.25">
      <c r="A12">
        <v>350</v>
      </c>
      <c r="B12">
        <v>634.79999999999995</v>
      </c>
    </row>
    <row r="13" spans="1:2" x14ac:dyDescent="0.25">
      <c r="A13">
        <v>375</v>
      </c>
      <c r="B13">
        <v>680.21</v>
      </c>
    </row>
    <row r="14" spans="1:2" x14ac:dyDescent="0.25">
      <c r="A14">
        <v>400</v>
      </c>
      <c r="B14">
        <v>737.26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22" sqref="H22"/>
    </sheetView>
  </sheetViews>
  <sheetFormatPr defaultRowHeight="15" x14ac:dyDescent="0.25"/>
  <sheetData>
    <row r="1" spans="1:6" x14ac:dyDescent="0.25">
      <c r="A1" t="s">
        <v>0</v>
      </c>
      <c r="B1" t="s">
        <v>3</v>
      </c>
      <c r="C1" t="b">
        <v>1</v>
      </c>
      <c r="D1" t="s">
        <v>2</v>
      </c>
      <c r="E1" t="s">
        <v>4</v>
      </c>
      <c r="F1" t="s">
        <v>5</v>
      </c>
    </row>
    <row r="2" spans="1:6" x14ac:dyDescent="0.25">
      <c r="A2">
        <v>10</v>
      </c>
      <c r="B2">
        <v>10</v>
      </c>
      <c r="C2">
        <v>7.66</v>
      </c>
      <c r="D2">
        <v>0.193</v>
      </c>
      <c r="E2">
        <f>ABS(B2-C2)</f>
        <v>2.34</v>
      </c>
      <c r="F2">
        <f>ABS(B2-C2)/B2*100</f>
        <v>23.4</v>
      </c>
    </row>
    <row r="3" spans="1:6" x14ac:dyDescent="0.25">
      <c r="A3">
        <v>20</v>
      </c>
      <c r="B3">
        <v>20</v>
      </c>
      <c r="C3">
        <v>16.399999999999999</v>
      </c>
      <c r="D3">
        <v>0.38800000000000001</v>
      </c>
      <c r="E3">
        <f t="shared" ref="E3:E23" si="0">ABS(B3-C3)</f>
        <v>3.6000000000000014</v>
      </c>
      <c r="F3">
        <f>ABS(B3-C3)/B3*100</f>
        <v>18.000000000000007</v>
      </c>
    </row>
    <row r="4" spans="1:6" x14ac:dyDescent="0.25">
      <c r="A4">
        <v>30</v>
      </c>
      <c r="B4">
        <v>30</v>
      </c>
      <c r="C4">
        <v>26.54</v>
      </c>
      <c r="D4">
        <v>0.55900000000000005</v>
      </c>
      <c r="E4">
        <f t="shared" si="0"/>
        <v>3.4600000000000009</v>
      </c>
      <c r="F4">
        <f>ABS(B4-C4)/B4*100</f>
        <v>11.533333333333335</v>
      </c>
    </row>
    <row r="5" spans="1:6" x14ac:dyDescent="0.25">
      <c r="A5">
        <v>40</v>
      </c>
      <c r="B5">
        <v>40</v>
      </c>
      <c r="C5">
        <v>37.18</v>
      </c>
      <c r="D5">
        <v>0.69599999999999995</v>
      </c>
      <c r="E5">
        <f t="shared" si="0"/>
        <v>2.8200000000000003</v>
      </c>
      <c r="F5">
        <f>ABS(B5-C5)/B5*100</f>
        <v>7.0500000000000007</v>
      </c>
    </row>
    <row r="6" spans="1:6" x14ac:dyDescent="0.25">
      <c r="A6">
        <v>50</v>
      </c>
      <c r="B6">
        <v>50</v>
      </c>
      <c r="C6">
        <v>47.31</v>
      </c>
      <c r="D6">
        <v>0.78300000000000003</v>
      </c>
      <c r="E6">
        <f t="shared" si="0"/>
        <v>2.6899999999999977</v>
      </c>
      <c r="F6">
        <f>ABS(B6-C6)/B6*100</f>
        <v>5.3799999999999955</v>
      </c>
    </row>
    <row r="7" spans="1:6" x14ac:dyDescent="0.25">
      <c r="A7">
        <v>75</v>
      </c>
      <c r="B7">
        <v>75</v>
      </c>
      <c r="C7">
        <v>72.849999999999994</v>
      </c>
      <c r="D7">
        <v>0.89300000000000002</v>
      </c>
      <c r="E7">
        <f t="shared" si="0"/>
        <v>2.1500000000000057</v>
      </c>
      <c r="F7">
        <f>ABS(B7-C7)/B7*100</f>
        <v>2.8666666666666742</v>
      </c>
    </row>
    <row r="8" spans="1:6" x14ac:dyDescent="0.25">
      <c r="A8">
        <v>100</v>
      </c>
      <c r="B8">
        <v>100</v>
      </c>
      <c r="C8">
        <v>98.07</v>
      </c>
      <c r="D8">
        <v>0.94</v>
      </c>
      <c r="E8">
        <f t="shared" si="0"/>
        <v>1.9300000000000068</v>
      </c>
      <c r="F8">
        <f>ABS(B8-C8)/B8*100</f>
        <v>1.9300000000000068</v>
      </c>
    </row>
    <row r="9" spans="1:6" x14ac:dyDescent="0.25">
      <c r="A9">
        <v>125</v>
      </c>
      <c r="B9">
        <v>125</v>
      </c>
      <c r="C9">
        <v>123.4</v>
      </c>
      <c r="D9">
        <v>0.96799999999999997</v>
      </c>
      <c r="E9">
        <f t="shared" si="0"/>
        <v>1.5999999999999943</v>
      </c>
      <c r="F9">
        <f>ABS(B9-C9)/B9*100</f>
        <v>1.2799999999999954</v>
      </c>
    </row>
    <row r="10" spans="1:6" x14ac:dyDescent="0.25">
      <c r="A10">
        <v>150</v>
      </c>
      <c r="B10">
        <v>150</v>
      </c>
      <c r="C10">
        <v>148.69999999999999</v>
      </c>
      <c r="D10">
        <v>0.98</v>
      </c>
      <c r="E10">
        <f t="shared" si="0"/>
        <v>1.3000000000000114</v>
      </c>
      <c r="F10">
        <f>ABS(B10-C10)/B10*100</f>
        <v>0.86666666666667425</v>
      </c>
    </row>
    <row r="11" spans="1:6" x14ac:dyDescent="0.25">
      <c r="A11">
        <v>175</v>
      </c>
      <c r="B11">
        <v>175</v>
      </c>
      <c r="C11">
        <v>174.63</v>
      </c>
      <c r="D11">
        <v>0.98699999999999999</v>
      </c>
      <c r="E11">
        <f t="shared" si="0"/>
        <v>0.37000000000000455</v>
      </c>
      <c r="F11">
        <f>ABS(B11-C11)/B11*100</f>
        <v>0.21142857142857405</v>
      </c>
    </row>
    <row r="12" spans="1:6" x14ac:dyDescent="0.25">
      <c r="A12">
        <v>200</v>
      </c>
      <c r="B12">
        <v>200</v>
      </c>
      <c r="C12">
        <v>199.85</v>
      </c>
      <c r="D12">
        <v>0.99199999999999999</v>
      </c>
      <c r="E12">
        <f t="shared" si="0"/>
        <v>0.15000000000000568</v>
      </c>
      <c r="F12">
        <f>ABS(B12-C12)/B12*100</f>
        <v>7.5000000000002842E-2</v>
      </c>
    </row>
    <row r="13" spans="1:6" x14ac:dyDescent="0.25">
      <c r="A13">
        <v>225</v>
      </c>
      <c r="B13">
        <v>225</v>
      </c>
      <c r="C13">
        <v>224.76</v>
      </c>
      <c r="D13">
        <v>0.98799999999999999</v>
      </c>
      <c r="E13">
        <f t="shared" si="0"/>
        <v>0.24000000000000909</v>
      </c>
      <c r="F13">
        <f>ABS(B13-C13)/B13*100</f>
        <v>0.10666666666667071</v>
      </c>
    </row>
    <row r="14" spans="1:6" x14ac:dyDescent="0.25">
      <c r="A14">
        <v>250</v>
      </c>
      <c r="B14">
        <v>250</v>
      </c>
      <c r="C14">
        <v>250.21</v>
      </c>
      <c r="D14">
        <v>0.98899999999999999</v>
      </c>
      <c r="E14">
        <f t="shared" si="0"/>
        <v>0.21000000000000796</v>
      </c>
      <c r="F14">
        <f>ABS(B14-C14)/B14*100</f>
        <v>8.4000000000003183E-2</v>
      </c>
    </row>
    <row r="15" spans="1:6" x14ac:dyDescent="0.25">
      <c r="A15">
        <v>275</v>
      </c>
      <c r="B15">
        <v>275</v>
      </c>
      <c r="C15">
        <v>275.52</v>
      </c>
      <c r="D15">
        <v>0.98699999999999999</v>
      </c>
      <c r="E15">
        <f t="shared" si="0"/>
        <v>0.51999999999998181</v>
      </c>
      <c r="F15">
        <f>ABS(B15-C15)/B15*100</f>
        <v>0.18909090909090248</v>
      </c>
    </row>
    <row r="16" spans="1:6" x14ac:dyDescent="0.25">
      <c r="A16">
        <v>300</v>
      </c>
      <c r="B16">
        <v>300</v>
      </c>
      <c r="C16">
        <v>301.61</v>
      </c>
      <c r="D16">
        <v>0.99</v>
      </c>
      <c r="E16">
        <f t="shared" si="0"/>
        <v>1.6100000000000136</v>
      </c>
      <c r="F16">
        <f>ABS(B16-C16)/B16*100</f>
        <v>0.53666666666667118</v>
      </c>
    </row>
    <row r="17" spans="1:7" x14ac:dyDescent="0.25">
      <c r="A17">
        <v>325</v>
      </c>
      <c r="B17">
        <v>325</v>
      </c>
      <c r="C17">
        <v>326.54000000000002</v>
      </c>
      <c r="D17">
        <v>0.98799999999999999</v>
      </c>
      <c r="E17">
        <f t="shared" si="0"/>
        <v>1.5400000000000205</v>
      </c>
      <c r="F17">
        <f>ABS(B17-C17)/B17*100</f>
        <v>0.47384615384616013</v>
      </c>
    </row>
    <row r="18" spans="1:7" x14ac:dyDescent="0.25">
      <c r="A18">
        <v>350</v>
      </c>
      <c r="B18">
        <v>350</v>
      </c>
      <c r="C18">
        <v>351.69</v>
      </c>
      <c r="D18">
        <v>0.99199999999999999</v>
      </c>
      <c r="E18">
        <f t="shared" si="0"/>
        <v>1.6899999999999977</v>
      </c>
      <c r="F18">
        <f>ABS(B18-C18)/B18*100</f>
        <v>0.48285714285714215</v>
      </c>
    </row>
    <row r="19" spans="1:7" x14ac:dyDescent="0.25">
      <c r="A19">
        <v>375</v>
      </c>
      <c r="B19">
        <v>375</v>
      </c>
      <c r="C19">
        <v>377.95</v>
      </c>
      <c r="D19">
        <v>0.99299999999999999</v>
      </c>
      <c r="E19">
        <f t="shared" si="0"/>
        <v>2.9499999999999886</v>
      </c>
      <c r="F19">
        <f>ABS(B19-C19)/B19*100</f>
        <v>0.78666666666666363</v>
      </c>
    </row>
    <row r="20" spans="1:7" x14ac:dyDescent="0.25">
      <c r="A20">
        <v>400</v>
      </c>
      <c r="B20">
        <v>400</v>
      </c>
      <c r="C20">
        <v>403.1</v>
      </c>
      <c r="D20">
        <v>0.99199999999999999</v>
      </c>
      <c r="E20">
        <f t="shared" si="0"/>
        <v>3.1000000000000227</v>
      </c>
      <c r="F20">
        <f>ABS(B20-C20)/B20*100</f>
        <v>0.77500000000000568</v>
      </c>
    </row>
    <row r="21" spans="1:7" x14ac:dyDescent="0.25">
      <c r="A21">
        <v>425</v>
      </c>
      <c r="B21">
        <v>425</v>
      </c>
      <c r="C21">
        <v>429.48</v>
      </c>
      <c r="D21">
        <v>0.99399999999999999</v>
      </c>
      <c r="E21">
        <f t="shared" si="0"/>
        <v>4.4800000000000182</v>
      </c>
      <c r="F21">
        <f>ABS(B21-C21)/B21*100</f>
        <v>1.0541176470588278</v>
      </c>
    </row>
    <row r="22" spans="1:7" x14ac:dyDescent="0.25">
      <c r="A22">
        <v>450</v>
      </c>
      <c r="B22">
        <v>450</v>
      </c>
      <c r="C22">
        <v>454.05</v>
      </c>
      <c r="D22">
        <v>0.99399999999999999</v>
      </c>
      <c r="E22">
        <f t="shared" si="0"/>
        <v>4.0500000000000114</v>
      </c>
      <c r="F22">
        <f>ABS(B22-C22)/B22*100</f>
        <v>0.90000000000000258</v>
      </c>
    </row>
    <row r="23" spans="1:7" x14ac:dyDescent="0.25">
      <c r="A23">
        <v>475</v>
      </c>
      <c r="B23">
        <v>475</v>
      </c>
      <c r="C23">
        <v>449.12</v>
      </c>
      <c r="D23">
        <v>0.91900000000000004</v>
      </c>
      <c r="E23">
        <f t="shared" si="0"/>
        <v>25.879999999999995</v>
      </c>
      <c r="F23">
        <f>ABS(B23-C23)/B23*100</f>
        <v>5.4484210526315779</v>
      </c>
    </row>
    <row r="24" spans="1:7" x14ac:dyDescent="0.25">
      <c r="E24">
        <f>AVERAGE(E2:E22)</f>
        <v>2.0380952380952428</v>
      </c>
      <c r="F24">
        <f>AVERAGEIF(F2:F22,"&lt;100")</f>
        <v>3.713428909092777</v>
      </c>
      <c r="G24">
        <f>AVERAGE(F4:F22)</f>
        <v>1.9253687942604374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Measurement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sdebruin</dc:creator>
  <cp:lastModifiedBy>sdebruin</cp:lastModifiedBy>
  <dcterms:created xsi:type="dcterms:W3CDTF">2015-08-11T13:05:41Z</dcterms:created>
  <dcterms:modified xsi:type="dcterms:W3CDTF">2015-08-12T20:41:30Z</dcterms:modified>
</cp:coreProperties>
</file>