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buste\Desktop\ECON484\project\docs\"/>
    </mc:Choice>
  </mc:AlternateContent>
  <xr:revisionPtr revIDLastSave="0" documentId="13_ncr:1_{2381AB39-1F63-44CB-A09C-C4BC1DC564F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2" l="1"/>
  <c r="L9" i="2"/>
  <c r="N8" i="2"/>
  <c r="N7" i="2"/>
  <c r="N9" i="2" l="1"/>
  <c r="J5" i="2" s="1"/>
  <c r="I22" i="2"/>
  <c r="I21" i="2"/>
  <c r="I23" i="2" s="1"/>
  <c r="H23" i="2"/>
  <c r="G23" i="2"/>
</calcChain>
</file>

<file path=xl/sharedStrings.xml><?xml version="1.0" encoding="utf-8"?>
<sst xmlns="http://schemas.openxmlformats.org/spreadsheetml/2006/main" count="126" uniqueCount="85">
  <si>
    <t>at_count</t>
  </si>
  <si>
    <t>hash_count</t>
  </si>
  <si>
    <t>emoji_count</t>
  </si>
  <si>
    <t>has_url</t>
  </si>
  <si>
    <t>text_len</t>
  </si>
  <si>
    <t>word_count</t>
  </si>
  <si>
    <t>Column Names</t>
  </si>
  <si>
    <t>Data Type</t>
  </si>
  <si>
    <t>Type</t>
  </si>
  <si>
    <t>country</t>
  </si>
  <si>
    <t>raw_text</t>
  </si>
  <si>
    <t>clean_text</t>
  </si>
  <si>
    <t>Outcome, Y</t>
  </si>
  <si>
    <t>Predictor, X</t>
  </si>
  <si>
    <t>Intermediary</t>
  </si>
  <si>
    <t>string</t>
  </si>
  <si>
    <t>int</t>
  </si>
  <si>
    <t>int / bool</t>
  </si>
  <si>
    <t>Mean</t>
  </si>
  <si>
    <t>S.D.</t>
  </si>
  <si>
    <t>-</t>
  </si>
  <si>
    <t>Count (Obs)</t>
  </si>
  <si>
    <t>sentiment</t>
  </si>
  <si>
    <t>float</t>
  </si>
  <si>
    <t>rray([[2971, 2029],</t>
  </si>
  <si>
    <t xml:space="preserve">       [2067, 2933]], dtype=int64)</t>
  </si>
  <si>
    <t>AMERICA</t>
  </si>
  <si>
    <t>ENGLAND</t>
  </si>
  <si>
    <t>PREDICTED</t>
  </si>
  <si>
    <t>MALLET</t>
  </si>
  <si>
    <t>NB</t>
  </si>
  <si>
    <t xml:space="preserve">      label   0   1  |total</t>
  </si>
  <si>
    <t xml:space="preserve">  0 AMERICA 3797 1173  |4970</t>
  </si>
  <si>
    <t xml:space="preserve">  1 ENGLAND 1311 3719  |5030</t>
  </si>
  <si>
    <t>row=true, column=predicted  accuracy=0.7516 most-frequent-tag baseline=0.503</t>
  </si>
  <si>
    <t>TOTAL</t>
  </si>
  <si>
    <t>NaïveBayes Classifier (MALLET)</t>
  </si>
  <si>
    <t>Test accuracy: 0.7516</t>
  </si>
  <si>
    <t>n3</t>
  </si>
  <si>
    <t>cv4</t>
  </si>
  <si>
    <t>NaiveBayesTrainer</t>
  </si>
  <si>
    <t>Summary. train accuracy mean = 0.9278083333333333 stddev = 5.731855429672861E-4 stderr = 2.8659277148364304E-4</t>
  </si>
  <si>
    <t>Summary. test accuracy mean = 0.749775 stddev = 0.0037539146234297906 stderr = 0.0018769573117148953</t>
  </si>
  <si>
    <t>Summary. test precision(AMERICA) mean = 0.7449399041981015 stddev = 0.00714482294308937 stderr = 0.003572411471544685</t>
  </si>
  <si>
    <t>Summary. test precision(ENGLAND) mean = 0.7548189068296802 stddev = 0.0034214362905935526 stderr = 0.0017107181452967763</t>
  </si>
  <si>
    <t>Summary. test recall(AMERICA) mean = 0.7595492252205408 stddev = 0.007717577109865505 stderr = 0.0038587885549327527</t>
  </si>
  <si>
    <t>Summary. test recall(ENGLAND) mean = 0.7399667611440708 stddev = 0.006204264852548542 stderr = 0.003102132426274271</t>
  </si>
  <si>
    <t>Summary. test f1(AMERICA) mean = 0.7521496594258777 stddev = 0.006072721944096185 stderr = 0.0030363609720480923</t>
  </si>
  <si>
    <t>Summary. test f1(ENGLAND) mean = 0.7472932537626364 stddev = 0.0024632722254102 stderr = 0.0012316361127051</t>
  </si>
  <si>
    <t>cc.mallet.classify.DecisionTreeTrainer@621be5d1</t>
  </si>
  <si>
    <t>Summary. train accuracy mean = 0.5162583333333333 stddev = 0.0014230981460648707 stderr = 7.115490730324354E-4</t>
  </si>
  <si>
    <t>Summary. test accuracy mean = 0.510125 stddev = 0.00498014809016759 stderr = 0.002490074045083795</t>
  </si>
  <si>
    <t>Summary. test precision(AMERICA) mean = 0.7781817693122608 stddev = 0.16263514159104808 stderr = 0.08131757079552404</t>
  </si>
  <si>
    <t>Summary. test precision(ENGLAND) mean = 0.6178794220296416 stddev = 0.19529998229426673 stderr = 0.09764999114713337</t>
  </si>
  <si>
    <t>Summary. test recall(AMERICA) mean = 0.2771905888517798 stddev = 0.4167314554997492 stderr = 0.2083657277498746</t>
  </si>
  <si>
    <t>Summary. test recall(ENGLAND) mean = 0.7512865655996487 stddev = 0.4213798118246537 stderr = 0.21068990591232686</t>
  </si>
  <si>
    <t>Summary. test f1(AMERICA) mean = 0.21853871177903134 stddev = 0.25690577695525346 stderr = 0.12845288847762673</t>
  </si>
  <si>
    <t>Summary. test f1(ENGLAND) mean = 0.5129662482723399 stddev = 0.2719546567477231 stderr = 0.13597732837386156</t>
  </si>
  <si>
    <t>MaxEntTrainer,gaussianPriorVariance=1.0</t>
  </si>
  <si>
    <t>Summary. train accuracy mean = 0.9633416666666667 stddev = 9.818845259103807E-4 stderr = 4.909422629551904E-4</t>
  </si>
  <si>
    <t>Summary. test accuracy mean = 0.7314 stddev = 0.0018721645226849111 stderr = 9.360822613424556E-4</t>
  </si>
  <si>
    <t>Summary. test precision(AMERICA) mean = 0.7209822889898014 stddev = 0.005902844270818592 stderr = 0.002951422135409296</t>
  </si>
  <si>
    <t>Summary. test precision(ENGLAND) mean = 0.7428553994489067 stddev = 0.004300958691944521 stderr = 0.0021504793459722607</t>
  </si>
  <si>
    <t>Summary. test recall(AMERICA) mean = 0.7549465341592336 stddev = 0.004987024793540339 stderr = 0.0024935123967701695</t>
  </si>
  <si>
    <t>Summary. test recall(ENGLAND) mean = 0.7078741472500178 stddev = 0.0038632763856488103 stderr = 0.0019316381928244052</t>
  </si>
  <si>
    <t>Summary. test f1(AMERICA) mean = 0.7375520765656882 stddev = 0.003785550225987678 stderr = 0.001892775112993839</t>
  </si>
  <si>
    <t>Summary. test f1(ENGLAND) mean = 0.7249202121610101 stddev = 2.886858108961935E-4 stderr = 1.4434290544809676E-4</t>
  </si>
  <si>
    <t>cc.mallet.classify.WinnowTrainer@722c41f4</t>
  </si>
  <si>
    <t>Summary. train accuracy mean = 0.6572583333333333 stddev = 0.0035875846873473206 stderr = 0.0017937923436736603</t>
  </si>
  <si>
    <t>Summary. test accuracy mean = 0.634625 stddev = 0.002276373211931646 stderr = 0.001138186605965823</t>
  </si>
  <si>
    <t>Summary. test precision(AMERICA) mean = 0.630172275741179 stddev = 0.011138347719464457 stderr = 0.005569173859732228</t>
  </si>
  <si>
    <t>Summary. test precision(ENGLAND) mean = 0.640383000880638 stddev = 0.007728462776398019 stderr = 0.0038642313881990095</t>
  </si>
  <si>
    <t>Summary. test recall(AMERICA) mean = 0.6536345388181659 stddev = 0.028096711285122228 stderr = 0.014048355642561114</t>
  </si>
  <si>
    <t>Summary. test recall(ENGLAND) mean = 0.6156189600146023 stddev = 0.030550133781689696 stderr = 0.015275066890844848</t>
  </si>
  <si>
    <t>Summary. test f1(AMERICA) mean = 0.6411551812473139 stddev = 0.010102581055824593 stderr = 0.005051290527912296</t>
  </si>
  <si>
    <t>Summary. test f1(ENGLAND) mean = 0.6271751165250247 stddev = 0.012077771582351968 stderr = 0.006038885791175984</t>
  </si>
  <si>
    <t>NaiveBayes</t>
  </si>
  <si>
    <t>DecisionTree</t>
  </si>
  <si>
    <t>MaxEnt</t>
  </si>
  <si>
    <t>Winnow</t>
  </si>
  <si>
    <t>Algorithm</t>
  </si>
  <si>
    <t>Test Accuracy</t>
  </si>
  <si>
    <t>Gradient Boosting</t>
  </si>
  <si>
    <t>Column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</si>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</sst>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3" borderId="5" xfId="0" applyNumberFormat="1" applyFont="1" applyFill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4" fontId="0" fillId="0" borderId="5" xfId="0" applyNumberFormat="1" applyFont="1" applyFill="1" applyBorder="1" applyAlignment="1">
      <alignment horizontal="center"/>
    </xf>
    <xf numFmtId="0" fontId="0" fillId="9" borderId="4" xfId="0" applyFont="1" applyFill="1" applyBorder="1" applyAlignment="1">
      <alignment horizontal="center"/>
    </xf>
    <xf numFmtId="164" fontId="0" fillId="9" borderId="5" xfId="0" applyNumberFormat="1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164" fontId="0" fillId="9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showGridLines="0" tabSelected="1" workbookViewId="0">
      <selection activeCell="K14" sqref="K14"/>
    </sheetView>
  </sheetViews>
  <sheetFormatPr defaultRowHeight="14.4" x14ac:dyDescent="0.3"/>
  <cols>
    <col min="2" max="2" width="15.6640625" customWidth="1"/>
    <col min="3" max="4" width="12" bestFit="1" customWidth="1"/>
    <col min="5" max="5" width="12" customWidth="1"/>
    <col min="6" max="7" width="12" bestFit="1" customWidth="1"/>
    <col min="10" max="10" width="14.88671875" customWidth="1"/>
    <col min="11" max="11" width="10.33203125" bestFit="1" customWidth="1"/>
  </cols>
  <sheetData>
    <row r="1" spans="1:11" x14ac:dyDescent="0.3">
      <c r="A1" s="1"/>
      <c r="B1" s="1"/>
      <c r="C1" s="1"/>
      <c r="D1" s="1"/>
      <c r="E1" s="1"/>
      <c r="F1" s="1"/>
      <c r="G1" s="1"/>
    </row>
    <row r="2" spans="1:11" x14ac:dyDescent="0.3">
      <c r="B2" s="2" t="s">
        <v>6</v>
      </c>
      <c r="C2" s="3" t="s">
        <v>8</v>
      </c>
      <c r="D2" s="3" t="s">
        <v>7</v>
      </c>
      <c r="E2" s="3" t="s">
        <v>21</v>
      </c>
      <c r="F2" s="3" t="s">
        <v>18</v>
      </c>
      <c r="G2" s="4" t="s">
        <v>19</v>
      </c>
    </row>
    <row r="3" spans="1:11" x14ac:dyDescent="0.3">
      <c r="B3" s="9" t="s">
        <v>9</v>
      </c>
      <c r="C3" s="6" t="s">
        <v>12</v>
      </c>
      <c r="D3" s="6" t="s">
        <v>15</v>
      </c>
      <c r="E3" s="6">
        <v>40000</v>
      </c>
      <c r="F3" s="7" t="s">
        <v>20</v>
      </c>
      <c r="G3" s="10" t="s">
        <v>20</v>
      </c>
    </row>
    <row r="4" spans="1:11" x14ac:dyDescent="0.3">
      <c r="B4" s="8" t="s">
        <v>0</v>
      </c>
      <c r="C4" s="5" t="s">
        <v>13</v>
      </c>
      <c r="D4" s="5" t="s">
        <v>16</v>
      </c>
      <c r="E4" s="5">
        <v>40000</v>
      </c>
      <c r="F4" s="5">
        <v>0.84387500000000004</v>
      </c>
      <c r="G4" s="15">
        <v>1.2555240000000001</v>
      </c>
      <c r="J4" s="2" t="s">
        <v>83</v>
      </c>
      <c r="K4" s="4" t="s">
        <v>84</v>
      </c>
    </row>
    <row r="5" spans="1:11" x14ac:dyDescent="0.3">
      <c r="B5" s="9" t="s">
        <v>1</v>
      </c>
      <c r="C5" s="6" t="s">
        <v>13</v>
      </c>
      <c r="D5" s="6" t="s">
        <v>16</v>
      </c>
      <c r="E5" s="6">
        <v>40000</v>
      </c>
      <c r="F5" s="6">
        <v>0.23225000000000001</v>
      </c>
      <c r="G5" s="16">
        <v>0.77644999999999997</v>
      </c>
      <c r="J5" s="9" t="s">
        <v>0</v>
      </c>
      <c r="K5" s="37">
        <v>0.137932</v>
      </c>
    </row>
    <row r="6" spans="1:11" x14ac:dyDescent="0.3">
      <c r="B6" s="8" t="s">
        <v>2</v>
      </c>
      <c r="C6" s="5" t="s">
        <v>13</v>
      </c>
      <c r="D6" s="5" t="s">
        <v>16</v>
      </c>
      <c r="E6" s="5">
        <v>40000</v>
      </c>
      <c r="F6" s="5">
        <v>0.48204999999999998</v>
      </c>
      <c r="G6" s="15">
        <v>1.4857260000000001</v>
      </c>
      <c r="J6" s="39" t="s">
        <v>2</v>
      </c>
      <c r="K6" s="40">
        <v>4.1866E-2</v>
      </c>
    </row>
    <row r="7" spans="1:11" x14ac:dyDescent="0.3">
      <c r="B7" s="9" t="s">
        <v>3</v>
      </c>
      <c r="C7" s="6" t="s">
        <v>13</v>
      </c>
      <c r="D7" s="6" t="s">
        <v>17</v>
      </c>
      <c r="E7" s="6">
        <v>40000</v>
      </c>
      <c r="F7" s="6">
        <v>0.36852499999999999</v>
      </c>
      <c r="G7" s="16">
        <v>0.48241099999999998</v>
      </c>
      <c r="J7" s="41" t="s">
        <v>5</v>
      </c>
      <c r="K7" s="42">
        <v>3.2425000000000002E-2</v>
      </c>
    </row>
    <row r="8" spans="1:11" x14ac:dyDescent="0.3">
      <c r="B8" s="8" t="s">
        <v>4</v>
      </c>
      <c r="C8" s="5" t="s">
        <v>13</v>
      </c>
      <c r="D8" s="5" t="s">
        <v>16</v>
      </c>
      <c r="E8" s="5">
        <v>40000</v>
      </c>
      <c r="F8" s="5">
        <v>57.868650000000002</v>
      </c>
      <c r="G8" s="15">
        <v>35.468603999999999</v>
      </c>
      <c r="J8" s="8" t="s">
        <v>3</v>
      </c>
      <c r="K8" s="38">
        <v>2.9902000000000001E-2</v>
      </c>
    </row>
    <row r="9" spans="1:11" x14ac:dyDescent="0.3">
      <c r="B9" s="9" t="s">
        <v>5</v>
      </c>
      <c r="C9" s="6" t="s">
        <v>13</v>
      </c>
      <c r="D9" s="6" t="s">
        <v>16</v>
      </c>
      <c r="E9" s="6">
        <v>40000</v>
      </c>
      <c r="F9" s="6">
        <v>11.969275</v>
      </c>
      <c r="G9" s="16">
        <v>6.7796079999999996</v>
      </c>
      <c r="J9" s="9" t="s">
        <v>22</v>
      </c>
      <c r="K9" s="37">
        <v>2.8219999999999999E-2</v>
      </c>
    </row>
    <row r="10" spans="1:11" x14ac:dyDescent="0.3">
      <c r="B10" s="8" t="s">
        <v>22</v>
      </c>
      <c r="C10" s="5" t="s">
        <v>13</v>
      </c>
      <c r="D10" s="5" t="s">
        <v>23</v>
      </c>
      <c r="E10" s="5">
        <v>40000</v>
      </c>
      <c r="F10" s="5">
        <v>0.12939000000000001</v>
      </c>
      <c r="G10" s="15">
        <v>0.40824300000000002</v>
      </c>
      <c r="J10" s="39" t="s">
        <v>4</v>
      </c>
      <c r="K10" s="40">
        <v>0.02</v>
      </c>
    </row>
    <row r="11" spans="1:11" x14ac:dyDescent="0.3">
      <c r="B11" s="9" t="s">
        <v>10</v>
      </c>
      <c r="C11" s="6" t="s">
        <v>14</v>
      </c>
      <c r="D11" s="6" t="s">
        <v>15</v>
      </c>
      <c r="E11" s="6">
        <v>40000</v>
      </c>
      <c r="F11" s="6" t="s">
        <v>20</v>
      </c>
      <c r="G11" s="16" t="s">
        <v>20</v>
      </c>
      <c r="J11" s="43" t="s">
        <v>1</v>
      </c>
      <c r="K11" s="44">
        <v>7.084E-3</v>
      </c>
    </row>
    <row r="12" spans="1:11" x14ac:dyDescent="0.3">
      <c r="B12" s="11" t="s">
        <v>11</v>
      </c>
      <c r="C12" s="12" t="s">
        <v>14</v>
      </c>
      <c r="D12" s="12" t="s">
        <v>15</v>
      </c>
      <c r="E12" s="12">
        <v>40000</v>
      </c>
      <c r="F12" s="13" t="s">
        <v>20</v>
      </c>
      <c r="G12" s="14" t="s">
        <v>20</v>
      </c>
      <c r="J12" s="5"/>
      <c r="K12" s="5"/>
    </row>
  </sheetData>
  <sortState ref="J6:K11">
    <sortCondition descending="1" ref="K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6530-AAAF-425A-8694-1639923E67FA}">
  <dimension ref="C3:Q71"/>
  <sheetViews>
    <sheetView showGridLines="0" zoomScale="127" workbookViewId="0">
      <selection activeCell="L11" sqref="L11"/>
    </sheetView>
  </sheetViews>
  <sheetFormatPr defaultRowHeight="14.4" x14ac:dyDescent="0.3"/>
  <cols>
    <col min="4" max="4" width="12.6640625" customWidth="1"/>
    <col min="5" max="5" width="6.6640625" customWidth="1"/>
    <col min="9" max="9" width="13.33203125" customWidth="1"/>
    <col min="10" max="10" width="6.44140625" customWidth="1"/>
    <col min="14" max="14" width="7" customWidth="1"/>
  </cols>
  <sheetData>
    <row r="3" spans="4:14" x14ac:dyDescent="0.3">
      <c r="D3" s="17" t="s">
        <v>24</v>
      </c>
    </row>
    <row r="4" spans="4:14" x14ac:dyDescent="0.3">
      <c r="D4" s="17" t="s">
        <v>25</v>
      </c>
      <c r="J4" s="26" t="s">
        <v>82</v>
      </c>
      <c r="K4" s="26"/>
      <c r="L4" s="26"/>
      <c r="M4" s="26"/>
      <c r="N4" s="26"/>
    </row>
    <row r="5" spans="4:14" x14ac:dyDescent="0.3">
      <c r="J5" s="27" t="str">
        <f>"Test accuracy: "&amp; ROUND((L7+M8)/N9, 4)</f>
        <v>Test accuracy: 0.5904</v>
      </c>
      <c r="K5" s="28"/>
      <c r="L5" s="31" t="s">
        <v>28</v>
      </c>
      <c r="M5" s="31"/>
      <c r="N5" s="32"/>
    </row>
    <row r="6" spans="4:14" x14ac:dyDescent="0.3">
      <c r="J6" s="29"/>
      <c r="K6" s="30"/>
      <c r="L6" s="24" t="s">
        <v>26</v>
      </c>
      <c r="M6" s="21" t="s">
        <v>27</v>
      </c>
      <c r="N6" s="20" t="s">
        <v>35</v>
      </c>
    </row>
    <row r="7" spans="4:14" x14ac:dyDescent="0.3">
      <c r="J7" s="33" t="b">
        <v>1</v>
      </c>
      <c r="K7" s="25" t="s">
        <v>26</v>
      </c>
      <c r="L7" s="19">
        <v>2971</v>
      </c>
      <c r="M7" s="19">
        <v>2029</v>
      </c>
      <c r="N7" s="23">
        <f>L7+M7</f>
        <v>5000</v>
      </c>
    </row>
    <row r="8" spans="4:14" x14ac:dyDescent="0.3">
      <c r="J8" s="33"/>
      <c r="K8" s="22" t="s">
        <v>27</v>
      </c>
      <c r="L8" s="19">
        <v>2067</v>
      </c>
      <c r="M8" s="19">
        <v>2933</v>
      </c>
      <c r="N8" s="23">
        <f>L8+M8</f>
        <v>5000</v>
      </c>
    </row>
    <row r="9" spans="4:14" x14ac:dyDescent="0.3">
      <c r="J9" s="34"/>
      <c r="K9" s="22" t="s">
        <v>35</v>
      </c>
      <c r="L9" s="23">
        <f>L7+L8</f>
        <v>5038</v>
      </c>
      <c r="M9" s="23">
        <f>M7+M8</f>
        <v>4962</v>
      </c>
      <c r="N9" s="23">
        <f>N7+N8</f>
        <v>10000</v>
      </c>
    </row>
    <row r="11" spans="4:14" x14ac:dyDescent="0.3">
      <c r="G11" s="35" t="s">
        <v>28</v>
      </c>
      <c r="H11" s="35"/>
    </row>
    <row r="12" spans="4:14" x14ac:dyDescent="0.3">
      <c r="G12" t="s">
        <v>26</v>
      </c>
      <c r="H12" t="s">
        <v>27</v>
      </c>
    </row>
    <row r="13" spans="4:14" x14ac:dyDescent="0.3">
      <c r="E13" s="36" t="b">
        <v>1</v>
      </c>
      <c r="F13" t="s">
        <v>26</v>
      </c>
      <c r="G13" s="18">
        <v>2971</v>
      </c>
      <c r="H13" s="18">
        <v>2029</v>
      </c>
    </row>
    <row r="14" spans="4:14" x14ac:dyDescent="0.3">
      <c r="E14" s="36"/>
      <c r="F14" t="s">
        <v>27</v>
      </c>
      <c r="G14" s="18">
        <v>2067</v>
      </c>
      <c r="H14" s="18">
        <v>2933</v>
      </c>
    </row>
    <row r="17" spans="3:17" x14ac:dyDescent="0.3">
      <c r="L17" t="s">
        <v>30</v>
      </c>
    </row>
    <row r="18" spans="3:17" x14ac:dyDescent="0.3">
      <c r="E18" s="26" t="s">
        <v>36</v>
      </c>
      <c r="F18" s="26"/>
      <c r="G18" s="26"/>
      <c r="H18" s="26"/>
      <c r="I18" s="26"/>
      <c r="L18">
        <v>0.75162499999999999</v>
      </c>
    </row>
    <row r="19" spans="3:17" x14ac:dyDescent="0.3">
      <c r="E19" s="27" t="s">
        <v>37</v>
      </c>
      <c r="F19" s="28"/>
      <c r="G19" s="31" t="s">
        <v>28</v>
      </c>
      <c r="H19" s="31"/>
      <c r="I19" s="32"/>
    </row>
    <row r="20" spans="3:17" x14ac:dyDescent="0.3">
      <c r="E20" s="29"/>
      <c r="F20" s="30"/>
      <c r="G20" s="24" t="s">
        <v>26</v>
      </c>
      <c r="H20" s="21" t="s">
        <v>27</v>
      </c>
      <c r="I20" s="20" t="s">
        <v>35</v>
      </c>
    </row>
    <row r="21" spans="3:17" x14ac:dyDescent="0.3">
      <c r="C21" t="s">
        <v>29</v>
      </c>
      <c r="E21" s="33" t="b">
        <v>1</v>
      </c>
      <c r="F21" s="25" t="s">
        <v>26</v>
      </c>
      <c r="G21" s="19">
        <v>3797</v>
      </c>
      <c r="H21" s="19">
        <v>1173</v>
      </c>
      <c r="I21" s="23">
        <f>G21+H21</f>
        <v>4970</v>
      </c>
    </row>
    <row r="22" spans="3:17" x14ac:dyDescent="0.3">
      <c r="E22" s="33"/>
      <c r="F22" s="22" t="s">
        <v>27</v>
      </c>
      <c r="G22" s="19">
        <v>1311</v>
      </c>
      <c r="H22" s="19">
        <v>3719</v>
      </c>
      <c r="I22" s="23">
        <f>G22+H22</f>
        <v>5030</v>
      </c>
    </row>
    <row r="23" spans="3:17" x14ac:dyDescent="0.3">
      <c r="E23" s="34"/>
      <c r="F23" s="22" t="s">
        <v>35</v>
      </c>
      <c r="G23" s="23">
        <f>G21+G22</f>
        <v>5108</v>
      </c>
      <c r="H23" s="23">
        <f>H21+H22</f>
        <v>4892</v>
      </c>
      <c r="I23" s="23">
        <f>I21+I22</f>
        <v>10000</v>
      </c>
      <c r="P23" t="s">
        <v>80</v>
      </c>
      <c r="Q23" t="s">
        <v>81</v>
      </c>
    </row>
    <row r="24" spans="3:17" x14ac:dyDescent="0.3">
      <c r="P24" t="s">
        <v>76</v>
      </c>
      <c r="Q24">
        <v>0.74977499999999997</v>
      </c>
    </row>
    <row r="25" spans="3:17" x14ac:dyDescent="0.3">
      <c r="P25" t="s">
        <v>77</v>
      </c>
      <c r="Q25">
        <v>0.51012500000000005</v>
      </c>
    </row>
    <row r="26" spans="3:17" x14ac:dyDescent="0.3">
      <c r="P26" t="s">
        <v>78</v>
      </c>
      <c r="Q26">
        <v>0.73140000000000005</v>
      </c>
    </row>
    <row r="27" spans="3:17" x14ac:dyDescent="0.3">
      <c r="P27" t="s">
        <v>79</v>
      </c>
      <c r="Q27">
        <v>0.63462499999999999</v>
      </c>
    </row>
    <row r="29" spans="3:17" x14ac:dyDescent="0.3">
      <c r="M29">
        <v>0.75</v>
      </c>
      <c r="N29" t="s">
        <v>38</v>
      </c>
      <c r="O29" t="s">
        <v>39</v>
      </c>
    </row>
    <row r="30" spans="3:17" x14ac:dyDescent="0.3">
      <c r="E30" t="s">
        <v>31</v>
      </c>
    </row>
    <row r="31" spans="3:17" x14ac:dyDescent="0.3">
      <c r="E31" t="s">
        <v>32</v>
      </c>
    </row>
    <row r="32" spans="3:17" x14ac:dyDescent="0.3">
      <c r="E32" t="s">
        <v>33</v>
      </c>
    </row>
    <row r="33" spans="5:14" x14ac:dyDescent="0.3">
      <c r="N33" t="s">
        <v>40</v>
      </c>
    </row>
    <row r="34" spans="5:14" x14ac:dyDescent="0.3">
      <c r="N34" t="s">
        <v>41</v>
      </c>
    </row>
    <row r="35" spans="5:14" x14ac:dyDescent="0.3">
      <c r="E35" t="s">
        <v>34</v>
      </c>
      <c r="N35" t="s">
        <v>42</v>
      </c>
    </row>
    <row r="36" spans="5:14" x14ac:dyDescent="0.3">
      <c r="E36" t="s">
        <v>31</v>
      </c>
      <c r="N36" t="s">
        <v>43</v>
      </c>
    </row>
    <row r="37" spans="5:14" x14ac:dyDescent="0.3">
      <c r="N37" t="s">
        <v>44</v>
      </c>
    </row>
    <row r="38" spans="5:14" x14ac:dyDescent="0.3">
      <c r="N38" t="s">
        <v>45</v>
      </c>
    </row>
    <row r="39" spans="5:14" x14ac:dyDescent="0.3">
      <c r="N39" t="s">
        <v>46</v>
      </c>
    </row>
    <row r="40" spans="5:14" x14ac:dyDescent="0.3">
      <c r="N40" t="s">
        <v>47</v>
      </c>
    </row>
    <row r="41" spans="5:14" x14ac:dyDescent="0.3">
      <c r="N41" t="s">
        <v>48</v>
      </c>
    </row>
    <row r="43" spans="5:14" x14ac:dyDescent="0.3">
      <c r="N43" t="s">
        <v>49</v>
      </c>
    </row>
    <row r="44" spans="5:14" x14ac:dyDescent="0.3">
      <c r="N44" t="s">
        <v>50</v>
      </c>
    </row>
    <row r="45" spans="5:14" x14ac:dyDescent="0.3">
      <c r="N45" t="s">
        <v>51</v>
      </c>
    </row>
    <row r="46" spans="5:14" x14ac:dyDescent="0.3">
      <c r="N46" t="s">
        <v>52</v>
      </c>
    </row>
    <row r="47" spans="5:14" x14ac:dyDescent="0.3">
      <c r="N47" t="s">
        <v>53</v>
      </c>
    </row>
    <row r="48" spans="5:14" x14ac:dyDescent="0.3">
      <c r="N48" t="s">
        <v>54</v>
      </c>
    </row>
    <row r="49" spans="14:14" x14ac:dyDescent="0.3">
      <c r="N49" t="s">
        <v>55</v>
      </c>
    </row>
    <row r="50" spans="14:14" x14ac:dyDescent="0.3">
      <c r="N50" t="s">
        <v>56</v>
      </c>
    </row>
    <row r="51" spans="14:14" x14ac:dyDescent="0.3">
      <c r="N51" t="s">
        <v>57</v>
      </c>
    </row>
    <row r="53" spans="14:14" x14ac:dyDescent="0.3">
      <c r="N53" t="s">
        <v>58</v>
      </c>
    </row>
    <row r="54" spans="14:14" x14ac:dyDescent="0.3">
      <c r="N54" t="s">
        <v>59</v>
      </c>
    </row>
    <row r="55" spans="14:14" x14ac:dyDescent="0.3">
      <c r="N55" t="s">
        <v>60</v>
      </c>
    </row>
    <row r="56" spans="14:14" x14ac:dyDescent="0.3">
      <c r="N56" t="s">
        <v>61</v>
      </c>
    </row>
    <row r="57" spans="14:14" x14ac:dyDescent="0.3">
      <c r="N57" t="s">
        <v>62</v>
      </c>
    </row>
    <row r="58" spans="14:14" x14ac:dyDescent="0.3">
      <c r="N58" t="s">
        <v>63</v>
      </c>
    </row>
    <row r="59" spans="14:14" x14ac:dyDescent="0.3">
      <c r="N59" t="s">
        <v>64</v>
      </c>
    </row>
    <row r="60" spans="14:14" x14ac:dyDescent="0.3">
      <c r="N60" t="s">
        <v>65</v>
      </c>
    </row>
    <row r="61" spans="14:14" x14ac:dyDescent="0.3">
      <c r="N61" t="s">
        <v>66</v>
      </c>
    </row>
    <row r="63" spans="14:14" x14ac:dyDescent="0.3">
      <c r="N63" t="s">
        <v>67</v>
      </c>
    </row>
    <row r="64" spans="14:14" x14ac:dyDescent="0.3">
      <c r="N64" t="s">
        <v>68</v>
      </c>
    </row>
    <row r="65" spans="14:14" x14ac:dyDescent="0.3">
      <c r="N65" t="s">
        <v>69</v>
      </c>
    </row>
    <row r="66" spans="14:14" x14ac:dyDescent="0.3">
      <c r="N66" t="s">
        <v>70</v>
      </c>
    </row>
    <row r="67" spans="14:14" x14ac:dyDescent="0.3">
      <c r="N67" t="s">
        <v>71</v>
      </c>
    </row>
    <row r="68" spans="14:14" x14ac:dyDescent="0.3">
      <c r="N68" t="s">
        <v>72</v>
      </c>
    </row>
    <row r="69" spans="14:14" x14ac:dyDescent="0.3">
      <c r="N69" t="s">
        <v>73</v>
      </c>
    </row>
    <row r="70" spans="14:14" x14ac:dyDescent="0.3">
      <c r="N70" t="s">
        <v>74</v>
      </c>
    </row>
    <row r="71" spans="14:14" x14ac:dyDescent="0.3">
      <c r="N71" t="s">
        <v>75</v>
      </c>
    </row>
  </sheetData>
  <mergeCells count="10">
    <mergeCell ref="G19:I19"/>
    <mergeCell ref="E21:E23"/>
    <mergeCell ref="E19:F20"/>
    <mergeCell ref="E18:I18"/>
    <mergeCell ref="J4:N4"/>
    <mergeCell ref="J5:K6"/>
    <mergeCell ref="L5:N5"/>
    <mergeCell ref="J7:J9"/>
    <mergeCell ref="G11:H11"/>
    <mergeCell ref="E13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Davis Busteed</cp:lastModifiedBy>
  <dcterms:created xsi:type="dcterms:W3CDTF">2019-10-28T22:19:50Z</dcterms:created>
  <dcterms:modified xsi:type="dcterms:W3CDTF">2019-12-10T19:29:18Z</dcterms:modified>
</cp:coreProperties>
</file>