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2a0362dd814dc1/Desktop/costs/"/>
    </mc:Choice>
  </mc:AlternateContent>
  <xr:revisionPtr revIDLastSave="201" documentId="13_ncr:40009_{98625CE7-337E-4543-B141-8B9805D8ACFA}" xr6:coauthVersionLast="47" xr6:coauthVersionMax="47" xr10:uidLastSave="{636468B7-49E4-409E-9EEB-02216A7498AB}"/>
  <bookViews>
    <workbookView xWindow="-120" yWindow="-120" windowWidth="38640" windowHeight="21120" xr2:uid="{00000000-000D-0000-FFFF-FFFF00000000}"/>
  </bookViews>
  <sheets>
    <sheet name="DEV" sheetId="5" r:id="rId1"/>
    <sheet name="TEST" sheetId="6" r:id="rId2"/>
    <sheet name="PROD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7" l="1"/>
  <c r="F18" i="7"/>
  <c r="H17" i="7"/>
  <c r="H16" i="7"/>
  <c r="H15" i="7"/>
  <c r="H14" i="7"/>
  <c r="H13" i="7"/>
  <c r="H12" i="7"/>
  <c r="H18" i="7" s="1"/>
  <c r="H11" i="7"/>
  <c r="H10" i="7"/>
  <c r="H9" i="7"/>
  <c r="H8" i="7"/>
  <c r="H7" i="7"/>
  <c r="H6" i="7"/>
  <c r="H5" i="7"/>
  <c r="G18" i="6"/>
  <c r="F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6" i="5"/>
  <c r="H7" i="5"/>
  <c r="H8" i="5"/>
  <c r="H9" i="5"/>
  <c r="H10" i="5"/>
  <c r="H11" i="5"/>
  <c r="H12" i="5"/>
  <c r="H13" i="5"/>
  <c r="H14" i="5"/>
  <c r="H15" i="5"/>
  <c r="H16" i="5"/>
  <c r="H17" i="5"/>
  <c r="G18" i="5"/>
  <c r="F18" i="5"/>
  <c r="H5" i="5"/>
  <c r="H18" i="6" l="1"/>
  <c r="H18" i="5"/>
</calcChain>
</file>

<file path=xl/sharedStrings.xml><?xml version="1.0" encoding="utf-8"?>
<sst xmlns="http://schemas.openxmlformats.org/spreadsheetml/2006/main" count="270" uniqueCount="95">
  <si>
    <t>TYPE</t>
  </si>
  <si>
    <t>Data factory (V2)</t>
  </si>
  <si>
    <t>Key vault</t>
  </si>
  <si>
    <t>Log Analytics workspace</t>
  </si>
  <si>
    <t>SQL server</t>
  </si>
  <si>
    <t>Virtual network</t>
  </si>
  <si>
    <t>Storage account</t>
  </si>
  <si>
    <t>SQL database</t>
  </si>
  <si>
    <t>Solution</t>
  </si>
  <si>
    <t>RESOURCE NAME</t>
  </si>
  <si>
    <t>SERVICE TIER</t>
  </si>
  <si>
    <t>Storage v2</t>
  </si>
  <si>
    <t>Data Lake Storage v2</t>
  </si>
  <si>
    <t>MONTHLY FIXED COST</t>
  </si>
  <si>
    <t>MONTHLY VARIABLE COST</t>
  </si>
  <si>
    <t>MONTHLY TOTAL COST</t>
  </si>
  <si>
    <t>NOTES AND ASSUMPTIONS</t>
  </si>
  <si>
    <t>GROUPING</t>
  </si>
  <si>
    <t>Data Factory</t>
  </si>
  <si>
    <t>Storage</t>
  </si>
  <si>
    <t>Monitor</t>
  </si>
  <si>
    <t>Key Vault</t>
  </si>
  <si>
    <t>SQL Database</t>
  </si>
  <si>
    <t>Networking</t>
  </si>
  <si>
    <t>TOTALS:</t>
  </si>
  <si>
    <t>Servers are not billable, only databases</t>
  </si>
  <si>
    <t>Virtual networks are not billable</t>
  </si>
  <si>
    <t>Microsoft Defender for SQL 1 instance</t>
  </si>
  <si>
    <t>Standard</t>
  </si>
  <si>
    <t>Approximate estimate. Testing of actual pipeline frequencies and data volumes required to validate costs. Amount of development activity in DEV will influence ongoing costs.</t>
  </si>
  <si>
    <t>Serverless</t>
  </si>
  <si>
    <t>Locally redundant storage. Min 0.5 vCores max 4 vCores. 1 hour auto-pause. 200 hours uptime per month.</t>
  </si>
  <si>
    <t>Note that costings assume that the Self Hosted Integration Runtime is an on-premise VM. Additional costs will apply for an Azure hosted SHIR VM.</t>
  </si>
  <si>
    <t>RESOURCE GROUP: OWC-AUE-DAP-RG-DEV</t>
  </si>
  <si>
    <t>SUBSCRIPTION: Pay-As-You-Go</t>
  </si>
  <si>
    <t>Databricks</t>
  </si>
  <si>
    <t>OWC-AUE-DAP-ADB-DEV</t>
  </si>
  <si>
    <t>Databricks workspace</t>
  </si>
  <si>
    <t>OWC-AUE-DAP-ADF-DEV</t>
  </si>
  <si>
    <t>DW (owc-aue-dap-sql-dev/DW)</t>
  </si>
  <si>
    <t>OWC-AUE-DAP-AKV-DEV</t>
  </si>
  <si>
    <t>OWC-AUE-DAP-LA-DEV</t>
  </si>
  <si>
    <t>owc-aue-dap-sql-dev</t>
  </si>
  <si>
    <t>OWC-AUE-DAP-VNET-DEV</t>
  </si>
  <si>
    <t>OWC-AUE-DAP-DBPRV-NSG-DEV</t>
  </si>
  <si>
    <t>OWC-AUE-DAP-DBPUB-NSG-DEV</t>
  </si>
  <si>
    <t>Network security group</t>
  </si>
  <si>
    <t>owcdapauditdev</t>
  </si>
  <si>
    <t>owcdatalakebronzedev</t>
  </si>
  <si>
    <t>owcdatalakesilverdev</t>
  </si>
  <si>
    <t>SQLAuditing[owc-aue-dap-la-dev]</t>
  </si>
  <si>
    <t>PURPOSE</t>
  </si>
  <si>
    <t>Orchestration</t>
  </si>
  <si>
    <t>Analytics</t>
  </si>
  <si>
    <t>Logging and auditing</t>
  </si>
  <si>
    <t>Secret management</t>
  </si>
  <si>
    <t>Data warehouse</t>
  </si>
  <si>
    <t>Auditing</t>
  </si>
  <si>
    <t>Raw data files</t>
  </si>
  <si>
    <t>Parquet data files</t>
  </si>
  <si>
    <t>Does not include core networking components such as private endpoints, Azure Data Gateway VM, ExpressRoute etc.</t>
  </si>
  <si>
    <t>Databricks is not used initially. Deployed for future use cases.</t>
  </si>
  <si>
    <t>N/A</t>
  </si>
  <si>
    <t>500GB storage GRS standard tier</t>
  </si>
  <si>
    <t>RESOURCE GROUP: OWC-AUE-DAP-RG-TST</t>
  </si>
  <si>
    <t>OWC-AUE-DAP-ADF-TST</t>
  </si>
  <si>
    <t>OWC-AUE-DAP-ADB-TST</t>
  </si>
  <si>
    <t>OWC-AUE-DAP-DBPRV-NSG-TST</t>
  </si>
  <si>
    <t>OWC-AUE-DAP-DBPUB-NSG-TST</t>
  </si>
  <si>
    <t>OWC-AUE-DAP-AKV-TST</t>
  </si>
  <si>
    <t>OWC-AUE-DAP-LA-TST</t>
  </si>
  <si>
    <t>OWC-AUE-DAP-VNET-TST</t>
  </si>
  <si>
    <t>owc-aue-dap-sql-tst</t>
  </si>
  <si>
    <t>DW (owc-aue-dap-sql-tst/DW)</t>
  </si>
  <si>
    <t>owcdapaudittst</t>
  </si>
  <si>
    <t>owcdatalakebronzetst</t>
  </si>
  <si>
    <t>owcdatalakesilvertst</t>
  </si>
  <si>
    <t>SQLAuditing[owc-aue-dap-la-tst]</t>
  </si>
  <si>
    <t>Approximate estimate. Testing of actual pipeline frequencies and data volumes required to validate costs. Amount of integration testing in TST will influence costs.</t>
  </si>
  <si>
    <t>OWC-AUE-DAP-ADF-PRD</t>
  </si>
  <si>
    <t>OWC-AUE-DAP-ADB-PRD</t>
  </si>
  <si>
    <t>OWC-AUE-DAP-DBPRV-NSG-PRD</t>
  </si>
  <si>
    <t>OWC-AUE-DAP-DBPUB-NSG-PRD</t>
  </si>
  <si>
    <t>OWC-AUE-DAP-AKV-PRD</t>
  </si>
  <si>
    <t>OWC-AUE-DAP-LA-PRD</t>
  </si>
  <si>
    <t>OWC-AUE-DAP-VNET-PRD</t>
  </si>
  <si>
    <t>RESOURCE GROUP: OWC-AUE-DAP-RG-PRD</t>
  </si>
  <si>
    <t>owc-aue-dap-sql-prd</t>
  </si>
  <si>
    <t>DW (owc-aue-dap-sql-prd/DW)</t>
  </si>
  <si>
    <t>owcdapauditprd</t>
  </si>
  <si>
    <t>owcdatalakebronzeprd</t>
  </si>
  <si>
    <t>owcdatalakesilverprd</t>
  </si>
  <si>
    <t>SQLAuditing[owc-aue-dap-la-prd]</t>
  </si>
  <si>
    <t>Approximate estimate. Testing of actual pipeline frequencies and data volumes required to validate costs.</t>
  </si>
  <si>
    <t>Geo redundant backup storage (this increases the costs a fair bit). Min 1 vCores max 8 vCores. 1 hour auto-pause. 400 hours uptime per month.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</si>
</sst>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18" fillId="33" borderId="10" xfId="0" applyFont="1" applyFill="1" applyBorder="1"/>
    <xf numFmtId="0" fontId="18" fillId="33" borderId="10" xfId="0" applyFont="1" applyFill="1" applyBorder="1" applyAlignment="1">
      <alignment wrapText="1"/>
    </xf>
    <xf numFmtId="0" fontId="0" fillId="0" borderId="10" xfId="0" applyBorder="1"/>
    <xf numFmtId="164" fontId="0" fillId="0" borderId="10" xfId="0" applyNumberFormat="1" applyBorder="1"/>
    <xf numFmtId="0" fontId="0" fillId="0" borderId="10" xfId="0" applyBorder="1" applyAlignment="1">
      <alignment wrapText="1"/>
    </xf>
    <xf numFmtId="0" fontId="0" fillId="33" borderId="10" xfId="0" applyFill="1" applyBorder="1"/>
    <xf numFmtId="0" fontId="18" fillId="33" borderId="10" xfId="0" applyFont="1" applyFill="1" applyBorder="1" applyAlignment="1">
      <alignment horizontal="right"/>
    </xf>
    <xf numFmtId="164" fontId="18" fillId="33" borderId="10" xfId="0" applyNumberFormat="1" applyFont="1" applyFill="1" applyBorder="1"/>
    <xf numFmtId="0" fontId="0" fillId="33" borderId="10" xfId="0" applyFill="1" applyBorder="1" applyAlignment="1">
      <alignment wrapText="1"/>
    </xf>
    <xf numFmtId="0" fontId="18" fillId="34" borderId="10" xfId="0" applyFont="1" applyFill="1" applyBorder="1"/>
    <xf numFmtId="0" fontId="18" fillId="34" borderId="10" xfId="0" applyFont="1" applyFill="1" applyBorder="1" applyAlignment="1">
      <alignment wrapText="1"/>
    </xf>
    <xf numFmtId="0" fontId="0" fillId="34" borderId="10" xfId="0" applyFill="1" applyBorder="1"/>
    <xf numFmtId="0" fontId="18" fillId="34" borderId="10" xfId="0" applyFont="1" applyFill="1" applyBorder="1" applyAlignment="1">
      <alignment horizontal="right"/>
    </xf>
    <xf numFmtId="164" fontId="18" fillId="34" borderId="10" xfId="0" applyNumberFormat="1" applyFont="1" applyFill="1" applyBorder="1"/>
    <xf numFmtId="0" fontId="0" fillId="34" borderId="10" xfId="0" applyFill="1" applyBorder="1" applyAlignment="1">
      <alignment wrapText="1"/>
    </xf>
    <xf numFmtId="0" fontId="19" fillId="0" borderId="0" xfId="0" applyFont="1"/>
    <xf numFmtId="0" fontId="18" fillId="35" borderId="10" xfId="0" applyFont="1" applyFill="1" applyBorder="1"/>
    <xf numFmtId="0" fontId="18" fillId="35" borderId="10" xfId="0" applyFont="1" applyFill="1" applyBorder="1" applyAlignment="1">
      <alignment wrapText="1"/>
    </xf>
    <xf numFmtId="0" fontId="0" fillId="35" borderId="10" xfId="0" applyFill="1" applyBorder="1"/>
    <xf numFmtId="0" fontId="18" fillId="35" borderId="10" xfId="0" applyFont="1" applyFill="1" applyBorder="1" applyAlignment="1">
      <alignment horizontal="right"/>
    </xf>
    <xf numFmtId="164" fontId="18" fillId="35" borderId="10" xfId="0" applyNumberFormat="1" applyFont="1" applyFill="1" applyBorder="1"/>
    <xf numFmtId="0" fontId="0" fillId="35" borderId="10" xfId="0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C54C4-4590-4D59-9B59-AD0D91D626A6}">
  <dimension ref="A2:I23"/>
  <sheetViews>
    <sheetView tabSelected="1" zoomScale="130" zoomScaleNormal="130" workbookViewId="0">
      <selection activeCell="I17" sqref="I17"/>
    </sheetView>
  </sheetViews>
  <sheetFormatPr defaultRowHeight="15" x14ac:dyDescent="0.25"/>
  <cols>
    <col min="1" max="1" width="36.42578125" customWidth="1"/>
    <col min="2" max="2" width="22.7109375" bestFit="1" customWidth="1"/>
    <col min="3" max="3" width="12.85546875" bestFit="1" customWidth="1"/>
    <col min="4" max="4" width="19.28515625" bestFit="1" customWidth="1"/>
    <col min="5" max="5" width="19.28515625" customWidth="1"/>
    <col min="6" max="6" width="22.85546875" bestFit="1" customWidth="1"/>
    <col min="7" max="7" width="27" bestFit="1" customWidth="1"/>
    <col min="8" max="8" width="23.7109375" bestFit="1" customWidth="1"/>
    <col min="9" max="9" width="81.5703125" style="2" customWidth="1"/>
  </cols>
  <sheetData>
    <row r="2" spans="1:9" ht="21" x14ac:dyDescent="0.35">
      <c r="A2" s="18" t="s">
        <v>33</v>
      </c>
      <c r="E2" s="18" t="s">
        <v>34</v>
      </c>
    </row>
    <row r="4" spans="1:9" s="1" customFormat="1" ht="18" customHeight="1" x14ac:dyDescent="0.25">
      <c r="A4" s="19" t="s">
        <v>9</v>
      </c>
      <c r="B4" s="19" t="s">
        <v>0</v>
      </c>
      <c r="C4" s="19" t="s">
        <v>17</v>
      </c>
      <c r="D4" s="19" t="s">
        <v>10</v>
      </c>
      <c r="E4" s="19" t="s">
        <v>51</v>
      </c>
      <c r="F4" s="19" t="s">
        <v>13</v>
      </c>
      <c r="G4" s="19" t="s">
        <v>14</v>
      </c>
      <c r="H4" s="19" t="s">
        <v>15</v>
      </c>
      <c r="I4" s="20" t="s">
        <v>16</v>
      </c>
    </row>
    <row r="5" spans="1:9" ht="33" customHeight="1" x14ac:dyDescent="0.25">
      <c r="A5" s="5" t="s">
        <v>38</v>
      </c>
      <c r="B5" s="5" t="s">
        <v>1</v>
      </c>
      <c r="C5" s="5" t="s">
        <v>18</v>
      </c>
      <c r="D5" s="5" t="s">
        <v>62</v>
      </c>
      <c r="E5" s="5" t="s">
        <v>52</v>
      </c>
      <c r="F5" s="6">
        <v>0</v>
      </c>
      <c r="G5" s="6">
        <v>200</v>
      </c>
      <c r="H5" s="6">
        <f t="shared" ref="H5:H17" si="0">F5+G5</f>
        <v>200</v>
      </c>
      <c r="I5" s="7" t="s">
        <v>29</v>
      </c>
    </row>
    <row r="6" spans="1:9" ht="18" customHeight="1" x14ac:dyDescent="0.25">
      <c r="A6" s="5" t="s">
        <v>36</v>
      </c>
      <c r="B6" s="5" t="s">
        <v>37</v>
      </c>
      <c r="C6" s="5" t="s">
        <v>35</v>
      </c>
      <c r="D6" s="5" t="s">
        <v>28</v>
      </c>
      <c r="E6" s="5" t="s">
        <v>53</v>
      </c>
      <c r="F6" s="6">
        <v>0</v>
      </c>
      <c r="G6" s="6">
        <v>0</v>
      </c>
      <c r="H6" s="6">
        <f t="shared" si="0"/>
        <v>0</v>
      </c>
      <c r="I6" s="7" t="s">
        <v>61</v>
      </c>
    </row>
    <row r="7" spans="1:9" ht="18" customHeight="1" x14ac:dyDescent="0.25">
      <c r="A7" s="5" t="s">
        <v>44</v>
      </c>
      <c r="B7" s="5" t="s">
        <v>46</v>
      </c>
      <c r="C7" s="5" t="s">
        <v>35</v>
      </c>
      <c r="D7" s="5" t="s">
        <v>62</v>
      </c>
      <c r="E7" s="5" t="s">
        <v>23</v>
      </c>
      <c r="F7" s="6">
        <v>0</v>
      </c>
      <c r="G7" s="6">
        <v>0</v>
      </c>
      <c r="H7" s="6">
        <f t="shared" si="0"/>
        <v>0</v>
      </c>
      <c r="I7" s="7" t="s">
        <v>26</v>
      </c>
    </row>
    <row r="8" spans="1:9" ht="18" customHeight="1" x14ac:dyDescent="0.25">
      <c r="A8" s="5" t="s">
        <v>45</v>
      </c>
      <c r="B8" s="5" t="s">
        <v>46</v>
      </c>
      <c r="C8" s="5" t="s">
        <v>35</v>
      </c>
      <c r="D8" s="5" t="s">
        <v>62</v>
      </c>
      <c r="E8" s="5" t="s">
        <v>23</v>
      </c>
      <c r="F8" s="6">
        <v>0</v>
      </c>
      <c r="G8" s="6">
        <v>0</v>
      </c>
      <c r="H8" s="6">
        <f t="shared" si="0"/>
        <v>0</v>
      </c>
      <c r="I8" s="7" t="s">
        <v>26</v>
      </c>
    </row>
    <row r="9" spans="1:9" ht="18" customHeight="1" x14ac:dyDescent="0.25">
      <c r="A9" s="5" t="s">
        <v>40</v>
      </c>
      <c r="B9" s="5" t="s">
        <v>2</v>
      </c>
      <c r="C9" s="5" t="s">
        <v>21</v>
      </c>
      <c r="D9" s="5" t="s">
        <v>28</v>
      </c>
      <c r="E9" s="5" t="s">
        <v>55</v>
      </c>
      <c r="F9" s="6">
        <v>0</v>
      </c>
      <c r="G9" s="6">
        <v>2</v>
      </c>
      <c r="H9" s="6">
        <f t="shared" si="0"/>
        <v>2</v>
      </c>
      <c r="I9" s="7"/>
    </row>
    <row r="10" spans="1:9" ht="18" customHeight="1" x14ac:dyDescent="0.25">
      <c r="A10" s="5" t="s">
        <v>41</v>
      </c>
      <c r="B10" s="5" t="s">
        <v>3</v>
      </c>
      <c r="C10" s="5" t="s">
        <v>20</v>
      </c>
      <c r="D10" s="5" t="s">
        <v>62</v>
      </c>
      <c r="E10" s="5" t="s">
        <v>54</v>
      </c>
      <c r="F10" s="6">
        <v>0</v>
      </c>
      <c r="G10" s="6">
        <v>30</v>
      </c>
      <c r="H10" s="6">
        <f t="shared" si="0"/>
        <v>30</v>
      </c>
      <c r="I10" s="7"/>
    </row>
    <row r="11" spans="1:9" ht="18" customHeight="1" x14ac:dyDescent="0.25">
      <c r="A11" s="5" t="s">
        <v>42</v>
      </c>
      <c r="B11" s="5" t="s">
        <v>4</v>
      </c>
      <c r="C11" s="5" t="s">
        <v>22</v>
      </c>
      <c r="D11" s="5" t="s">
        <v>62</v>
      </c>
      <c r="E11" s="5" t="s">
        <v>56</v>
      </c>
      <c r="F11" s="6">
        <v>0</v>
      </c>
      <c r="G11" s="6">
        <v>0</v>
      </c>
      <c r="H11" s="6">
        <f t="shared" si="0"/>
        <v>0</v>
      </c>
      <c r="I11" s="7" t="s">
        <v>25</v>
      </c>
    </row>
    <row r="12" spans="1:9" ht="30" x14ac:dyDescent="0.25">
      <c r="A12" s="5" t="s">
        <v>39</v>
      </c>
      <c r="B12" s="5" t="s">
        <v>7</v>
      </c>
      <c r="C12" s="5" t="s">
        <v>22</v>
      </c>
      <c r="D12" s="5" t="s">
        <v>30</v>
      </c>
      <c r="E12" s="5" t="s">
        <v>56</v>
      </c>
      <c r="F12" s="6">
        <v>0</v>
      </c>
      <c r="G12" s="6">
        <v>200</v>
      </c>
      <c r="H12" s="6">
        <f t="shared" si="0"/>
        <v>200</v>
      </c>
      <c r="I12" s="7" t="s">
        <v>31</v>
      </c>
    </row>
    <row r="13" spans="1:9" ht="18" customHeight="1" x14ac:dyDescent="0.25">
      <c r="A13" s="5" t="s">
        <v>43</v>
      </c>
      <c r="B13" s="5" t="s">
        <v>5</v>
      </c>
      <c r="C13" s="5" t="s">
        <v>23</v>
      </c>
      <c r="D13" s="5" t="s">
        <v>62</v>
      </c>
      <c r="E13" s="5" t="s">
        <v>23</v>
      </c>
      <c r="F13" s="6">
        <v>0</v>
      </c>
      <c r="G13" s="6">
        <v>0</v>
      </c>
      <c r="H13" s="6">
        <f t="shared" si="0"/>
        <v>0</v>
      </c>
      <c r="I13" s="7" t="s">
        <v>26</v>
      </c>
    </row>
    <row r="14" spans="1:9" ht="18" customHeight="1" x14ac:dyDescent="0.25">
      <c r="A14" s="5" t="s">
        <v>47</v>
      </c>
      <c r="B14" s="5" t="s">
        <v>6</v>
      </c>
      <c r="C14" s="5" t="s">
        <v>19</v>
      </c>
      <c r="D14" s="5" t="s">
        <v>11</v>
      </c>
      <c r="E14" s="5" t="s">
        <v>57</v>
      </c>
      <c r="F14" s="6">
        <v>0</v>
      </c>
      <c r="G14" s="6">
        <v>15</v>
      </c>
      <c r="H14" s="6">
        <f t="shared" si="0"/>
        <v>15</v>
      </c>
      <c r="I14" s="7" t="s">
        <v>63</v>
      </c>
    </row>
    <row r="15" spans="1:9" ht="18" customHeight="1" x14ac:dyDescent="0.25">
      <c r="A15" s="5" t="s">
        <v>48</v>
      </c>
      <c r="B15" s="5" t="s">
        <v>6</v>
      </c>
      <c r="C15" s="5" t="s">
        <v>19</v>
      </c>
      <c r="D15" s="5" t="s">
        <v>11</v>
      </c>
      <c r="E15" s="5" t="s">
        <v>58</v>
      </c>
      <c r="F15" s="6">
        <v>0</v>
      </c>
      <c r="G15" s="6">
        <v>15</v>
      </c>
      <c r="H15" s="6">
        <f t="shared" si="0"/>
        <v>15</v>
      </c>
      <c r="I15" s="7" t="s">
        <v>63</v>
      </c>
    </row>
    <row r="16" spans="1:9" ht="18" customHeight="1" x14ac:dyDescent="0.25">
      <c r="A16" s="5" t="s">
        <v>49</v>
      </c>
      <c r="B16" s="5" t="s">
        <v>6</v>
      </c>
      <c r="C16" s="5" t="s">
        <v>19</v>
      </c>
      <c r="D16" s="5" t="s">
        <v>12</v>
      </c>
      <c r="E16" s="5" t="s">
        <v>59</v>
      </c>
      <c r="F16" s="6">
        <v>0</v>
      </c>
      <c r="G16" s="6">
        <v>20</v>
      </c>
      <c r="H16" s="6">
        <f t="shared" si="0"/>
        <v>20</v>
      </c>
      <c r="I16" s="7" t="s">
        <v>63</v>
      </c>
    </row>
    <row r="17" spans="1:9" ht="18" customHeight="1" x14ac:dyDescent="0.25">
      <c r="A17" s="5" t="s">
        <v>50</v>
      </c>
      <c r="B17" s="5" t="s">
        <v>8</v>
      </c>
      <c r="C17" s="5" t="s">
        <v>22</v>
      </c>
      <c r="D17" s="5" t="s">
        <v>62</v>
      </c>
      <c r="E17" s="5" t="s">
        <v>57</v>
      </c>
      <c r="F17" s="6">
        <v>20</v>
      </c>
      <c r="G17" s="6">
        <v>0</v>
      </c>
      <c r="H17" s="6">
        <f t="shared" si="0"/>
        <v>20</v>
      </c>
      <c r="I17" s="7" t="s">
        <v>27</v>
      </c>
    </row>
    <row r="18" spans="1:9" ht="18" customHeight="1" x14ac:dyDescent="0.25">
      <c r="A18" s="21"/>
      <c r="B18" s="21"/>
      <c r="C18" s="21"/>
      <c r="D18" s="22" t="s">
        <v>24</v>
      </c>
      <c r="E18" s="22"/>
      <c r="F18" s="23">
        <f>SUM(F5:F17)</f>
        <v>20</v>
      </c>
      <c r="G18" s="23">
        <f>SUM(G5:G17)</f>
        <v>482</v>
      </c>
      <c r="H18" s="23">
        <f>SUM(H5:H17)</f>
        <v>502</v>
      </c>
      <c r="I18" s="24"/>
    </row>
    <row r="22" spans="1:9" x14ac:dyDescent="0.25">
      <c r="A22" t="s">
        <v>32</v>
      </c>
    </row>
    <row r="23" spans="1:9" x14ac:dyDescent="0.25">
      <c r="A23" t="s">
        <v>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981F-25F9-4D87-9EE4-7A2CC364BED5}">
  <dimension ref="A2:I23"/>
  <sheetViews>
    <sheetView zoomScale="130" zoomScaleNormal="130" workbookViewId="0">
      <selection activeCell="G6" sqref="G6"/>
    </sheetView>
  </sheetViews>
  <sheetFormatPr defaultRowHeight="15" x14ac:dyDescent="0.25"/>
  <cols>
    <col min="1" max="1" width="36.42578125" customWidth="1"/>
    <col min="2" max="2" width="22.7109375" bestFit="1" customWidth="1"/>
    <col min="3" max="3" width="12.85546875" bestFit="1" customWidth="1"/>
    <col min="4" max="4" width="19.28515625" bestFit="1" customWidth="1"/>
    <col min="5" max="5" width="19.28515625" customWidth="1"/>
    <col min="6" max="6" width="22.85546875" bestFit="1" customWidth="1"/>
    <col min="7" max="7" width="27" bestFit="1" customWidth="1"/>
    <col min="8" max="8" width="23.7109375" bestFit="1" customWidth="1"/>
    <col min="9" max="9" width="81.5703125" style="2" customWidth="1"/>
  </cols>
  <sheetData>
    <row r="2" spans="1:9" ht="21" x14ac:dyDescent="0.35">
      <c r="A2" s="18" t="s">
        <v>64</v>
      </c>
      <c r="E2" s="18" t="s">
        <v>34</v>
      </c>
    </row>
    <row r="4" spans="1:9" s="1" customFormat="1" ht="18" customHeight="1" x14ac:dyDescent="0.25">
      <c r="A4" s="12" t="s">
        <v>9</v>
      </c>
      <c r="B4" s="12" t="s">
        <v>0</v>
      </c>
      <c r="C4" s="12" t="s">
        <v>17</v>
      </c>
      <c r="D4" s="12" t="s">
        <v>10</v>
      </c>
      <c r="E4" s="12" t="s">
        <v>51</v>
      </c>
      <c r="F4" s="12" t="s">
        <v>13</v>
      </c>
      <c r="G4" s="12" t="s">
        <v>14</v>
      </c>
      <c r="H4" s="12" t="s">
        <v>15</v>
      </c>
      <c r="I4" s="13" t="s">
        <v>16</v>
      </c>
    </row>
    <row r="5" spans="1:9" ht="33" customHeight="1" x14ac:dyDescent="0.25">
      <c r="A5" s="5" t="s">
        <v>65</v>
      </c>
      <c r="B5" s="5" t="s">
        <v>1</v>
      </c>
      <c r="C5" s="5" t="s">
        <v>18</v>
      </c>
      <c r="D5" s="5" t="s">
        <v>62</v>
      </c>
      <c r="E5" s="5" t="s">
        <v>52</v>
      </c>
      <c r="F5" s="6">
        <v>0</v>
      </c>
      <c r="G5" s="6">
        <v>100</v>
      </c>
      <c r="H5" s="6">
        <f t="shared" ref="H5:H17" si="0">F5+G5</f>
        <v>100</v>
      </c>
      <c r="I5" s="7" t="s">
        <v>78</v>
      </c>
    </row>
    <row r="6" spans="1:9" ht="18" customHeight="1" x14ac:dyDescent="0.25">
      <c r="A6" s="5" t="s">
        <v>66</v>
      </c>
      <c r="B6" s="5" t="s">
        <v>37</v>
      </c>
      <c r="C6" s="5" t="s">
        <v>35</v>
      </c>
      <c r="D6" s="5" t="s">
        <v>28</v>
      </c>
      <c r="E6" s="5" t="s">
        <v>53</v>
      </c>
      <c r="F6" s="6">
        <v>0</v>
      </c>
      <c r="G6" s="6">
        <v>0</v>
      </c>
      <c r="H6" s="6">
        <f t="shared" si="0"/>
        <v>0</v>
      </c>
      <c r="I6" s="7" t="s">
        <v>61</v>
      </c>
    </row>
    <row r="7" spans="1:9" ht="18" customHeight="1" x14ac:dyDescent="0.25">
      <c r="A7" s="5" t="s">
        <v>67</v>
      </c>
      <c r="B7" s="5" t="s">
        <v>46</v>
      </c>
      <c r="C7" s="5" t="s">
        <v>35</v>
      </c>
      <c r="D7" s="5" t="s">
        <v>62</v>
      </c>
      <c r="E7" s="5" t="s">
        <v>23</v>
      </c>
      <c r="F7" s="6">
        <v>0</v>
      </c>
      <c r="G7" s="6">
        <v>0</v>
      </c>
      <c r="H7" s="6">
        <f t="shared" si="0"/>
        <v>0</v>
      </c>
      <c r="I7" s="7" t="s">
        <v>26</v>
      </c>
    </row>
    <row r="8" spans="1:9" ht="18" customHeight="1" x14ac:dyDescent="0.25">
      <c r="A8" s="5" t="s">
        <v>68</v>
      </c>
      <c r="B8" s="5" t="s">
        <v>46</v>
      </c>
      <c r="C8" s="5" t="s">
        <v>35</v>
      </c>
      <c r="D8" s="5" t="s">
        <v>62</v>
      </c>
      <c r="E8" s="5" t="s">
        <v>23</v>
      </c>
      <c r="F8" s="6">
        <v>0</v>
      </c>
      <c r="G8" s="6">
        <v>0</v>
      </c>
      <c r="H8" s="6">
        <f t="shared" si="0"/>
        <v>0</v>
      </c>
      <c r="I8" s="7" t="s">
        <v>26</v>
      </c>
    </row>
    <row r="9" spans="1:9" ht="18" customHeight="1" x14ac:dyDescent="0.25">
      <c r="A9" s="5" t="s">
        <v>69</v>
      </c>
      <c r="B9" s="5" t="s">
        <v>2</v>
      </c>
      <c r="C9" s="5" t="s">
        <v>21</v>
      </c>
      <c r="D9" s="5" t="s">
        <v>28</v>
      </c>
      <c r="E9" s="5" t="s">
        <v>55</v>
      </c>
      <c r="F9" s="6">
        <v>0</v>
      </c>
      <c r="G9" s="6">
        <v>2</v>
      </c>
      <c r="H9" s="6">
        <f t="shared" si="0"/>
        <v>2</v>
      </c>
      <c r="I9" s="7"/>
    </row>
    <row r="10" spans="1:9" ht="18" customHeight="1" x14ac:dyDescent="0.25">
      <c r="A10" s="5" t="s">
        <v>70</v>
      </c>
      <c r="B10" s="5" t="s">
        <v>3</v>
      </c>
      <c r="C10" s="5" t="s">
        <v>20</v>
      </c>
      <c r="D10" s="5" t="s">
        <v>62</v>
      </c>
      <c r="E10" s="5" t="s">
        <v>54</v>
      </c>
      <c r="F10" s="6">
        <v>0</v>
      </c>
      <c r="G10" s="6">
        <v>30</v>
      </c>
      <c r="H10" s="6">
        <f t="shared" si="0"/>
        <v>30</v>
      </c>
      <c r="I10" s="7"/>
    </row>
    <row r="11" spans="1:9" ht="18" customHeight="1" x14ac:dyDescent="0.25">
      <c r="A11" s="5" t="s">
        <v>72</v>
      </c>
      <c r="B11" s="5" t="s">
        <v>4</v>
      </c>
      <c r="C11" s="5" t="s">
        <v>22</v>
      </c>
      <c r="D11" s="5" t="s">
        <v>62</v>
      </c>
      <c r="E11" s="5" t="s">
        <v>56</v>
      </c>
      <c r="F11" s="6">
        <v>0</v>
      </c>
      <c r="G11" s="6">
        <v>0</v>
      </c>
      <c r="H11" s="6">
        <f t="shared" si="0"/>
        <v>0</v>
      </c>
      <c r="I11" s="7" t="s">
        <v>25</v>
      </c>
    </row>
    <row r="12" spans="1:9" ht="30" x14ac:dyDescent="0.25">
      <c r="A12" s="5" t="s">
        <v>73</v>
      </c>
      <c r="B12" s="5" t="s">
        <v>7</v>
      </c>
      <c r="C12" s="5" t="s">
        <v>22</v>
      </c>
      <c r="D12" s="5" t="s">
        <v>30</v>
      </c>
      <c r="E12" s="5" t="s">
        <v>56</v>
      </c>
      <c r="F12" s="6">
        <v>0</v>
      </c>
      <c r="G12" s="6">
        <v>200</v>
      </c>
      <c r="H12" s="6">
        <f t="shared" si="0"/>
        <v>200</v>
      </c>
      <c r="I12" s="7" t="s">
        <v>31</v>
      </c>
    </row>
    <row r="13" spans="1:9" ht="18" customHeight="1" x14ac:dyDescent="0.25">
      <c r="A13" s="5" t="s">
        <v>71</v>
      </c>
      <c r="B13" s="5" t="s">
        <v>5</v>
      </c>
      <c r="C13" s="5" t="s">
        <v>23</v>
      </c>
      <c r="D13" s="5" t="s">
        <v>62</v>
      </c>
      <c r="E13" s="5" t="s">
        <v>23</v>
      </c>
      <c r="F13" s="6">
        <v>0</v>
      </c>
      <c r="G13" s="6">
        <v>0</v>
      </c>
      <c r="H13" s="6">
        <f t="shared" si="0"/>
        <v>0</v>
      </c>
      <c r="I13" s="7" t="s">
        <v>26</v>
      </c>
    </row>
    <row r="14" spans="1:9" ht="18" customHeight="1" x14ac:dyDescent="0.25">
      <c r="A14" s="5" t="s">
        <v>74</v>
      </c>
      <c r="B14" s="5" t="s">
        <v>6</v>
      </c>
      <c r="C14" s="5" t="s">
        <v>19</v>
      </c>
      <c r="D14" s="5" t="s">
        <v>11</v>
      </c>
      <c r="E14" s="5" t="s">
        <v>57</v>
      </c>
      <c r="F14" s="6">
        <v>0</v>
      </c>
      <c r="G14" s="6">
        <v>15</v>
      </c>
      <c r="H14" s="6">
        <f t="shared" si="0"/>
        <v>15</v>
      </c>
      <c r="I14" s="7" t="s">
        <v>63</v>
      </c>
    </row>
    <row r="15" spans="1:9" ht="18" customHeight="1" x14ac:dyDescent="0.25">
      <c r="A15" s="5" t="s">
        <v>75</v>
      </c>
      <c r="B15" s="5" t="s">
        <v>6</v>
      </c>
      <c r="C15" s="5" t="s">
        <v>19</v>
      </c>
      <c r="D15" s="5" t="s">
        <v>11</v>
      </c>
      <c r="E15" s="5" t="s">
        <v>58</v>
      </c>
      <c r="F15" s="6">
        <v>0</v>
      </c>
      <c r="G15" s="6">
        <v>15</v>
      </c>
      <c r="H15" s="6">
        <f t="shared" si="0"/>
        <v>15</v>
      </c>
      <c r="I15" s="7" t="s">
        <v>63</v>
      </c>
    </row>
    <row r="16" spans="1:9" ht="18" customHeight="1" x14ac:dyDescent="0.25">
      <c r="A16" s="5" t="s">
        <v>76</v>
      </c>
      <c r="B16" s="5" t="s">
        <v>6</v>
      </c>
      <c r="C16" s="5" t="s">
        <v>19</v>
      </c>
      <c r="D16" s="5" t="s">
        <v>12</v>
      </c>
      <c r="E16" s="5" t="s">
        <v>59</v>
      </c>
      <c r="F16" s="6">
        <v>0</v>
      </c>
      <c r="G16" s="6">
        <v>20</v>
      </c>
      <c r="H16" s="6">
        <f t="shared" si="0"/>
        <v>20</v>
      </c>
      <c r="I16" s="7" t="s">
        <v>63</v>
      </c>
    </row>
    <row r="17" spans="1:9" ht="18" customHeight="1" x14ac:dyDescent="0.25">
      <c r="A17" s="5" t="s">
        <v>77</v>
      </c>
      <c r="B17" s="5" t="s">
        <v>8</v>
      </c>
      <c r="C17" s="5" t="s">
        <v>22</v>
      </c>
      <c r="D17" s="5" t="s">
        <v>62</v>
      </c>
      <c r="E17" s="5" t="s">
        <v>57</v>
      </c>
      <c r="F17" s="6">
        <v>20</v>
      </c>
      <c r="G17" s="6">
        <v>0</v>
      </c>
      <c r="H17" s="6">
        <f t="shared" si="0"/>
        <v>20</v>
      </c>
      <c r="I17" s="7" t="s">
        <v>27</v>
      </c>
    </row>
    <row r="18" spans="1:9" ht="18" customHeight="1" x14ac:dyDescent="0.25">
      <c r="A18" s="14"/>
      <c r="B18" s="14"/>
      <c r="C18" s="14"/>
      <c r="D18" s="15" t="s">
        <v>24</v>
      </c>
      <c r="E18" s="15"/>
      <c r="F18" s="16">
        <f>SUM(F5:F17)</f>
        <v>20</v>
      </c>
      <c r="G18" s="16">
        <f>SUM(G5:G17)</f>
        <v>382</v>
      </c>
      <c r="H18" s="16">
        <f>SUM(H5:H17)</f>
        <v>402</v>
      </c>
      <c r="I18" s="17"/>
    </row>
    <row r="22" spans="1:9" x14ac:dyDescent="0.25">
      <c r="A22" t="s">
        <v>32</v>
      </c>
    </row>
    <row r="23" spans="1:9" x14ac:dyDescent="0.25">
      <c r="A23" t="s">
        <v>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6B80D-947E-4F74-9616-09DCF992CF64}">
  <dimension ref="A2:I23"/>
  <sheetViews>
    <sheetView zoomScale="130" zoomScaleNormal="130" workbookViewId="0">
      <selection activeCell="I14" sqref="I14"/>
    </sheetView>
  </sheetViews>
  <sheetFormatPr defaultRowHeight="15" x14ac:dyDescent="0.25"/>
  <cols>
    <col min="1" max="1" width="36.42578125" customWidth="1"/>
    <col min="2" max="2" width="22.7109375" bestFit="1" customWidth="1"/>
    <col min="3" max="3" width="12.85546875" bestFit="1" customWidth="1"/>
    <col min="4" max="4" width="19.28515625" bestFit="1" customWidth="1"/>
    <col min="5" max="5" width="19.28515625" customWidth="1"/>
    <col min="6" max="6" width="22.85546875" bestFit="1" customWidth="1"/>
    <col min="7" max="7" width="27" bestFit="1" customWidth="1"/>
    <col min="8" max="8" width="23.7109375" bestFit="1" customWidth="1"/>
    <col min="9" max="9" width="81.5703125" style="2" customWidth="1"/>
  </cols>
  <sheetData>
    <row r="2" spans="1:9" ht="21" x14ac:dyDescent="0.35">
      <c r="A2" s="18" t="s">
        <v>86</v>
      </c>
      <c r="E2" s="18" t="s">
        <v>34</v>
      </c>
    </row>
    <row r="4" spans="1:9" s="1" customFormat="1" ht="18" customHeight="1" x14ac:dyDescent="0.25">
      <c r="A4" s="3" t="s">
        <v>9</v>
      </c>
      <c r="B4" s="3" t="s">
        <v>0</v>
      </c>
      <c r="C4" s="3" t="s">
        <v>17</v>
      </c>
      <c r="D4" s="3" t="s">
        <v>10</v>
      </c>
      <c r="E4" s="3" t="s">
        <v>51</v>
      </c>
      <c r="F4" s="3" t="s">
        <v>13</v>
      </c>
      <c r="G4" s="3" t="s">
        <v>14</v>
      </c>
      <c r="H4" s="3" t="s">
        <v>15</v>
      </c>
      <c r="I4" s="4" t="s">
        <v>16</v>
      </c>
    </row>
    <row r="5" spans="1:9" ht="33" customHeight="1" x14ac:dyDescent="0.25">
      <c r="A5" s="5" t="s">
        <v>79</v>
      </c>
      <c r="B5" s="5" t="s">
        <v>1</v>
      </c>
      <c r="C5" s="5" t="s">
        <v>18</v>
      </c>
      <c r="D5" s="5" t="s">
        <v>62</v>
      </c>
      <c r="E5" s="5" t="s">
        <v>52</v>
      </c>
      <c r="F5" s="6">
        <v>0</v>
      </c>
      <c r="G5" s="6">
        <v>100</v>
      </c>
      <c r="H5" s="6">
        <f t="shared" ref="H5:H17" si="0">F5+G5</f>
        <v>100</v>
      </c>
      <c r="I5" s="7" t="s">
        <v>93</v>
      </c>
    </row>
    <row r="6" spans="1:9" ht="18" customHeight="1" x14ac:dyDescent="0.25">
      <c r="A6" s="5" t="s">
        <v>80</v>
      </c>
      <c r="B6" s="5" t="s">
        <v>37</v>
      </c>
      <c r="C6" s="5" t="s">
        <v>35</v>
      </c>
      <c r="D6" s="5" t="s">
        <v>28</v>
      </c>
      <c r="E6" s="5" t="s">
        <v>53</v>
      </c>
      <c r="F6" s="6">
        <v>0</v>
      </c>
      <c r="G6" s="6">
        <v>0</v>
      </c>
      <c r="H6" s="6">
        <f t="shared" si="0"/>
        <v>0</v>
      </c>
      <c r="I6" s="7" t="s">
        <v>61</v>
      </c>
    </row>
    <row r="7" spans="1:9" ht="18" customHeight="1" x14ac:dyDescent="0.25">
      <c r="A7" s="5" t="s">
        <v>81</v>
      </c>
      <c r="B7" s="5" t="s">
        <v>46</v>
      </c>
      <c r="C7" s="5" t="s">
        <v>35</v>
      </c>
      <c r="D7" s="5" t="s">
        <v>62</v>
      </c>
      <c r="E7" s="5" t="s">
        <v>23</v>
      </c>
      <c r="F7" s="6">
        <v>0</v>
      </c>
      <c r="G7" s="6">
        <v>0</v>
      </c>
      <c r="H7" s="6">
        <f t="shared" si="0"/>
        <v>0</v>
      </c>
      <c r="I7" s="7" t="s">
        <v>26</v>
      </c>
    </row>
    <row r="8" spans="1:9" ht="18" customHeight="1" x14ac:dyDescent="0.25">
      <c r="A8" s="5" t="s">
        <v>82</v>
      </c>
      <c r="B8" s="5" t="s">
        <v>46</v>
      </c>
      <c r="C8" s="5" t="s">
        <v>35</v>
      </c>
      <c r="D8" s="5" t="s">
        <v>62</v>
      </c>
      <c r="E8" s="5" t="s">
        <v>23</v>
      </c>
      <c r="F8" s="6">
        <v>0</v>
      </c>
      <c r="G8" s="6">
        <v>0</v>
      </c>
      <c r="H8" s="6">
        <f t="shared" si="0"/>
        <v>0</v>
      </c>
      <c r="I8" s="7" t="s">
        <v>26</v>
      </c>
    </row>
    <row r="9" spans="1:9" ht="18" customHeight="1" x14ac:dyDescent="0.25">
      <c r="A9" s="5" t="s">
        <v>83</v>
      </c>
      <c r="B9" s="5" t="s">
        <v>2</v>
      </c>
      <c r="C9" s="5" t="s">
        <v>21</v>
      </c>
      <c r="D9" s="5" t="s">
        <v>28</v>
      </c>
      <c r="E9" s="5" t="s">
        <v>55</v>
      </c>
      <c r="F9" s="6">
        <v>0</v>
      </c>
      <c r="G9" s="6">
        <v>2</v>
      </c>
      <c r="H9" s="6">
        <f t="shared" si="0"/>
        <v>2</v>
      </c>
      <c r="I9" s="7"/>
    </row>
    <row r="10" spans="1:9" ht="18" customHeight="1" x14ac:dyDescent="0.25">
      <c r="A10" s="5" t="s">
        <v>84</v>
      </c>
      <c r="B10" s="5" t="s">
        <v>3</v>
      </c>
      <c r="C10" s="5" t="s">
        <v>20</v>
      </c>
      <c r="D10" s="5" t="s">
        <v>62</v>
      </c>
      <c r="E10" s="5" t="s">
        <v>54</v>
      </c>
      <c r="F10" s="6">
        <v>0</v>
      </c>
      <c r="G10" s="6">
        <v>30</v>
      </c>
      <c r="H10" s="6">
        <f t="shared" si="0"/>
        <v>30</v>
      </c>
      <c r="I10" s="7"/>
    </row>
    <row r="11" spans="1:9" ht="18" customHeight="1" x14ac:dyDescent="0.25">
      <c r="A11" s="5" t="s">
        <v>87</v>
      </c>
      <c r="B11" s="5" t="s">
        <v>4</v>
      </c>
      <c r="C11" s="5" t="s">
        <v>22</v>
      </c>
      <c r="D11" s="5" t="s">
        <v>62</v>
      </c>
      <c r="E11" s="5" t="s">
        <v>56</v>
      </c>
      <c r="F11" s="6">
        <v>0</v>
      </c>
      <c r="G11" s="6">
        <v>0</v>
      </c>
      <c r="H11" s="6">
        <f t="shared" si="0"/>
        <v>0</v>
      </c>
      <c r="I11" s="7" t="s">
        <v>25</v>
      </c>
    </row>
    <row r="12" spans="1:9" ht="30" x14ac:dyDescent="0.25">
      <c r="A12" s="5" t="s">
        <v>88</v>
      </c>
      <c r="B12" s="5" t="s">
        <v>7</v>
      </c>
      <c r="C12" s="5" t="s">
        <v>22</v>
      </c>
      <c r="D12" s="5" t="s">
        <v>30</v>
      </c>
      <c r="E12" s="5" t="s">
        <v>56</v>
      </c>
      <c r="F12" s="6">
        <v>0</v>
      </c>
      <c r="G12" s="6">
        <v>1300</v>
      </c>
      <c r="H12" s="6">
        <f t="shared" si="0"/>
        <v>1300</v>
      </c>
      <c r="I12" s="7" t="s">
        <v>94</v>
      </c>
    </row>
    <row r="13" spans="1:9" ht="18" customHeight="1" x14ac:dyDescent="0.25">
      <c r="A13" s="5" t="s">
        <v>85</v>
      </c>
      <c r="B13" s="5" t="s">
        <v>5</v>
      </c>
      <c r="C13" s="5" t="s">
        <v>23</v>
      </c>
      <c r="D13" s="5" t="s">
        <v>62</v>
      </c>
      <c r="E13" s="5" t="s">
        <v>23</v>
      </c>
      <c r="F13" s="6">
        <v>0</v>
      </c>
      <c r="G13" s="6">
        <v>0</v>
      </c>
      <c r="H13" s="6">
        <f t="shared" si="0"/>
        <v>0</v>
      </c>
      <c r="I13" s="7" t="s">
        <v>26</v>
      </c>
    </row>
    <row r="14" spans="1:9" ht="18" customHeight="1" x14ac:dyDescent="0.25">
      <c r="A14" s="5" t="s">
        <v>89</v>
      </c>
      <c r="B14" s="5" t="s">
        <v>6</v>
      </c>
      <c r="C14" s="5" t="s">
        <v>19</v>
      </c>
      <c r="D14" s="5" t="s">
        <v>11</v>
      </c>
      <c r="E14" s="5" t="s">
        <v>57</v>
      </c>
      <c r="F14" s="6">
        <v>0</v>
      </c>
      <c r="G14" s="6">
        <v>15</v>
      </c>
      <c r="H14" s="6">
        <f t="shared" si="0"/>
        <v>15</v>
      </c>
      <c r="I14" s="7" t="s">
        <v>63</v>
      </c>
    </row>
    <row r="15" spans="1:9" ht="18" customHeight="1" x14ac:dyDescent="0.25">
      <c r="A15" s="5" t="s">
        <v>90</v>
      </c>
      <c r="B15" s="5" t="s">
        <v>6</v>
      </c>
      <c r="C15" s="5" t="s">
        <v>19</v>
      </c>
      <c r="D15" s="5" t="s">
        <v>11</v>
      </c>
      <c r="E15" s="5" t="s">
        <v>58</v>
      </c>
      <c r="F15" s="6">
        <v>0</v>
      </c>
      <c r="G15" s="6">
        <v>15</v>
      </c>
      <c r="H15" s="6">
        <f t="shared" si="0"/>
        <v>15</v>
      </c>
      <c r="I15" s="7" t="s">
        <v>63</v>
      </c>
    </row>
    <row r="16" spans="1:9" ht="18" customHeight="1" x14ac:dyDescent="0.25">
      <c r="A16" s="5" t="s">
        <v>91</v>
      </c>
      <c r="B16" s="5" t="s">
        <v>6</v>
      </c>
      <c r="C16" s="5" t="s">
        <v>19</v>
      </c>
      <c r="D16" s="5" t="s">
        <v>12</v>
      </c>
      <c r="E16" s="5" t="s">
        <v>59</v>
      </c>
      <c r="F16" s="6">
        <v>0</v>
      </c>
      <c r="G16" s="6">
        <v>20</v>
      </c>
      <c r="H16" s="6">
        <f t="shared" si="0"/>
        <v>20</v>
      </c>
      <c r="I16" s="7" t="s">
        <v>63</v>
      </c>
    </row>
    <row r="17" spans="1:9" ht="18" customHeight="1" x14ac:dyDescent="0.25">
      <c r="A17" s="5" t="s">
        <v>92</v>
      </c>
      <c r="B17" s="5" t="s">
        <v>8</v>
      </c>
      <c r="C17" s="5" t="s">
        <v>22</v>
      </c>
      <c r="D17" s="5" t="s">
        <v>62</v>
      </c>
      <c r="E17" s="5" t="s">
        <v>57</v>
      </c>
      <c r="F17" s="6">
        <v>20</v>
      </c>
      <c r="G17" s="6">
        <v>0</v>
      </c>
      <c r="H17" s="6">
        <f t="shared" si="0"/>
        <v>20</v>
      </c>
      <c r="I17" s="7" t="s">
        <v>27</v>
      </c>
    </row>
    <row r="18" spans="1:9" ht="18" customHeight="1" x14ac:dyDescent="0.25">
      <c r="A18" s="8"/>
      <c r="B18" s="8"/>
      <c r="C18" s="8"/>
      <c r="D18" s="9" t="s">
        <v>24</v>
      </c>
      <c r="E18" s="9"/>
      <c r="F18" s="10">
        <f>SUM(F5:F17)</f>
        <v>20</v>
      </c>
      <c r="G18" s="10">
        <f>SUM(G5:G17)</f>
        <v>1482</v>
      </c>
      <c r="H18" s="10">
        <f>SUM(H5:H17)</f>
        <v>1502</v>
      </c>
      <c r="I18" s="11"/>
    </row>
    <row r="22" spans="1:9" x14ac:dyDescent="0.25">
      <c r="A22" t="s">
        <v>32</v>
      </c>
    </row>
    <row r="23" spans="1:9" x14ac:dyDescent="0.25">
      <c r="A23" t="s">
        <v>60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6dd511-ba90-4475-85fe-46e6d031ec7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171387FC298444B3CF6A1D11A58823" ma:contentTypeVersion="10" ma:contentTypeDescription="Create a new document." ma:contentTypeScope="" ma:versionID="09d09ffe073e1fbf87a31562667af1fb">
  <xsd:schema xmlns:xsd="http://www.w3.org/2001/XMLSchema" xmlns:xs="http://www.w3.org/2001/XMLSchema" xmlns:p="http://schemas.microsoft.com/office/2006/metadata/properties" xmlns:ns2="8a6dd511-ba90-4475-85fe-46e6d031ec71" xmlns:ns3="b713eeee-f418-48fe-aab0-284cca5311ac" targetNamespace="http://schemas.microsoft.com/office/2006/metadata/properties" ma:root="true" ma:fieldsID="a646b4c154b5ab625079842e936bc31a" ns2:_="" ns3:_="">
    <xsd:import namespace="8a6dd511-ba90-4475-85fe-46e6d031ec71"/>
    <xsd:import namespace="b713eeee-f418-48fe-aab0-284cca5311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6dd511-ba90-4475-85fe-46e6d031ec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f3eaf168-aafa-4ff9-93e3-8c524fe91d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13eeee-f418-48fe-aab0-284cca5311a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6B6B3A-4CE7-41A0-8DBD-ED5E1548BF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1F90BA-EF55-4BC5-BBAD-5D92273FF9FD}">
  <ds:schemaRefs>
    <ds:schemaRef ds:uri="http://schemas.microsoft.com/office/2006/metadata/properties"/>
    <ds:schemaRef ds:uri="http://schemas.microsoft.com/office/infopath/2007/PartnerControls"/>
    <ds:schemaRef ds:uri="14933455-5856-4a9f-b43d-7254d0a53e1c"/>
    <ds:schemaRef ds:uri="93b2d36d-2c1b-4cc2-940b-16650549c47a"/>
  </ds:schemaRefs>
</ds:datastoreItem>
</file>

<file path=customXml/itemProps3.xml><?xml version="1.0" encoding="utf-8"?>
<ds:datastoreItem xmlns:ds="http://schemas.openxmlformats.org/officeDocument/2006/customXml" ds:itemID="{FAAB2790-1C55-4479-A8D0-134CB3B706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</vt:lpstr>
      <vt:lpstr>TEST</vt:lpstr>
      <vt:lpstr>PROD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Wege</dc:creator>
  <cp:lastModifiedBy>Grant Wege</cp:lastModifiedBy>
  <dcterms:created xsi:type="dcterms:W3CDTF">2022-07-20T00:28:24Z</dcterms:created>
  <dcterms:modified xsi:type="dcterms:W3CDTF">2023-03-05T02:36:51Z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0x01010038B6315ABF31BE488223216672EC3A56</vt:lpwstr>
  </property>
  <property fmtid="{D5CDD505-2E9C-101B-9397-08002B2CF9AE}" pid="3" name="MediaServiceImageTags">
    <vt:lpwstr/>
  </property>
</Properties>
</file>