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-03-02" sheetId="1" state="visible" r:id="rId2"/>
  </sheets>
  <definedNames>
    <definedName function="false" hidden="false" localSheetId="0" name="_xlnm.Print_Area" vbProcedure="false">'22-03-02'!$B$2:$BL$49</definedName>
    <definedName function="false" hidden="false" localSheetId="0" name="_xlnm.Print_Titles" vbProcedure="false">'22-03-02'!$B:$B,'22-03-02'!$8:$9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<sst xmlns="http://schemas.openxmlformats.org/spreadsheetml/2006/main" count="59" uniqueCount="25">
  <si>
    <t xml:space="preserve">Zeitplan</t>
  </si>
  <si>
    <t xml:space="preserve">Beginn:</t>
  </si>
  <si>
    <t xml:space="preserve">Ende:</t>
  </si>
  <si>
    <t xml:space="preserve">Stand:</t>
  </si>
  <si>
    <t xml:space="preserve">Aufgabe</t>
  </si>
  <si>
    <t xml:space="preserve">Start</t>
  </si>
  <si>
    <t xml:space="preserve">Ende</t>
  </si>
  <si>
    <r>
      <rPr>
        <b val="true"/>
        <sz val="11"/>
        <color rgb="FF000000"/>
        <rFont val="Open Sans"/>
        <family val="2"/>
        <charset val="1"/>
      </rPr>
      <t xml:space="preserve">Dauer
</t>
    </r>
    <r>
      <rPr>
        <b val="true"/>
        <sz val="8"/>
        <color rgb="FF000000"/>
        <rFont val="Open Sans"/>
        <family val="2"/>
        <charset val="1"/>
      </rPr>
      <t xml:space="preserve">(Wochen)</t>
    </r>
  </si>
  <si>
    <t xml:space="preserve">Status</t>
  </si>
  <si>
    <t xml:space="preserve">software beenden</t>
  </si>
  <si>
    <t xml:space="preserve">offen</t>
  </si>
  <si>
    <t xml:space="preserve">Abgabe</t>
  </si>
  <si>
    <t xml:space="preserve">falsche messwerte korrigieren</t>
  </si>
  <si>
    <t xml:space="preserve">Graphen erstellen</t>
  </si>
  <si>
    <t xml:space="preserve">restliches layout beenden</t>
  </si>
  <si>
    <t xml:space="preserve">arbeit schreiben</t>
  </si>
  <si>
    <t xml:space="preserve">schreiben</t>
  </si>
  <si>
    <t xml:space="preserve">korrigieren</t>
  </si>
  <si>
    <t xml:space="preserve">hardware beenden</t>
  </si>
  <si>
    <t xml:space="preserve">sensoren kaufen</t>
  </si>
  <si>
    <t xml:space="preserve">platine zusammenbauen</t>
  </si>
  <si>
    <t xml:space="preserve">testen</t>
  </si>
  <si>
    <t xml:space="preserve">in Bearb.</t>
  </si>
  <si>
    <t xml:space="preserve">fällig</t>
  </si>
  <si>
    <t xml:space="preserve">erled.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</si>
</sst>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Open Sans"/>
      <family val="2"/>
      <charset val="1"/>
    </font>
    <font>
      <b val="true"/>
      <sz val="24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b val="true"/>
      <sz val="8"/>
      <color rgb="FF000000"/>
      <name val="Open Sans"/>
      <family val="2"/>
      <charset val="1"/>
    </font>
    <font>
      <sz val="8"/>
      <name val="Open Sans"/>
      <family val="2"/>
      <charset val="1"/>
    </font>
    <font>
      <b val="true"/>
      <sz val="10"/>
      <color rgb="FF000000"/>
      <name val="Open Sans"/>
      <family val="2"/>
      <charset val="1"/>
    </font>
    <font>
      <sz val="10"/>
      <color rgb="FF000000"/>
      <name val="Open Sans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9DC3E6"/>
      </patternFill>
    </fill>
    <fill>
      <patternFill patternType="solid">
        <fgColor rgb="FFFF6D6D"/>
        <bgColor rgb="FFFF4F4F"/>
      </patternFill>
    </fill>
    <fill>
      <patternFill patternType="solid">
        <fgColor rgb="FFED7D31"/>
        <bgColor rgb="FFFF6D6D"/>
      </patternFill>
    </fill>
    <fill>
      <patternFill patternType="solid">
        <fgColor rgb="FF000000"/>
        <bgColor rgb="FF00330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9DC3E6"/>
      </patternFill>
    </fill>
    <fill>
      <patternFill patternType="solid">
        <fgColor rgb="FFFF4F4F"/>
        <bgColor rgb="FFFF6D6D"/>
      </patternFill>
    </fill>
    <fill>
      <patternFill patternType="solid">
        <fgColor rgb="FFA6A6A6"/>
        <bgColor rgb="FF9DC3E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8" fillId="4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8" fillId="4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8" fillId="4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8" fillId="6" borderId="4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8" fillId="7" borderId="4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8" fillId="5" borderId="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7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6" fontId="8" fillId="7" borderId="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9" fillId="8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2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7" borderId="1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4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4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0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2" borderId="31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9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3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9" borderId="39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4" fillId="9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00FFFFFF"/>
      </font>
      <fill>
        <patternFill>
          <bgColor rgb="FF808080"/>
        </patternFill>
      </fill>
    </dxf>
    <dxf>
      <font>
        <color rgb="FF860000"/>
      </font>
      <fill>
        <patternFill>
          <bgColor rgb="FFFF6D6D"/>
        </patternFill>
      </fill>
    </dxf>
    <dxf>
      <font>
        <color rgb="FF385724"/>
      </font>
      <fill>
        <patternFill>
          <bgColor rgb="FFA9D18E"/>
        </patternFill>
      </fill>
    </dxf>
    <dxf>
      <font>
        <color rgb="FF1F4E79"/>
      </font>
      <fill>
        <patternFill>
          <bgColor rgb="FF9DC3E6"/>
        </patternFill>
      </fill>
    </dxf>
    <dxf>
      <fill>
        <patternFill>
          <bgColor rgb="FFF4B183"/>
        </patternFill>
      </fill>
    </dxf>
    <dxf>
      <font>
        <color rgb="00FFFFFF"/>
      </font>
      <fill>
        <patternFill>
          <bgColor rgb="FF808080"/>
        </patternFill>
      </fill>
    </dxf>
    <dxf>
      <font>
        <color rgb="FF860000"/>
      </font>
      <fill>
        <patternFill>
          <bgColor rgb="FFFF6D6D"/>
        </patternFill>
      </fill>
    </dxf>
    <dxf>
      <font>
        <color rgb="FF385724"/>
      </font>
      <fill>
        <patternFill>
          <bgColor rgb="FFA9D18E"/>
        </patternFill>
      </fill>
    </dxf>
    <dxf>
      <font>
        <color rgb="FF1F4E79"/>
      </font>
      <fill>
        <patternFill>
          <bgColor rgb="FF9DC3E6"/>
        </patternFill>
      </fill>
    </dxf>
    <dxf>
      <fill>
        <patternFill>
          <bgColor rgb="FFC55A1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FF4F4F"/>
      <rgbColor rgb="FFF2F2F2"/>
      <rgbColor rgb="FFCCFFFF"/>
      <rgbColor rgb="FF660066"/>
      <rgbColor rgb="FFFF6D6D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ED7D31"/>
      <rgbColor rgb="FF666699"/>
      <rgbColor rgb="FFA6A6A6"/>
      <rgbColor rgb="FF003366"/>
      <rgbColor rgb="FF339966"/>
      <rgbColor rgb="FF003300"/>
      <rgbColor rgb="FF333300"/>
      <rgbColor rgb="FFC55A11"/>
      <rgbColor rgb="FF993366"/>
      <rgbColor rgb="FF1F4E7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BL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55" workbookViewId="0">
      <pane xSplit="6" ySplit="9" topLeftCell="G16" activePane="bottomRight" state="frozen"/>
      <selection pane="topLeft" activeCell="A1" activeCellId="0" sqref="A1"/>
      <selection pane="topRight" activeCell="G1" activeCellId="0" sqref="G1"/>
      <selection pane="bottomLeft" activeCell="A16" activeCellId="0" sqref="A16"/>
      <selection pane="bottomRight" activeCell="D18" activeCellId="0" sqref="D18"/>
    </sheetView>
  </sheetViews>
  <sheetFormatPr defaultColWidth="11.43359375" defaultRowHeight="16.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7.71"/>
    <col collapsed="false" customWidth="true" hidden="false" outlineLevel="0" max="4" min="3" style="1" width="8.71"/>
    <col collapsed="false" customWidth="true" hidden="false" outlineLevel="0" max="5" min="5" style="2" width="8.71"/>
    <col collapsed="false" customWidth="true" hidden="false" outlineLevel="0" max="6" min="6" style="3" width="8.71"/>
    <col collapsed="false" customWidth="true" hidden="false" outlineLevel="0" max="7" min="7" style="1" width="5.7"/>
    <col collapsed="false" customWidth="true" hidden="false" outlineLevel="0" max="27" min="8" style="1" width="2.29"/>
    <col collapsed="false" customWidth="true" hidden="false" outlineLevel="0" max="28" min="28" style="1" width="5.7"/>
    <col collapsed="false" customWidth="true" hidden="false" outlineLevel="0" max="36" min="29" style="1" width="2.29"/>
    <col collapsed="false" customWidth="true" hidden="false" outlineLevel="0" max="37" min="37" style="1" width="5.7"/>
    <col collapsed="false" customWidth="true" hidden="false" outlineLevel="0" max="47" min="38" style="1" width="2.29"/>
    <col collapsed="false" customWidth="true" hidden="false" outlineLevel="0" max="48" min="48" style="1" width="5.7"/>
    <col collapsed="false" customWidth="true" hidden="false" outlineLevel="0" max="56" min="49" style="1" width="2.29"/>
    <col collapsed="false" customWidth="true" hidden="false" outlineLevel="0" max="57" min="57" style="1" width="5.7"/>
    <col collapsed="false" customWidth="true" hidden="false" outlineLevel="0" max="63" min="58" style="1" width="2.29"/>
    <col collapsed="false" customWidth="true" hidden="false" outlineLevel="0" max="64" min="64" style="1" width="5.7"/>
    <col collapsed="false" customWidth="false" hidden="false" outlineLevel="0" max="1024" min="65" style="1" width="11.42"/>
  </cols>
  <sheetData>
    <row r="1" customFormat="false" ht="16.5" hidden="true" customHeight="false" outlineLevel="0" collapsed="false"/>
    <row r="2" customFormat="false" ht="28.3" hidden="false" customHeight="true" outlineLevel="0" collapsed="false">
      <c r="B2" s="4" t="s">
        <v>0</v>
      </c>
      <c r="C2" s="4"/>
      <c r="D2" s="4"/>
      <c r="E2" s="5"/>
      <c r="F2" s="4"/>
    </row>
    <row r="3" customFormat="false" ht="9.95" hidden="false" customHeight="true" outlineLevel="0" collapsed="false"/>
    <row r="4" customFormat="false" ht="16.5" hidden="false" customHeight="false" outlineLevel="0" collapsed="false">
      <c r="C4" s="6" t="s">
        <v>1</v>
      </c>
      <c r="D4" s="7" t="n">
        <v>44622</v>
      </c>
      <c r="E4" s="7"/>
    </row>
    <row r="5" customFormat="false" ht="16.5" hidden="false" customHeight="false" outlineLevel="0" collapsed="false">
      <c r="C5" s="6" t="s">
        <v>2</v>
      </c>
      <c r="D5" s="8" t="n">
        <v>44708</v>
      </c>
      <c r="E5" s="8"/>
    </row>
    <row r="6" customFormat="false" ht="16.5" hidden="false" customHeight="false" outlineLevel="0" collapsed="false">
      <c r="C6" s="1" t="s">
        <v>3</v>
      </c>
      <c r="D6" s="9" t="n">
        <v>44623</v>
      </c>
      <c r="E6" s="9"/>
    </row>
    <row r="7" customFormat="false" ht="17.25" hidden="true" customHeight="false" outlineLevel="0" collapsed="false"/>
    <row r="8" customFormat="false" ht="24.95" hidden="false" customHeight="true" outlineLevel="0" collapsed="false">
      <c r="B8" s="10" t="s">
        <v>4</v>
      </c>
      <c r="C8" s="11" t="s">
        <v>5</v>
      </c>
      <c r="D8" s="11" t="s">
        <v>6</v>
      </c>
      <c r="E8" s="12" t="s">
        <v>7</v>
      </c>
      <c r="F8" s="13" t="s">
        <v>8</v>
      </c>
      <c r="G8" s="14"/>
      <c r="H8" s="15" t="n">
        <v>44620</v>
      </c>
      <c r="I8" s="16" t="n">
        <f aca="false">H8+3.5</f>
        <v>44623.5</v>
      </c>
      <c r="J8" s="17" t="n">
        <f aca="false">H8+7</f>
        <v>44627</v>
      </c>
      <c r="K8" s="16" t="n">
        <f aca="false">J8+3.5</f>
        <v>44630.5</v>
      </c>
      <c r="L8" s="17" t="n">
        <f aca="false">J8+7</f>
        <v>44634</v>
      </c>
      <c r="M8" s="16" t="n">
        <f aca="false">L8+3.5</f>
        <v>44637.5</v>
      </c>
      <c r="N8" s="17" t="n">
        <f aca="false">L8+7</f>
        <v>44641</v>
      </c>
      <c r="O8" s="16" t="n">
        <f aca="false">N8+3.5</f>
        <v>44644.5</v>
      </c>
      <c r="P8" s="17" t="n">
        <f aca="false">N8+7</f>
        <v>44648</v>
      </c>
      <c r="Q8" s="16" t="n">
        <f aca="false">P8+3.5</f>
        <v>44651.5</v>
      </c>
      <c r="R8" s="17" t="n">
        <f aca="false">P8+7</f>
        <v>44655</v>
      </c>
      <c r="S8" s="16" t="n">
        <f aca="false">R8+3.5</f>
        <v>44658.5</v>
      </c>
      <c r="T8" s="17" t="n">
        <f aca="false">R8+7</f>
        <v>44662</v>
      </c>
      <c r="U8" s="16" t="n">
        <f aca="false">T8+3.5</f>
        <v>44665.5</v>
      </c>
      <c r="V8" s="17" t="n">
        <f aca="false">T8+7</f>
        <v>44669</v>
      </c>
      <c r="W8" s="16" t="n">
        <f aca="false">V8+3.5</f>
        <v>44672.5</v>
      </c>
      <c r="X8" s="17" t="n">
        <f aca="false">V8+7</f>
        <v>44676</v>
      </c>
      <c r="Y8" s="16" t="n">
        <f aca="false">X8+3.5</f>
        <v>44679.5</v>
      </c>
      <c r="Z8" s="17" t="n">
        <f aca="false">X8+7</f>
        <v>44683</v>
      </c>
      <c r="AA8" s="16" t="n">
        <f aca="false">Z8+3.5</f>
        <v>44686.5</v>
      </c>
      <c r="AB8" s="18"/>
      <c r="AC8" s="17" t="n">
        <f aca="false">Z8+7</f>
        <v>44690</v>
      </c>
      <c r="AD8" s="16" t="n">
        <f aca="false">AC8+3.5</f>
        <v>44693.5</v>
      </c>
      <c r="AE8" s="17" t="n">
        <f aca="false">AC8+7</f>
        <v>44697</v>
      </c>
      <c r="AF8" s="16" t="n">
        <f aca="false">AE8+3.5</f>
        <v>44700.5</v>
      </c>
      <c r="AG8" s="17" t="n">
        <f aca="false">AE8+7</f>
        <v>44704</v>
      </c>
      <c r="AH8" s="16" t="n">
        <f aca="false">AG8+3.5</f>
        <v>44707.5</v>
      </c>
      <c r="AI8" s="17" t="n">
        <f aca="false">AG8+7</f>
        <v>44711</v>
      </c>
      <c r="AJ8" s="16" t="n">
        <f aca="false">AI8+3.5</f>
        <v>44714.5</v>
      </c>
      <c r="AK8" s="18"/>
      <c r="AL8" s="17" t="n">
        <f aca="false">AI8+7</f>
        <v>44718</v>
      </c>
      <c r="AM8" s="16" t="n">
        <f aca="false">AL8+3.5</f>
        <v>44721.5</v>
      </c>
      <c r="AN8" s="17" t="n">
        <f aca="false">AL8+7</f>
        <v>44725</v>
      </c>
      <c r="AO8" s="16" t="n">
        <f aca="false">AN8+3.5</f>
        <v>44728.5</v>
      </c>
      <c r="AP8" s="17" t="n">
        <f aca="false">AN8+7</f>
        <v>44732</v>
      </c>
      <c r="AQ8" s="16" t="n">
        <f aca="false">AP8+3.5</f>
        <v>44735.5</v>
      </c>
      <c r="AR8" s="17" t="n">
        <f aca="false">AP8+7</f>
        <v>44739</v>
      </c>
      <c r="AS8" s="16" t="n">
        <f aca="false">AR8+3.5</f>
        <v>44742.5</v>
      </c>
      <c r="AT8" s="17" t="n">
        <f aca="false">AR8+7</f>
        <v>44746</v>
      </c>
      <c r="AU8" s="16" t="n">
        <f aca="false">AT8+3.5</f>
        <v>44749.5</v>
      </c>
      <c r="AV8" s="18"/>
      <c r="AW8" s="17" t="n">
        <f aca="false">AT8+7</f>
        <v>44753</v>
      </c>
      <c r="AX8" s="16" t="n">
        <f aca="false">AW8+3.5</f>
        <v>44756.5</v>
      </c>
      <c r="AY8" s="17" t="n">
        <f aca="false">AW8+7</f>
        <v>44760</v>
      </c>
      <c r="AZ8" s="16" t="n">
        <f aca="false">AY8+3.5</f>
        <v>44763.5</v>
      </c>
      <c r="BA8" s="17" t="n">
        <f aca="false">AY8+7</f>
        <v>44767</v>
      </c>
      <c r="BB8" s="16" t="n">
        <f aca="false">BA8+3.5</f>
        <v>44770.5</v>
      </c>
      <c r="BC8" s="17" t="n">
        <f aca="false">BA8+7</f>
        <v>44774</v>
      </c>
      <c r="BD8" s="16" t="n">
        <f aca="false">BC8+3.5</f>
        <v>44777.5</v>
      </c>
      <c r="BE8" s="18"/>
      <c r="BF8" s="17" t="n">
        <f aca="false">BC8+7</f>
        <v>44781</v>
      </c>
      <c r="BG8" s="16" t="n">
        <f aca="false">BF8+3.5</f>
        <v>44784.5</v>
      </c>
      <c r="BH8" s="17" t="n">
        <f aca="false">BF8+7</f>
        <v>44788</v>
      </c>
      <c r="BI8" s="16" t="n">
        <f aca="false">BH8+3.5</f>
        <v>44791.5</v>
      </c>
      <c r="BJ8" s="17" t="n">
        <f aca="false">BH8+7</f>
        <v>44795</v>
      </c>
      <c r="BK8" s="16" t="n">
        <f aca="false">BJ8+3.5</f>
        <v>44798.5</v>
      </c>
      <c r="BL8" s="19"/>
    </row>
    <row r="9" customFormat="false" ht="15" hidden="true" customHeight="true" outlineLevel="0" collapsed="false">
      <c r="B9" s="10"/>
      <c r="C9" s="11"/>
      <c r="D9" s="11"/>
      <c r="E9" s="12"/>
      <c r="F9" s="13"/>
      <c r="G9" s="20"/>
      <c r="H9" s="21" t="n">
        <f aca="false">WEEKNUM(H8,21)</f>
        <v>9</v>
      </c>
      <c r="I9" s="21"/>
      <c r="J9" s="22" t="n">
        <f aca="false">WEEKNUM(J8,21)</f>
        <v>10</v>
      </c>
      <c r="K9" s="22"/>
      <c r="L9" s="22" t="n">
        <f aca="false">WEEKNUM(L8,21)</f>
        <v>11</v>
      </c>
      <c r="M9" s="22"/>
      <c r="N9" s="23" t="n">
        <f aca="false">WEEKNUM(N8,21)</f>
        <v>12</v>
      </c>
      <c r="O9" s="23"/>
      <c r="P9" s="23" t="n">
        <f aca="false">WEEKNUM(P8,21)</f>
        <v>13</v>
      </c>
      <c r="Q9" s="23"/>
      <c r="R9" s="23" t="n">
        <f aca="false">WEEKNUM(R8,21)</f>
        <v>14</v>
      </c>
      <c r="S9" s="23"/>
      <c r="T9" s="23" t="n">
        <f aca="false">WEEKNUM(T8,21)</f>
        <v>15</v>
      </c>
      <c r="U9" s="23"/>
      <c r="V9" s="23" t="n">
        <f aca="false">WEEKNUM(V8,21)</f>
        <v>16</v>
      </c>
      <c r="W9" s="23"/>
      <c r="X9" s="23" t="n">
        <f aca="false">WEEKNUM(X8,21)</f>
        <v>17</v>
      </c>
      <c r="Y9" s="23"/>
      <c r="Z9" s="23" t="n">
        <f aca="false">WEEKNUM(Z8,21)</f>
        <v>18</v>
      </c>
      <c r="AA9" s="23"/>
      <c r="AB9" s="24"/>
      <c r="AC9" s="23" t="n">
        <f aca="false">WEEKNUM(AC8,21)</f>
        <v>19</v>
      </c>
      <c r="AD9" s="23"/>
      <c r="AE9" s="23" t="n">
        <f aca="false">WEEKNUM(AE8,21)</f>
        <v>20</v>
      </c>
      <c r="AF9" s="23"/>
      <c r="AG9" s="23" t="n">
        <f aca="false">WEEKNUM(AG8,21)</f>
        <v>21</v>
      </c>
      <c r="AH9" s="23"/>
      <c r="AI9" s="23" t="n">
        <f aca="false">WEEKNUM(AI8,21)</f>
        <v>22</v>
      </c>
      <c r="AJ9" s="23"/>
      <c r="AK9" s="24"/>
      <c r="AL9" s="23" t="n">
        <f aca="false">WEEKNUM(AL8,21)</f>
        <v>23</v>
      </c>
      <c r="AM9" s="23"/>
      <c r="AN9" s="23" t="n">
        <f aca="false">WEEKNUM(AN8,21)</f>
        <v>24</v>
      </c>
      <c r="AO9" s="23"/>
      <c r="AP9" s="23" t="n">
        <f aca="false">WEEKNUM(AP8,21)</f>
        <v>25</v>
      </c>
      <c r="AQ9" s="23"/>
      <c r="AR9" s="23" t="n">
        <f aca="false">WEEKNUM(AR8,21)</f>
        <v>26</v>
      </c>
      <c r="AS9" s="23"/>
      <c r="AT9" s="23" t="n">
        <f aca="false">WEEKNUM(AT8,21)</f>
        <v>27</v>
      </c>
      <c r="AU9" s="23"/>
      <c r="AV9" s="24"/>
      <c r="AW9" s="23" t="n">
        <f aca="false">WEEKNUM(AW8,21)</f>
        <v>28</v>
      </c>
      <c r="AX9" s="23"/>
      <c r="AY9" s="23" t="n">
        <f aca="false">WEEKNUM(AY8,21)</f>
        <v>29</v>
      </c>
      <c r="AZ9" s="23"/>
      <c r="BA9" s="23" t="n">
        <f aca="false">WEEKNUM(BA8,21)</f>
        <v>30</v>
      </c>
      <c r="BB9" s="23"/>
      <c r="BC9" s="23" t="n">
        <f aca="false">WEEKNUM(BC8,21)</f>
        <v>31</v>
      </c>
      <c r="BD9" s="23"/>
      <c r="BE9" s="24"/>
      <c r="BF9" s="23" t="n">
        <f aca="false">WEEKNUM(BF8,21)</f>
        <v>32</v>
      </c>
      <c r="BG9" s="23"/>
      <c r="BH9" s="23" t="n">
        <f aca="false">WEEKNUM(BH8,21)</f>
        <v>33</v>
      </c>
      <c r="BI9" s="23"/>
      <c r="BJ9" s="23" t="n">
        <f aca="false">WEEKNUM(BJ8,21)</f>
        <v>34</v>
      </c>
      <c r="BK9" s="23"/>
      <c r="BL9" s="25"/>
    </row>
    <row r="10" customFormat="false" ht="21.2" hidden="false" customHeight="true" outlineLevel="0" collapsed="false">
      <c r="B10" s="26" t="s">
        <v>9</v>
      </c>
      <c r="C10" s="27" t="n">
        <f aca="false">MIN(C11:C14)</f>
        <v>44623</v>
      </c>
      <c r="D10" s="27" t="n">
        <f aca="false">MAX(D11:D14)</f>
        <v>44640</v>
      </c>
      <c r="E10" s="28" t="n">
        <f aca="false">(D10-C10+1)/7</f>
        <v>2.57142857142857</v>
      </c>
      <c r="F10" s="29" t="s">
        <v>10</v>
      </c>
      <c r="G10" s="30" t="s">
        <v>5</v>
      </c>
      <c r="H10" s="31"/>
      <c r="I10" s="32"/>
      <c r="J10" s="33"/>
      <c r="K10" s="34"/>
      <c r="L10" s="33"/>
      <c r="M10" s="34"/>
      <c r="N10" s="33"/>
      <c r="O10" s="34"/>
      <c r="P10" s="33"/>
      <c r="Q10" s="34"/>
      <c r="R10" s="33"/>
      <c r="S10" s="34"/>
      <c r="T10" s="33"/>
      <c r="U10" s="34"/>
      <c r="V10" s="33"/>
      <c r="W10" s="34"/>
      <c r="X10" s="33"/>
      <c r="Y10" s="34"/>
      <c r="Z10" s="33"/>
      <c r="AA10" s="34"/>
      <c r="AB10" s="35"/>
      <c r="AC10" s="33"/>
      <c r="AD10" s="34"/>
      <c r="AE10" s="33"/>
      <c r="AF10" s="34"/>
      <c r="AG10" s="33"/>
      <c r="AH10" s="34"/>
      <c r="AI10" s="33"/>
      <c r="AJ10" s="34"/>
      <c r="AK10" s="35"/>
      <c r="AL10" s="33"/>
      <c r="AM10" s="34"/>
      <c r="AN10" s="33"/>
      <c r="AO10" s="34"/>
      <c r="AP10" s="33"/>
      <c r="AQ10" s="34"/>
      <c r="AR10" s="33"/>
      <c r="AS10" s="34"/>
      <c r="AT10" s="33"/>
      <c r="AU10" s="34"/>
      <c r="AV10" s="35"/>
      <c r="AW10" s="33"/>
      <c r="AX10" s="34"/>
      <c r="AY10" s="33"/>
      <c r="AZ10" s="34"/>
      <c r="BA10" s="33"/>
      <c r="BB10" s="34"/>
      <c r="BC10" s="33"/>
      <c r="BD10" s="34"/>
      <c r="BE10" s="35"/>
      <c r="BF10" s="33"/>
      <c r="BG10" s="34"/>
      <c r="BH10" s="33"/>
      <c r="BI10" s="34"/>
      <c r="BJ10" s="33"/>
      <c r="BK10" s="34"/>
      <c r="BL10" s="36" t="s">
        <v>11</v>
      </c>
    </row>
    <row r="11" customFormat="false" ht="21.2" hidden="false" customHeight="true" outlineLevel="0" collapsed="false">
      <c r="B11" s="37" t="s">
        <v>12</v>
      </c>
      <c r="C11" s="38" t="n">
        <v>44623</v>
      </c>
      <c r="D11" s="38" t="n">
        <v>44629</v>
      </c>
      <c r="E11" s="39" t="n">
        <f aca="false">(D11-C11+1)/7</f>
        <v>1</v>
      </c>
      <c r="F11" s="40" t="s">
        <v>10</v>
      </c>
      <c r="G11" s="30"/>
      <c r="H11" s="41"/>
      <c r="I11" s="42"/>
      <c r="J11" s="43"/>
      <c r="K11" s="44"/>
      <c r="L11" s="43"/>
      <c r="M11" s="44"/>
      <c r="N11" s="43"/>
      <c r="O11" s="44"/>
      <c r="P11" s="45"/>
      <c r="Q11" s="46"/>
      <c r="R11" s="43"/>
      <c r="S11" s="44"/>
      <c r="T11" s="43"/>
      <c r="U11" s="44"/>
      <c r="V11" s="43"/>
      <c r="W11" s="44"/>
      <c r="X11" s="43"/>
      <c r="Y11" s="44"/>
      <c r="Z11" s="43"/>
      <c r="AA11" s="44"/>
      <c r="AB11" s="35"/>
      <c r="AC11" s="43"/>
      <c r="AD11" s="44"/>
      <c r="AE11" s="43"/>
      <c r="AF11" s="44"/>
      <c r="AG11" s="43"/>
      <c r="AH11" s="44"/>
      <c r="AI11" s="43"/>
      <c r="AJ11" s="44"/>
      <c r="AK11" s="35"/>
      <c r="AL11" s="43"/>
      <c r="AM11" s="44"/>
      <c r="AN11" s="43"/>
      <c r="AO11" s="44"/>
      <c r="AP11" s="43"/>
      <c r="AQ11" s="44"/>
      <c r="AR11" s="43"/>
      <c r="AS11" s="44"/>
      <c r="AT11" s="43"/>
      <c r="AU11" s="44"/>
      <c r="AV11" s="35"/>
      <c r="AW11" s="43"/>
      <c r="AX11" s="44"/>
      <c r="AY11" s="43"/>
      <c r="AZ11" s="44"/>
      <c r="BA11" s="43"/>
      <c r="BB11" s="44"/>
      <c r="BC11" s="43"/>
      <c r="BD11" s="44"/>
      <c r="BE11" s="35"/>
      <c r="BF11" s="43"/>
      <c r="BG11" s="44"/>
      <c r="BH11" s="43"/>
      <c r="BI11" s="44"/>
      <c r="BJ11" s="43"/>
      <c r="BK11" s="44"/>
      <c r="BL11" s="36"/>
    </row>
    <row r="12" customFormat="false" ht="21.2" hidden="false" customHeight="true" outlineLevel="0" collapsed="false">
      <c r="B12" s="37" t="s">
        <v>13</v>
      </c>
      <c r="C12" s="38" t="n">
        <v>44624</v>
      </c>
      <c r="D12" s="38" t="n">
        <v>44630</v>
      </c>
      <c r="E12" s="39" t="n">
        <f aca="false">(D12-C12+1)/7</f>
        <v>1</v>
      </c>
      <c r="F12" s="40" t="s">
        <v>10</v>
      </c>
      <c r="G12" s="30"/>
      <c r="H12" s="41"/>
      <c r="I12" s="42"/>
      <c r="J12" s="43"/>
      <c r="K12" s="44"/>
      <c r="L12" s="43"/>
      <c r="M12" s="44"/>
      <c r="N12" s="43"/>
      <c r="O12" s="44"/>
      <c r="P12" s="45"/>
      <c r="Q12" s="46"/>
      <c r="R12" s="43"/>
      <c r="S12" s="44"/>
      <c r="T12" s="43"/>
      <c r="U12" s="44"/>
      <c r="V12" s="43"/>
      <c r="W12" s="44"/>
      <c r="X12" s="43"/>
      <c r="Y12" s="44"/>
      <c r="Z12" s="43"/>
      <c r="AA12" s="44"/>
      <c r="AB12" s="35"/>
      <c r="AC12" s="43"/>
      <c r="AD12" s="44"/>
      <c r="AE12" s="43"/>
      <c r="AF12" s="44"/>
      <c r="AG12" s="43"/>
      <c r="AH12" s="44"/>
      <c r="AI12" s="43"/>
      <c r="AJ12" s="44"/>
      <c r="AK12" s="35"/>
      <c r="AL12" s="43"/>
      <c r="AM12" s="44"/>
      <c r="AN12" s="43"/>
      <c r="AO12" s="44"/>
      <c r="AP12" s="43"/>
      <c r="AQ12" s="44"/>
      <c r="AR12" s="43"/>
      <c r="AS12" s="44"/>
      <c r="AT12" s="43"/>
      <c r="AU12" s="44"/>
      <c r="AV12" s="35"/>
      <c r="AW12" s="43"/>
      <c r="AX12" s="44"/>
      <c r="AY12" s="43"/>
      <c r="AZ12" s="44"/>
      <c r="BA12" s="43"/>
      <c r="BB12" s="44"/>
      <c r="BC12" s="43"/>
      <c r="BD12" s="44"/>
      <c r="BE12" s="35"/>
      <c r="BF12" s="43"/>
      <c r="BG12" s="44"/>
      <c r="BH12" s="43"/>
      <c r="BI12" s="44"/>
      <c r="BJ12" s="43"/>
      <c r="BK12" s="44"/>
      <c r="BL12" s="36"/>
    </row>
    <row r="13" customFormat="false" ht="21.2" hidden="false" customHeight="true" outlineLevel="0" collapsed="false">
      <c r="B13" s="37" t="s">
        <v>14</v>
      </c>
      <c r="C13" s="38" t="n">
        <v>44624</v>
      </c>
      <c r="D13" s="38" t="n">
        <v>44640</v>
      </c>
      <c r="E13" s="39" t="n">
        <f aca="false">(D13-C13+1)/7</f>
        <v>2.42857142857143</v>
      </c>
      <c r="F13" s="40" t="s">
        <v>10</v>
      </c>
      <c r="G13" s="30"/>
      <c r="H13" s="41"/>
      <c r="I13" s="42"/>
      <c r="J13" s="43"/>
      <c r="K13" s="44"/>
      <c r="L13" s="43"/>
      <c r="M13" s="44"/>
      <c r="N13" s="43"/>
      <c r="O13" s="44"/>
      <c r="P13" s="45"/>
      <c r="Q13" s="46"/>
      <c r="R13" s="43"/>
      <c r="S13" s="44"/>
      <c r="T13" s="43"/>
      <c r="U13" s="44"/>
      <c r="V13" s="43"/>
      <c r="W13" s="44"/>
      <c r="X13" s="43"/>
      <c r="Y13" s="44"/>
      <c r="Z13" s="43"/>
      <c r="AA13" s="44"/>
      <c r="AB13" s="35"/>
      <c r="AC13" s="43"/>
      <c r="AD13" s="44"/>
      <c r="AE13" s="43"/>
      <c r="AF13" s="44"/>
      <c r="AG13" s="43"/>
      <c r="AH13" s="44"/>
      <c r="AI13" s="43"/>
      <c r="AJ13" s="44"/>
      <c r="AK13" s="35"/>
      <c r="AL13" s="43"/>
      <c r="AM13" s="44"/>
      <c r="AN13" s="43"/>
      <c r="AO13" s="44"/>
      <c r="AP13" s="43"/>
      <c r="AQ13" s="44"/>
      <c r="AR13" s="43"/>
      <c r="AS13" s="44"/>
      <c r="AT13" s="43"/>
      <c r="AU13" s="44"/>
      <c r="AV13" s="35"/>
      <c r="AW13" s="43"/>
      <c r="AX13" s="44"/>
      <c r="AY13" s="43"/>
      <c r="AZ13" s="44"/>
      <c r="BA13" s="43"/>
      <c r="BB13" s="44"/>
      <c r="BC13" s="43"/>
      <c r="BD13" s="44"/>
      <c r="BE13" s="35"/>
      <c r="BF13" s="43"/>
      <c r="BG13" s="44"/>
      <c r="BH13" s="43"/>
      <c r="BI13" s="44"/>
      <c r="BJ13" s="43"/>
      <c r="BK13" s="44"/>
      <c r="BL13" s="36"/>
    </row>
    <row r="14" customFormat="false" ht="21.2" hidden="false" customHeight="true" outlineLevel="0" collapsed="false">
      <c r="B14" s="47"/>
      <c r="C14" s="48"/>
      <c r="D14" s="48"/>
      <c r="E14" s="39" t="n">
        <f aca="false">(D14-C14+1)/7</f>
        <v>0.142857142857143</v>
      </c>
      <c r="F14" s="49" t="s">
        <v>10</v>
      </c>
      <c r="G14" s="30"/>
      <c r="H14" s="50"/>
      <c r="I14" s="51"/>
      <c r="J14" s="52"/>
      <c r="K14" s="53"/>
      <c r="L14" s="52"/>
      <c r="M14" s="53"/>
      <c r="N14" s="52"/>
      <c r="O14" s="53"/>
      <c r="P14" s="54"/>
      <c r="Q14" s="55"/>
      <c r="R14" s="52"/>
      <c r="S14" s="53"/>
      <c r="T14" s="52"/>
      <c r="U14" s="53"/>
      <c r="V14" s="52"/>
      <c r="W14" s="53"/>
      <c r="X14" s="52"/>
      <c r="Y14" s="53"/>
      <c r="Z14" s="52"/>
      <c r="AA14" s="53"/>
      <c r="AB14" s="35"/>
      <c r="AC14" s="52"/>
      <c r="AD14" s="53"/>
      <c r="AE14" s="52"/>
      <c r="AF14" s="53"/>
      <c r="AG14" s="52"/>
      <c r="AH14" s="53"/>
      <c r="AI14" s="52"/>
      <c r="AJ14" s="53"/>
      <c r="AK14" s="35"/>
      <c r="AL14" s="52"/>
      <c r="AM14" s="53"/>
      <c r="AN14" s="52"/>
      <c r="AO14" s="53"/>
      <c r="AP14" s="52"/>
      <c r="AQ14" s="53"/>
      <c r="AR14" s="52"/>
      <c r="AS14" s="53"/>
      <c r="AT14" s="52"/>
      <c r="AU14" s="53"/>
      <c r="AV14" s="35"/>
      <c r="AW14" s="52"/>
      <c r="AX14" s="53"/>
      <c r="AY14" s="52"/>
      <c r="AZ14" s="53"/>
      <c r="BA14" s="52"/>
      <c r="BB14" s="53"/>
      <c r="BC14" s="52"/>
      <c r="BD14" s="53"/>
      <c r="BE14" s="35"/>
      <c r="BF14" s="52"/>
      <c r="BG14" s="53"/>
      <c r="BH14" s="52"/>
      <c r="BI14" s="53"/>
      <c r="BJ14" s="52"/>
      <c r="BK14" s="53"/>
      <c r="BL14" s="36"/>
    </row>
    <row r="15" customFormat="false" ht="0.95" hidden="false" customHeight="true" outlineLevel="0" collapsed="false">
      <c r="B15" s="56"/>
      <c r="C15" s="57" t="n">
        <v>44627</v>
      </c>
      <c r="D15" s="57" t="n">
        <v>44675</v>
      </c>
      <c r="E15" s="39" t="n">
        <f aca="false">(D15-C15+1)/7</f>
        <v>7</v>
      </c>
      <c r="F15" s="58"/>
      <c r="G15" s="30"/>
      <c r="H15" s="59"/>
      <c r="I15" s="60"/>
      <c r="J15" s="61"/>
      <c r="K15" s="62"/>
      <c r="L15" s="61"/>
      <c r="M15" s="62"/>
      <c r="N15" s="61"/>
      <c r="O15" s="62"/>
      <c r="P15" s="63"/>
      <c r="Q15" s="64"/>
      <c r="R15" s="61"/>
      <c r="S15" s="62"/>
      <c r="T15" s="61"/>
      <c r="U15" s="62"/>
      <c r="V15" s="61"/>
      <c r="W15" s="62"/>
      <c r="X15" s="61"/>
      <c r="Y15" s="62"/>
      <c r="Z15" s="61"/>
      <c r="AA15" s="62"/>
      <c r="AB15" s="35"/>
      <c r="AC15" s="61"/>
      <c r="AD15" s="62"/>
      <c r="AE15" s="61"/>
      <c r="AF15" s="62"/>
      <c r="AG15" s="61"/>
      <c r="AH15" s="62"/>
      <c r="AI15" s="61"/>
      <c r="AJ15" s="62"/>
      <c r="AK15" s="35"/>
      <c r="AL15" s="61"/>
      <c r="AM15" s="62"/>
      <c r="AN15" s="61"/>
      <c r="AO15" s="62"/>
      <c r="AP15" s="61"/>
      <c r="AQ15" s="62"/>
      <c r="AR15" s="61"/>
      <c r="AS15" s="62"/>
      <c r="AT15" s="61"/>
      <c r="AU15" s="62"/>
      <c r="AV15" s="35"/>
      <c r="AW15" s="61"/>
      <c r="AX15" s="62"/>
      <c r="AY15" s="61"/>
      <c r="AZ15" s="62"/>
      <c r="BA15" s="61"/>
      <c r="BB15" s="62"/>
      <c r="BC15" s="61"/>
      <c r="BD15" s="62"/>
      <c r="BE15" s="35"/>
      <c r="BF15" s="61"/>
      <c r="BG15" s="62"/>
      <c r="BH15" s="61"/>
      <c r="BI15" s="62"/>
      <c r="BJ15" s="61"/>
      <c r="BK15" s="62"/>
      <c r="BL15" s="36"/>
    </row>
    <row r="16" customFormat="false" ht="21.2" hidden="false" customHeight="true" outlineLevel="0" collapsed="false">
      <c r="B16" s="26" t="s">
        <v>15</v>
      </c>
      <c r="C16" s="27" t="n">
        <v>44623</v>
      </c>
      <c r="D16" s="27" t="n">
        <v>44708</v>
      </c>
      <c r="E16" s="39" t="n">
        <f aca="false">(D16-C16+1)/7</f>
        <v>12.2857142857143</v>
      </c>
      <c r="F16" s="29" t="s">
        <v>10</v>
      </c>
      <c r="G16" s="30"/>
      <c r="H16" s="31"/>
      <c r="I16" s="32"/>
      <c r="J16" s="33"/>
      <c r="K16" s="34"/>
      <c r="L16" s="33"/>
      <c r="M16" s="34"/>
      <c r="N16" s="33"/>
      <c r="O16" s="34"/>
      <c r="P16" s="65"/>
      <c r="Q16" s="66"/>
      <c r="R16" s="33"/>
      <c r="S16" s="34"/>
      <c r="T16" s="33"/>
      <c r="U16" s="34"/>
      <c r="V16" s="33"/>
      <c r="W16" s="34"/>
      <c r="X16" s="33"/>
      <c r="Y16" s="34"/>
      <c r="Z16" s="33"/>
      <c r="AA16" s="34"/>
      <c r="AB16" s="35"/>
      <c r="AC16" s="33"/>
      <c r="AD16" s="34"/>
      <c r="AE16" s="33"/>
      <c r="AF16" s="34"/>
      <c r="AG16" s="33"/>
      <c r="AH16" s="34"/>
      <c r="AI16" s="33"/>
      <c r="AJ16" s="34"/>
      <c r="AK16" s="35"/>
      <c r="AL16" s="33"/>
      <c r="AM16" s="34"/>
      <c r="AN16" s="33"/>
      <c r="AO16" s="34"/>
      <c r="AP16" s="33"/>
      <c r="AQ16" s="34"/>
      <c r="AR16" s="33"/>
      <c r="AS16" s="34"/>
      <c r="AT16" s="33"/>
      <c r="AU16" s="34"/>
      <c r="AV16" s="35"/>
      <c r="AW16" s="33"/>
      <c r="AX16" s="34"/>
      <c r="AY16" s="33"/>
      <c r="AZ16" s="34"/>
      <c r="BA16" s="33"/>
      <c r="BB16" s="34"/>
      <c r="BC16" s="33"/>
      <c r="BD16" s="34"/>
      <c r="BE16" s="35"/>
      <c r="BF16" s="33"/>
      <c r="BG16" s="34"/>
      <c r="BH16" s="33"/>
      <c r="BI16" s="34"/>
      <c r="BJ16" s="33"/>
      <c r="BK16" s="34"/>
      <c r="BL16" s="36"/>
    </row>
    <row r="17" customFormat="false" ht="21.2" hidden="false" customHeight="true" outlineLevel="0" collapsed="false">
      <c r="B17" s="37" t="s">
        <v>16</v>
      </c>
      <c r="C17" s="38" t="n">
        <v>44623</v>
      </c>
      <c r="D17" s="38" t="n">
        <v>44691</v>
      </c>
      <c r="E17" s="39" t="n">
        <f aca="false">(D17-C17+1)/7</f>
        <v>9.85714285714286</v>
      </c>
      <c r="F17" s="40" t="s">
        <v>10</v>
      </c>
      <c r="G17" s="30"/>
      <c r="H17" s="41"/>
      <c r="I17" s="42"/>
      <c r="J17" s="43"/>
      <c r="K17" s="44"/>
      <c r="L17" s="43"/>
      <c r="M17" s="44"/>
      <c r="N17" s="43"/>
      <c r="O17" s="44"/>
      <c r="P17" s="45"/>
      <c r="Q17" s="46"/>
      <c r="R17" s="43"/>
      <c r="S17" s="44"/>
      <c r="T17" s="43"/>
      <c r="U17" s="44"/>
      <c r="V17" s="43"/>
      <c r="W17" s="44"/>
      <c r="X17" s="43"/>
      <c r="Y17" s="44"/>
      <c r="Z17" s="43"/>
      <c r="AA17" s="44"/>
      <c r="AB17" s="35"/>
      <c r="AC17" s="43"/>
      <c r="AD17" s="44"/>
      <c r="AE17" s="43"/>
      <c r="AF17" s="44"/>
      <c r="AG17" s="43"/>
      <c r="AH17" s="44"/>
      <c r="AI17" s="43"/>
      <c r="AJ17" s="44"/>
      <c r="AK17" s="35"/>
      <c r="AL17" s="43"/>
      <c r="AM17" s="44"/>
      <c r="AN17" s="43"/>
      <c r="AO17" s="44"/>
      <c r="AP17" s="43"/>
      <c r="AQ17" s="44"/>
      <c r="AR17" s="43"/>
      <c r="AS17" s="44"/>
      <c r="AT17" s="43"/>
      <c r="AU17" s="44"/>
      <c r="AV17" s="35"/>
      <c r="AW17" s="43"/>
      <c r="AX17" s="44"/>
      <c r="AY17" s="43"/>
      <c r="AZ17" s="44"/>
      <c r="BA17" s="43"/>
      <c r="BB17" s="44"/>
      <c r="BC17" s="43"/>
      <c r="BD17" s="44"/>
      <c r="BE17" s="35"/>
      <c r="BF17" s="43"/>
      <c r="BG17" s="44"/>
      <c r="BH17" s="43"/>
      <c r="BI17" s="44"/>
      <c r="BJ17" s="43"/>
      <c r="BK17" s="44"/>
      <c r="BL17" s="36"/>
    </row>
    <row r="18" customFormat="false" ht="21.2" hidden="false" customHeight="true" outlineLevel="0" collapsed="false">
      <c r="B18" s="37"/>
      <c r="C18" s="38"/>
      <c r="D18" s="38"/>
      <c r="E18" s="39" t="n">
        <f aca="false">(D18-C18+1)/7</f>
        <v>0.142857142857143</v>
      </c>
      <c r="F18" s="40" t="s">
        <v>10</v>
      </c>
      <c r="G18" s="30"/>
      <c r="H18" s="41"/>
      <c r="I18" s="42"/>
      <c r="J18" s="43"/>
      <c r="K18" s="44"/>
      <c r="L18" s="43"/>
      <c r="M18" s="44"/>
      <c r="N18" s="43"/>
      <c r="O18" s="44"/>
      <c r="P18" s="45"/>
      <c r="Q18" s="46"/>
      <c r="R18" s="43"/>
      <c r="S18" s="44"/>
      <c r="T18" s="43"/>
      <c r="U18" s="44"/>
      <c r="V18" s="43"/>
      <c r="W18" s="44"/>
      <c r="X18" s="43"/>
      <c r="Y18" s="44"/>
      <c r="Z18" s="43"/>
      <c r="AA18" s="44"/>
      <c r="AB18" s="35"/>
      <c r="AC18" s="43"/>
      <c r="AD18" s="44"/>
      <c r="AE18" s="43"/>
      <c r="AF18" s="44"/>
      <c r="AG18" s="43"/>
      <c r="AH18" s="44"/>
      <c r="AI18" s="43"/>
      <c r="AJ18" s="44"/>
      <c r="AK18" s="35"/>
      <c r="AL18" s="43"/>
      <c r="AM18" s="44"/>
      <c r="AN18" s="43"/>
      <c r="AO18" s="44"/>
      <c r="AP18" s="43"/>
      <c r="AQ18" s="44"/>
      <c r="AR18" s="43"/>
      <c r="AS18" s="44"/>
      <c r="AT18" s="43"/>
      <c r="AU18" s="44"/>
      <c r="AV18" s="35"/>
      <c r="AW18" s="43"/>
      <c r="AX18" s="44"/>
      <c r="AY18" s="43"/>
      <c r="AZ18" s="44"/>
      <c r="BA18" s="43"/>
      <c r="BB18" s="44"/>
      <c r="BC18" s="43"/>
      <c r="BD18" s="44"/>
      <c r="BE18" s="35"/>
      <c r="BF18" s="43"/>
      <c r="BG18" s="44"/>
      <c r="BH18" s="43"/>
      <c r="BI18" s="44"/>
      <c r="BJ18" s="43"/>
      <c r="BK18" s="44"/>
      <c r="BL18" s="36"/>
    </row>
    <row r="19" customFormat="false" ht="21.2" hidden="false" customHeight="true" outlineLevel="0" collapsed="false">
      <c r="B19" s="37"/>
      <c r="C19" s="38"/>
      <c r="D19" s="38"/>
      <c r="E19" s="39" t="n">
        <f aca="false">(D19-C19+1)/7</f>
        <v>0.142857142857143</v>
      </c>
      <c r="F19" s="40" t="s">
        <v>10</v>
      </c>
      <c r="G19" s="30"/>
      <c r="H19" s="41"/>
      <c r="I19" s="42"/>
      <c r="J19" s="43"/>
      <c r="K19" s="44"/>
      <c r="L19" s="43"/>
      <c r="M19" s="44"/>
      <c r="N19" s="43"/>
      <c r="O19" s="44"/>
      <c r="P19" s="45"/>
      <c r="Q19" s="46"/>
      <c r="R19" s="43"/>
      <c r="S19" s="44"/>
      <c r="T19" s="43"/>
      <c r="U19" s="44"/>
      <c r="V19" s="43"/>
      <c r="W19" s="44"/>
      <c r="X19" s="43"/>
      <c r="Y19" s="44"/>
      <c r="Z19" s="43"/>
      <c r="AA19" s="44"/>
      <c r="AB19" s="35"/>
      <c r="AC19" s="43"/>
      <c r="AD19" s="44"/>
      <c r="AE19" s="43"/>
      <c r="AF19" s="44"/>
      <c r="AG19" s="43"/>
      <c r="AH19" s="44"/>
      <c r="AI19" s="43"/>
      <c r="AJ19" s="44"/>
      <c r="AK19" s="35"/>
      <c r="AL19" s="43"/>
      <c r="AM19" s="44"/>
      <c r="AN19" s="43"/>
      <c r="AO19" s="44"/>
      <c r="AP19" s="43"/>
      <c r="AQ19" s="44"/>
      <c r="AR19" s="43"/>
      <c r="AS19" s="44"/>
      <c r="AT19" s="43"/>
      <c r="AU19" s="44"/>
      <c r="AV19" s="35"/>
      <c r="AW19" s="43"/>
      <c r="AX19" s="44"/>
      <c r="AY19" s="43"/>
      <c r="AZ19" s="44"/>
      <c r="BA19" s="43"/>
      <c r="BB19" s="44"/>
      <c r="BC19" s="43"/>
      <c r="BD19" s="44"/>
      <c r="BE19" s="35"/>
      <c r="BF19" s="43"/>
      <c r="BG19" s="44"/>
      <c r="BH19" s="43"/>
      <c r="BI19" s="44"/>
      <c r="BJ19" s="43"/>
      <c r="BK19" s="44"/>
      <c r="BL19" s="36"/>
    </row>
    <row r="20" customFormat="false" ht="21.2" hidden="false" customHeight="true" outlineLevel="0" collapsed="false">
      <c r="B20" s="37"/>
      <c r="C20" s="38"/>
      <c r="D20" s="38"/>
      <c r="E20" s="39" t="n">
        <f aca="false">(D20-C20+1)/7</f>
        <v>0.142857142857143</v>
      </c>
      <c r="F20" s="40" t="s">
        <v>10</v>
      </c>
      <c r="G20" s="30"/>
      <c r="H20" s="41"/>
      <c r="I20" s="42"/>
      <c r="J20" s="43"/>
      <c r="K20" s="44"/>
      <c r="L20" s="43"/>
      <c r="M20" s="44"/>
      <c r="N20" s="43"/>
      <c r="O20" s="44"/>
      <c r="P20" s="45"/>
      <c r="Q20" s="46"/>
      <c r="R20" s="43"/>
      <c r="S20" s="44"/>
      <c r="T20" s="43"/>
      <c r="U20" s="44"/>
      <c r="V20" s="43"/>
      <c r="W20" s="44"/>
      <c r="X20" s="43"/>
      <c r="Y20" s="44"/>
      <c r="Z20" s="43"/>
      <c r="AA20" s="44"/>
      <c r="AB20" s="35"/>
      <c r="AC20" s="43"/>
      <c r="AD20" s="44"/>
      <c r="AE20" s="43"/>
      <c r="AF20" s="44"/>
      <c r="AG20" s="43"/>
      <c r="AH20" s="44"/>
      <c r="AI20" s="43"/>
      <c r="AJ20" s="44"/>
      <c r="AK20" s="35"/>
      <c r="AL20" s="43"/>
      <c r="AM20" s="44"/>
      <c r="AN20" s="43"/>
      <c r="AO20" s="44"/>
      <c r="AP20" s="43"/>
      <c r="AQ20" s="44"/>
      <c r="AR20" s="43"/>
      <c r="AS20" s="44"/>
      <c r="AT20" s="43"/>
      <c r="AU20" s="44"/>
      <c r="AV20" s="35"/>
      <c r="AW20" s="43"/>
      <c r="AX20" s="44"/>
      <c r="AY20" s="43"/>
      <c r="AZ20" s="44"/>
      <c r="BA20" s="43"/>
      <c r="BB20" s="44"/>
      <c r="BC20" s="43"/>
      <c r="BD20" s="44"/>
      <c r="BE20" s="35"/>
      <c r="BF20" s="43"/>
      <c r="BG20" s="44"/>
      <c r="BH20" s="43"/>
      <c r="BI20" s="44"/>
      <c r="BJ20" s="43"/>
      <c r="BK20" s="44"/>
      <c r="BL20" s="36"/>
    </row>
    <row r="21" customFormat="false" ht="21.2" hidden="false" customHeight="true" outlineLevel="0" collapsed="false">
      <c r="B21" s="37"/>
      <c r="C21" s="38"/>
      <c r="D21" s="38"/>
      <c r="E21" s="39" t="n">
        <f aca="false">(D21-C21+1)/7</f>
        <v>0.142857142857143</v>
      </c>
      <c r="F21" s="40" t="s">
        <v>10</v>
      </c>
      <c r="G21" s="30"/>
      <c r="H21" s="41"/>
      <c r="I21" s="42"/>
      <c r="J21" s="43"/>
      <c r="K21" s="44"/>
      <c r="L21" s="43"/>
      <c r="M21" s="44"/>
      <c r="N21" s="43"/>
      <c r="O21" s="44"/>
      <c r="P21" s="45"/>
      <c r="Q21" s="46"/>
      <c r="R21" s="43"/>
      <c r="S21" s="44"/>
      <c r="T21" s="43"/>
      <c r="U21" s="44"/>
      <c r="V21" s="43"/>
      <c r="W21" s="44"/>
      <c r="X21" s="43"/>
      <c r="Y21" s="44"/>
      <c r="Z21" s="43"/>
      <c r="AA21" s="44"/>
      <c r="AB21" s="35"/>
      <c r="AC21" s="43"/>
      <c r="AD21" s="44"/>
      <c r="AE21" s="43"/>
      <c r="AF21" s="44"/>
      <c r="AG21" s="43"/>
      <c r="AH21" s="44"/>
      <c r="AI21" s="43"/>
      <c r="AJ21" s="44"/>
      <c r="AK21" s="35"/>
      <c r="AL21" s="43"/>
      <c r="AM21" s="44"/>
      <c r="AN21" s="43"/>
      <c r="AO21" s="44"/>
      <c r="AP21" s="43"/>
      <c r="AQ21" s="44"/>
      <c r="AR21" s="43"/>
      <c r="AS21" s="44"/>
      <c r="AT21" s="43"/>
      <c r="AU21" s="44"/>
      <c r="AV21" s="35"/>
      <c r="AW21" s="43"/>
      <c r="AX21" s="44"/>
      <c r="AY21" s="43"/>
      <c r="AZ21" s="44"/>
      <c r="BA21" s="43"/>
      <c r="BB21" s="44"/>
      <c r="BC21" s="43"/>
      <c r="BD21" s="44"/>
      <c r="BE21" s="35"/>
      <c r="BF21" s="43"/>
      <c r="BG21" s="44"/>
      <c r="BH21" s="43"/>
      <c r="BI21" s="44"/>
      <c r="BJ21" s="43"/>
      <c r="BK21" s="44"/>
      <c r="BL21" s="36"/>
    </row>
    <row r="22" customFormat="false" ht="21.2" hidden="false" customHeight="true" outlineLevel="0" collapsed="false">
      <c r="B22" s="47" t="s">
        <v>17</v>
      </c>
      <c r="C22" s="38" t="n">
        <v>44692</v>
      </c>
      <c r="D22" s="38" t="n">
        <v>44708</v>
      </c>
      <c r="E22" s="39" t="n">
        <f aca="false">(D22-C22+1)/7</f>
        <v>2.42857142857143</v>
      </c>
      <c r="F22" s="49" t="s">
        <v>10</v>
      </c>
      <c r="G22" s="30"/>
      <c r="H22" s="41"/>
      <c r="I22" s="42"/>
      <c r="J22" s="52"/>
      <c r="K22" s="53"/>
      <c r="L22" s="52"/>
      <c r="M22" s="53"/>
      <c r="N22" s="52"/>
      <c r="O22" s="53"/>
      <c r="P22" s="54"/>
      <c r="Q22" s="55"/>
      <c r="R22" s="52"/>
      <c r="S22" s="53"/>
      <c r="T22" s="52"/>
      <c r="U22" s="53"/>
      <c r="V22" s="52"/>
      <c r="W22" s="53"/>
      <c r="X22" s="52"/>
      <c r="Y22" s="53"/>
      <c r="Z22" s="52"/>
      <c r="AA22" s="53"/>
      <c r="AB22" s="35"/>
      <c r="AC22" s="52"/>
      <c r="AD22" s="53"/>
      <c r="AE22" s="52"/>
      <c r="AF22" s="53"/>
      <c r="AG22" s="52"/>
      <c r="AH22" s="53"/>
      <c r="AI22" s="52"/>
      <c r="AJ22" s="53"/>
      <c r="AK22" s="35"/>
      <c r="AL22" s="52"/>
      <c r="AM22" s="53"/>
      <c r="AN22" s="52"/>
      <c r="AO22" s="53"/>
      <c r="AP22" s="52"/>
      <c r="AQ22" s="53"/>
      <c r="AR22" s="52"/>
      <c r="AS22" s="53"/>
      <c r="AT22" s="52"/>
      <c r="AU22" s="53"/>
      <c r="AV22" s="35"/>
      <c r="AW22" s="52"/>
      <c r="AX22" s="53"/>
      <c r="AY22" s="52"/>
      <c r="AZ22" s="53"/>
      <c r="BA22" s="52"/>
      <c r="BB22" s="53"/>
      <c r="BC22" s="52"/>
      <c r="BD22" s="53"/>
      <c r="BE22" s="35"/>
      <c r="BF22" s="52"/>
      <c r="BG22" s="53"/>
      <c r="BH22" s="52"/>
      <c r="BI22" s="53"/>
      <c r="BJ22" s="52"/>
      <c r="BK22" s="53"/>
      <c r="BL22" s="36"/>
    </row>
    <row r="23" customFormat="false" ht="0.95" hidden="false" customHeight="true" outlineLevel="0" collapsed="false">
      <c r="B23" s="56"/>
      <c r="C23" s="57"/>
      <c r="D23" s="57"/>
      <c r="E23" s="39" t="n">
        <f aca="false">(D23-C23+1)/7</f>
        <v>0.142857142857143</v>
      </c>
      <c r="F23" s="58"/>
      <c r="G23" s="30"/>
      <c r="H23" s="59"/>
      <c r="I23" s="60"/>
      <c r="J23" s="61"/>
      <c r="K23" s="62"/>
      <c r="L23" s="61"/>
      <c r="M23" s="62"/>
      <c r="N23" s="61"/>
      <c r="O23" s="62"/>
      <c r="P23" s="63"/>
      <c r="Q23" s="64"/>
      <c r="R23" s="61"/>
      <c r="S23" s="62"/>
      <c r="T23" s="61"/>
      <c r="U23" s="62"/>
      <c r="V23" s="61"/>
      <c r="W23" s="62"/>
      <c r="X23" s="61"/>
      <c r="Y23" s="62"/>
      <c r="Z23" s="61"/>
      <c r="AA23" s="62"/>
      <c r="AB23" s="35"/>
      <c r="AC23" s="61"/>
      <c r="AD23" s="62"/>
      <c r="AE23" s="61"/>
      <c r="AF23" s="62"/>
      <c r="AG23" s="61"/>
      <c r="AH23" s="62"/>
      <c r="AI23" s="61"/>
      <c r="AJ23" s="62"/>
      <c r="AK23" s="35"/>
      <c r="AL23" s="61"/>
      <c r="AM23" s="62"/>
      <c r="AN23" s="61"/>
      <c r="AO23" s="62"/>
      <c r="AP23" s="61"/>
      <c r="AQ23" s="62"/>
      <c r="AR23" s="61"/>
      <c r="AS23" s="62"/>
      <c r="AT23" s="61"/>
      <c r="AU23" s="62"/>
      <c r="AV23" s="35"/>
      <c r="AW23" s="61"/>
      <c r="AX23" s="62"/>
      <c r="AY23" s="61"/>
      <c r="AZ23" s="62"/>
      <c r="BA23" s="61"/>
      <c r="BB23" s="62"/>
      <c r="BC23" s="61"/>
      <c r="BD23" s="62"/>
      <c r="BE23" s="35"/>
      <c r="BF23" s="61"/>
      <c r="BG23" s="62"/>
      <c r="BH23" s="61"/>
      <c r="BI23" s="62"/>
      <c r="BJ23" s="61"/>
      <c r="BK23" s="62"/>
      <c r="BL23" s="36"/>
    </row>
    <row r="24" customFormat="false" ht="21.2" hidden="false" customHeight="true" outlineLevel="0" collapsed="false">
      <c r="B24" s="26"/>
      <c r="C24" s="27"/>
      <c r="D24" s="27"/>
      <c r="E24" s="39" t="n">
        <f aca="false">(D24-C24+1)/7</f>
        <v>0.142857142857143</v>
      </c>
      <c r="F24" s="29" t="s">
        <v>10</v>
      </c>
      <c r="G24" s="30"/>
      <c r="H24" s="31"/>
      <c r="I24" s="32"/>
      <c r="J24" s="33"/>
      <c r="K24" s="34"/>
      <c r="L24" s="33"/>
      <c r="M24" s="34"/>
      <c r="N24" s="33"/>
      <c r="O24" s="34"/>
      <c r="P24" s="65"/>
      <c r="Q24" s="66"/>
      <c r="R24" s="33"/>
      <c r="S24" s="34"/>
      <c r="T24" s="33"/>
      <c r="U24" s="34"/>
      <c r="V24" s="33"/>
      <c r="W24" s="34"/>
      <c r="X24" s="33"/>
      <c r="Y24" s="34"/>
      <c r="Z24" s="33"/>
      <c r="AA24" s="34"/>
      <c r="AB24" s="35"/>
      <c r="AC24" s="33"/>
      <c r="AD24" s="34"/>
      <c r="AE24" s="33"/>
      <c r="AF24" s="34"/>
      <c r="AG24" s="33"/>
      <c r="AH24" s="34"/>
      <c r="AI24" s="33"/>
      <c r="AJ24" s="34"/>
      <c r="AK24" s="35"/>
      <c r="AL24" s="33"/>
      <c r="AM24" s="34"/>
      <c r="AN24" s="33"/>
      <c r="AO24" s="34"/>
      <c r="AP24" s="33"/>
      <c r="AQ24" s="34"/>
      <c r="AR24" s="33"/>
      <c r="AS24" s="34"/>
      <c r="AT24" s="33"/>
      <c r="AU24" s="34"/>
      <c r="AV24" s="35"/>
      <c r="AW24" s="33"/>
      <c r="AX24" s="34"/>
      <c r="AY24" s="33"/>
      <c r="AZ24" s="34"/>
      <c r="BA24" s="33"/>
      <c r="BB24" s="34"/>
      <c r="BC24" s="33"/>
      <c r="BD24" s="34"/>
      <c r="BE24" s="35"/>
      <c r="BF24" s="33"/>
      <c r="BG24" s="34"/>
      <c r="BH24" s="33"/>
      <c r="BI24" s="34"/>
      <c r="BJ24" s="33"/>
      <c r="BK24" s="34"/>
      <c r="BL24" s="36"/>
    </row>
    <row r="25" customFormat="false" ht="21.2" hidden="false" customHeight="true" outlineLevel="0" collapsed="false">
      <c r="B25" s="67"/>
      <c r="C25" s="38"/>
      <c r="D25" s="38"/>
      <c r="E25" s="39" t="n">
        <f aca="false">(D25-C25+1)/7</f>
        <v>0.142857142857143</v>
      </c>
      <c r="F25" s="40" t="s">
        <v>10</v>
      </c>
      <c r="G25" s="30"/>
      <c r="H25" s="41"/>
      <c r="I25" s="42"/>
      <c r="J25" s="43"/>
      <c r="K25" s="44"/>
      <c r="L25" s="43"/>
      <c r="M25" s="44"/>
      <c r="N25" s="43"/>
      <c r="O25" s="44"/>
      <c r="P25" s="45"/>
      <c r="Q25" s="46"/>
      <c r="R25" s="43"/>
      <c r="S25" s="44"/>
      <c r="T25" s="43"/>
      <c r="U25" s="44"/>
      <c r="V25" s="43"/>
      <c r="W25" s="44"/>
      <c r="X25" s="43"/>
      <c r="Y25" s="44"/>
      <c r="Z25" s="43"/>
      <c r="AA25" s="44"/>
      <c r="AB25" s="35"/>
      <c r="AC25" s="43"/>
      <c r="AD25" s="44"/>
      <c r="AE25" s="43"/>
      <c r="AF25" s="44"/>
      <c r="AG25" s="43"/>
      <c r="AH25" s="44"/>
      <c r="AI25" s="43"/>
      <c r="AJ25" s="44"/>
      <c r="AK25" s="35"/>
      <c r="AL25" s="43"/>
      <c r="AM25" s="44"/>
      <c r="AN25" s="43"/>
      <c r="AO25" s="44"/>
      <c r="AP25" s="43"/>
      <c r="AQ25" s="44"/>
      <c r="AR25" s="43"/>
      <c r="AS25" s="44"/>
      <c r="AT25" s="43"/>
      <c r="AU25" s="44"/>
      <c r="AV25" s="35"/>
      <c r="AW25" s="43"/>
      <c r="AX25" s="44"/>
      <c r="AY25" s="43"/>
      <c r="AZ25" s="44"/>
      <c r="BA25" s="43"/>
      <c r="BB25" s="44"/>
      <c r="BC25" s="43"/>
      <c r="BD25" s="44"/>
      <c r="BE25" s="35"/>
      <c r="BF25" s="43"/>
      <c r="BG25" s="44"/>
      <c r="BH25" s="43"/>
      <c r="BI25" s="44"/>
      <c r="BJ25" s="43"/>
      <c r="BK25" s="44"/>
      <c r="BL25" s="36"/>
    </row>
    <row r="26" customFormat="false" ht="0.95" hidden="false" customHeight="true" outlineLevel="0" collapsed="false">
      <c r="B26" s="56"/>
      <c r="C26" s="57"/>
      <c r="D26" s="57"/>
      <c r="E26" s="39" t="n">
        <f aca="false">(D26-C26+1)/7</f>
        <v>0.142857142857143</v>
      </c>
      <c r="F26" s="58"/>
      <c r="G26" s="30"/>
      <c r="H26" s="59"/>
      <c r="I26" s="60"/>
      <c r="J26" s="61"/>
      <c r="K26" s="62"/>
      <c r="L26" s="61"/>
      <c r="M26" s="62"/>
      <c r="N26" s="61"/>
      <c r="O26" s="62"/>
      <c r="P26" s="63"/>
      <c r="Q26" s="64"/>
      <c r="R26" s="61"/>
      <c r="S26" s="62"/>
      <c r="T26" s="61"/>
      <c r="U26" s="62"/>
      <c r="V26" s="61"/>
      <c r="W26" s="62"/>
      <c r="X26" s="61"/>
      <c r="Y26" s="62"/>
      <c r="Z26" s="61"/>
      <c r="AA26" s="62"/>
      <c r="AB26" s="35"/>
      <c r="AC26" s="61"/>
      <c r="AD26" s="62"/>
      <c r="AE26" s="61"/>
      <c r="AF26" s="62"/>
      <c r="AG26" s="61"/>
      <c r="AH26" s="62"/>
      <c r="AI26" s="61"/>
      <c r="AJ26" s="62"/>
      <c r="AK26" s="35"/>
      <c r="AL26" s="61"/>
      <c r="AM26" s="62"/>
      <c r="AN26" s="61"/>
      <c r="AO26" s="62"/>
      <c r="AP26" s="61"/>
      <c r="AQ26" s="62"/>
      <c r="AR26" s="61"/>
      <c r="AS26" s="62"/>
      <c r="AT26" s="61"/>
      <c r="AU26" s="62"/>
      <c r="AV26" s="35"/>
      <c r="AW26" s="61"/>
      <c r="AX26" s="62"/>
      <c r="AY26" s="61"/>
      <c r="AZ26" s="62"/>
      <c r="BA26" s="61"/>
      <c r="BB26" s="62"/>
      <c r="BC26" s="61"/>
      <c r="BD26" s="62"/>
      <c r="BE26" s="35"/>
      <c r="BF26" s="61"/>
      <c r="BG26" s="62"/>
      <c r="BH26" s="61"/>
      <c r="BI26" s="62"/>
      <c r="BJ26" s="61"/>
      <c r="BK26" s="62"/>
      <c r="BL26" s="36"/>
    </row>
    <row r="27" customFormat="false" ht="21.2" hidden="false" customHeight="true" outlineLevel="0" collapsed="false">
      <c r="B27" s="26" t="s">
        <v>18</v>
      </c>
      <c r="C27" s="27"/>
      <c r="D27" s="27"/>
      <c r="E27" s="39" t="n">
        <f aca="false">(D27-C27+1)/7</f>
        <v>0.142857142857143</v>
      </c>
      <c r="F27" s="29" t="s">
        <v>10</v>
      </c>
      <c r="G27" s="30"/>
      <c r="H27" s="31"/>
      <c r="I27" s="32"/>
      <c r="J27" s="33"/>
      <c r="K27" s="34"/>
      <c r="L27" s="33"/>
      <c r="M27" s="34"/>
      <c r="N27" s="33"/>
      <c r="O27" s="34"/>
      <c r="P27" s="65"/>
      <c r="Q27" s="66"/>
      <c r="R27" s="33"/>
      <c r="S27" s="34"/>
      <c r="T27" s="33"/>
      <c r="U27" s="34"/>
      <c r="V27" s="33"/>
      <c r="W27" s="34"/>
      <c r="X27" s="33"/>
      <c r="Y27" s="34"/>
      <c r="Z27" s="33"/>
      <c r="AA27" s="34"/>
      <c r="AB27" s="35"/>
      <c r="AC27" s="33"/>
      <c r="AD27" s="34"/>
      <c r="AE27" s="33"/>
      <c r="AF27" s="34"/>
      <c r="AG27" s="33"/>
      <c r="AH27" s="34"/>
      <c r="AI27" s="33"/>
      <c r="AJ27" s="34"/>
      <c r="AK27" s="35"/>
      <c r="AL27" s="33"/>
      <c r="AM27" s="34"/>
      <c r="AN27" s="33"/>
      <c r="AO27" s="34"/>
      <c r="AP27" s="33"/>
      <c r="AQ27" s="34"/>
      <c r="AR27" s="33"/>
      <c r="AS27" s="34"/>
      <c r="AT27" s="33"/>
      <c r="AU27" s="34"/>
      <c r="AV27" s="35"/>
      <c r="AW27" s="33"/>
      <c r="AX27" s="34"/>
      <c r="AY27" s="33"/>
      <c r="AZ27" s="34"/>
      <c r="BA27" s="33"/>
      <c r="BB27" s="34"/>
      <c r="BC27" s="33"/>
      <c r="BD27" s="34"/>
      <c r="BE27" s="35"/>
      <c r="BF27" s="33"/>
      <c r="BG27" s="34"/>
      <c r="BH27" s="33"/>
      <c r="BI27" s="34"/>
      <c r="BJ27" s="33"/>
      <c r="BK27" s="34"/>
      <c r="BL27" s="36"/>
    </row>
    <row r="28" customFormat="false" ht="21.2" hidden="false" customHeight="true" outlineLevel="0" collapsed="false">
      <c r="B28" s="67" t="s">
        <v>19</v>
      </c>
      <c r="C28" s="38" t="n">
        <v>44623</v>
      </c>
      <c r="D28" s="38" t="n">
        <v>44627</v>
      </c>
      <c r="E28" s="39" t="n">
        <f aca="false">(D28-C28+1)/7</f>
        <v>0.714285714285714</v>
      </c>
      <c r="F28" s="40" t="s">
        <v>10</v>
      </c>
      <c r="G28" s="30"/>
      <c r="H28" s="41"/>
      <c r="I28" s="42"/>
      <c r="J28" s="43"/>
      <c r="K28" s="44"/>
      <c r="L28" s="43"/>
      <c r="M28" s="44"/>
      <c r="N28" s="43"/>
      <c r="O28" s="44"/>
      <c r="P28" s="45"/>
      <c r="Q28" s="46"/>
      <c r="R28" s="43"/>
      <c r="S28" s="44"/>
      <c r="T28" s="43"/>
      <c r="U28" s="44"/>
      <c r="V28" s="43"/>
      <c r="W28" s="44"/>
      <c r="X28" s="43"/>
      <c r="Y28" s="44"/>
      <c r="Z28" s="43"/>
      <c r="AA28" s="44"/>
      <c r="AB28" s="35"/>
      <c r="AC28" s="43"/>
      <c r="AD28" s="44"/>
      <c r="AE28" s="43"/>
      <c r="AF28" s="44"/>
      <c r="AG28" s="43"/>
      <c r="AH28" s="44"/>
      <c r="AI28" s="43"/>
      <c r="AJ28" s="44"/>
      <c r="AK28" s="35"/>
      <c r="AL28" s="43"/>
      <c r="AM28" s="44"/>
      <c r="AN28" s="43"/>
      <c r="AO28" s="44"/>
      <c r="AP28" s="43"/>
      <c r="AQ28" s="44"/>
      <c r="AR28" s="43"/>
      <c r="AS28" s="44"/>
      <c r="AT28" s="43"/>
      <c r="AU28" s="44"/>
      <c r="AV28" s="35"/>
      <c r="AW28" s="43"/>
      <c r="AX28" s="44"/>
      <c r="AY28" s="43"/>
      <c r="AZ28" s="44"/>
      <c r="BA28" s="43"/>
      <c r="BB28" s="44"/>
      <c r="BC28" s="43"/>
      <c r="BD28" s="44"/>
      <c r="BE28" s="35"/>
      <c r="BF28" s="43"/>
      <c r="BG28" s="44"/>
      <c r="BH28" s="43"/>
      <c r="BI28" s="44"/>
      <c r="BJ28" s="43"/>
      <c r="BK28" s="44"/>
      <c r="BL28" s="36"/>
    </row>
    <row r="29" customFormat="false" ht="21.2" hidden="false" customHeight="true" outlineLevel="0" collapsed="false">
      <c r="B29" s="67" t="s">
        <v>20</v>
      </c>
      <c r="C29" s="38" t="n">
        <v>44627</v>
      </c>
      <c r="D29" s="38" t="n">
        <v>44633</v>
      </c>
      <c r="E29" s="39" t="n">
        <f aca="false">(D29-C29+1)/7</f>
        <v>1</v>
      </c>
      <c r="F29" s="40" t="s">
        <v>10</v>
      </c>
      <c r="G29" s="30"/>
      <c r="H29" s="41"/>
      <c r="I29" s="42"/>
      <c r="J29" s="43"/>
      <c r="K29" s="44"/>
      <c r="L29" s="43"/>
      <c r="M29" s="44"/>
      <c r="N29" s="43"/>
      <c r="O29" s="44"/>
      <c r="P29" s="45"/>
      <c r="Q29" s="46"/>
      <c r="R29" s="43"/>
      <c r="S29" s="44"/>
      <c r="T29" s="43"/>
      <c r="U29" s="44"/>
      <c r="V29" s="43"/>
      <c r="W29" s="44"/>
      <c r="X29" s="43"/>
      <c r="Y29" s="44"/>
      <c r="Z29" s="43"/>
      <c r="AA29" s="44"/>
      <c r="AB29" s="35"/>
      <c r="AC29" s="43"/>
      <c r="AD29" s="44"/>
      <c r="AE29" s="43"/>
      <c r="AF29" s="44"/>
      <c r="AG29" s="43"/>
      <c r="AH29" s="44"/>
      <c r="AI29" s="43"/>
      <c r="AJ29" s="44"/>
      <c r="AK29" s="35"/>
      <c r="AL29" s="43"/>
      <c r="AM29" s="44"/>
      <c r="AN29" s="43"/>
      <c r="AO29" s="44"/>
      <c r="AP29" s="43"/>
      <c r="AQ29" s="44"/>
      <c r="AR29" s="43"/>
      <c r="AS29" s="44"/>
      <c r="AT29" s="43"/>
      <c r="AU29" s="44"/>
      <c r="AV29" s="35"/>
      <c r="AW29" s="43"/>
      <c r="AX29" s="44"/>
      <c r="AY29" s="43"/>
      <c r="AZ29" s="44"/>
      <c r="BA29" s="43"/>
      <c r="BB29" s="44"/>
      <c r="BC29" s="43"/>
      <c r="BD29" s="44"/>
      <c r="BE29" s="35"/>
      <c r="BF29" s="43"/>
      <c r="BG29" s="44"/>
      <c r="BH29" s="43"/>
      <c r="BI29" s="44"/>
      <c r="BJ29" s="43"/>
      <c r="BK29" s="44"/>
      <c r="BL29" s="36"/>
    </row>
    <row r="30" customFormat="false" ht="21.2" hidden="false" customHeight="true" outlineLevel="0" collapsed="false">
      <c r="B30" s="68" t="s">
        <v>21</v>
      </c>
      <c r="C30" s="38" t="n">
        <v>44634</v>
      </c>
      <c r="D30" s="38" t="n">
        <v>44640</v>
      </c>
      <c r="E30" s="39" t="n">
        <f aca="false">(D30-C30+1)/7</f>
        <v>1</v>
      </c>
      <c r="F30" s="49" t="s">
        <v>10</v>
      </c>
      <c r="G30" s="30"/>
      <c r="H30" s="50"/>
      <c r="I30" s="51"/>
      <c r="J30" s="52"/>
      <c r="K30" s="53"/>
      <c r="L30" s="52"/>
      <c r="M30" s="53"/>
      <c r="N30" s="52"/>
      <c r="O30" s="53"/>
      <c r="P30" s="54"/>
      <c r="Q30" s="55"/>
      <c r="R30" s="52"/>
      <c r="S30" s="53"/>
      <c r="T30" s="52"/>
      <c r="U30" s="53"/>
      <c r="V30" s="52"/>
      <c r="W30" s="53"/>
      <c r="X30" s="52"/>
      <c r="Y30" s="53"/>
      <c r="Z30" s="52"/>
      <c r="AA30" s="53"/>
      <c r="AB30" s="35"/>
      <c r="AC30" s="52"/>
      <c r="AD30" s="53"/>
      <c r="AE30" s="52"/>
      <c r="AF30" s="53"/>
      <c r="AG30" s="52"/>
      <c r="AH30" s="53"/>
      <c r="AI30" s="52"/>
      <c r="AJ30" s="53"/>
      <c r="AK30" s="35"/>
      <c r="AL30" s="52"/>
      <c r="AM30" s="53"/>
      <c r="AN30" s="52"/>
      <c r="AO30" s="53"/>
      <c r="AP30" s="52"/>
      <c r="AQ30" s="53"/>
      <c r="AR30" s="52"/>
      <c r="AS30" s="53"/>
      <c r="AT30" s="52"/>
      <c r="AU30" s="53"/>
      <c r="AV30" s="35"/>
      <c r="AW30" s="52"/>
      <c r="AX30" s="53"/>
      <c r="AY30" s="52"/>
      <c r="AZ30" s="53"/>
      <c r="BA30" s="52"/>
      <c r="BB30" s="53"/>
      <c r="BC30" s="52"/>
      <c r="BD30" s="53"/>
      <c r="BE30" s="35"/>
      <c r="BF30" s="52"/>
      <c r="BG30" s="53"/>
      <c r="BH30" s="52"/>
      <c r="BI30" s="53"/>
      <c r="BJ30" s="52"/>
      <c r="BK30" s="53"/>
      <c r="BL30" s="36"/>
    </row>
    <row r="31" customFormat="false" ht="0.95" hidden="false" customHeight="true" outlineLevel="0" collapsed="false">
      <c r="B31" s="56"/>
      <c r="C31" s="57"/>
      <c r="D31" s="57"/>
      <c r="E31" s="39" t="n">
        <f aca="false">(D31-C31+1)/7</f>
        <v>0.142857142857143</v>
      </c>
      <c r="F31" s="58"/>
      <c r="G31" s="30"/>
      <c r="H31" s="59"/>
      <c r="I31" s="60"/>
      <c r="J31" s="61"/>
      <c r="K31" s="62"/>
      <c r="L31" s="61"/>
      <c r="M31" s="62"/>
      <c r="N31" s="61"/>
      <c r="O31" s="62"/>
      <c r="P31" s="63"/>
      <c r="Q31" s="64"/>
      <c r="R31" s="61"/>
      <c r="S31" s="62"/>
      <c r="T31" s="61"/>
      <c r="U31" s="62"/>
      <c r="V31" s="61"/>
      <c r="W31" s="62"/>
      <c r="X31" s="61"/>
      <c r="Y31" s="62"/>
      <c r="Z31" s="61"/>
      <c r="AA31" s="62"/>
      <c r="AB31" s="35"/>
      <c r="AC31" s="61"/>
      <c r="AD31" s="62"/>
      <c r="AE31" s="61"/>
      <c r="AF31" s="62"/>
      <c r="AG31" s="61"/>
      <c r="AH31" s="62"/>
      <c r="AI31" s="61"/>
      <c r="AJ31" s="62"/>
      <c r="AK31" s="35"/>
      <c r="AL31" s="61"/>
      <c r="AM31" s="62"/>
      <c r="AN31" s="61"/>
      <c r="AO31" s="62"/>
      <c r="AP31" s="61"/>
      <c r="AQ31" s="62"/>
      <c r="AR31" s="61"/>
      <c r="AS31" s="62"/>
      <c r="AT31" s="61"/>
      <c r="AU31" s="62"/>
      <c r="AV31" s="35"/>
      <c r="AW31" s="61"/>
      <c r="AX31" s="62"/>
      <c r="AY31" s="61"/>
      <c r="AZ31" s="62"/>
      <c r="BA31" s="61"/>
      <c r="BB31" s="62"/>
      <c r="BC31" s="61"/>
      <c r="BD31" s="62"/>
      <c r="BE31" s="35"/>
      <c r="BF31" s="61"/>
      <c r="BG31" s="62"/>
      <c r="BH31" s="61"/>
      <c r="BI31" s="62"/>
      <c r="BJ31" s="61"/>
      <c r="BK31" s="62"/>
      <c r="BL31" s="36"/>
    </row>
    <row r="32" customFormat="false" ht="21.2" hidden="false" customHeight="true" outlineLevel="0" collapsed="false">
      <c r="B32" s="26"/>
      <c r="C32" s="27"/>
      <c r="D32" s="27"/>
      <c r="E32" s="39" t="n">
        <f aca="false">(D32-C32+1)/7</f>
        <v>0.142857142857143</v>
      </c>
      <c r="F32" s="29" t="s">
        <v>10</v>
      </c>
      <c r="G32" s="30"/>
      <c r="H32" s="31"/>
      <c r="I32" s="32"/>
      <c r="J32" s="33"/>
      <c r="K32" s="34"/>
      <c r="L32" s="33"/>
      <c r="M32" s="34"/>
      <c r="N32" s="33"/>
      <c r="O32" s="34"/>
      <c r="P32" s="65"/>
      <c r="Q32" s="66"/>
      <c r="R32" s="33"/>
      <c r="S32" s="34"/>
      <c r="T32" s="33"/>
      <c r="U32" s="34"/>
      <c r="V32" s="33"/>
      <c r="W32" s="34"/>
      <c r="X32" s="33"/>
      <c r="Y32" s="34"/>
      <c r="Z32" s="33"/>
      <c r="AA32" s="34"/>
      <c r="AB32" s="35"/>
      <c r="AC32" s="33"/>
      <c r="AD32" s="34"/>
      <c r="AE32" s="33"/>
      <c r="AF32" s="34"/>
      <c r="AG32" s="33"/>
      <c r="AH32" s="34"/>
      <c r="AI32" s="33"/>
      <c r="AJ32" s="34"/>
      <c r="AK32" s="35"/>
      <c r="AL32" s="33"/>
      <c r="AM32" s="34"/>
      <c r="AN32" s="33"/>
      <c r="AO32" s="34"/>
      <c r="AP32" s="33"/>
      <c r="AQ32" s="34"/>
      <c r="AR32" s="33"/>
      <c r="AS32" s="34"/>
      <c r="AT32" s="33"/>
      <c r="AU32" s="34"/>
      <c r="AV32" s="35"/>
      <c r="AW32" s="33"/>
      <c r="AX32" s="34"/>
      <c r="AY32" s="33"/>
      <c r="AZ32" s="34"/>
      <c r="BA32" s="33"/>
      <c r="BB32" s="34"/>
      <c r="BC32" s="33"/>
      <c r="BD32" s="34"/>
      <c r="BE32" s="35"/>
      <c r="BF32" s="33"/>
      <c r="BG32" s="34"/>
      <c r="BH32" s="33"/>
      <c r="BI32" s="34"/>
      <c r="BJ32" s="33"/>
      <c r="BK32" s="34"/>
      <c r="BL32" s="36"/>
    </row>
    <row r="33" customFormat="false" ht="21.2" hidden="false" customHeight="true" outlineLevel="0" collapsed="false">
      <c r="B33" s="67"/>
      <c r="C33" s="38"/>
      <c r="D33" s="38"/>
      <c r="E33" s="39" t="n">
        <f aca="false">(D33-C33+1)/7</f>
        <v>0.142857142857143</v>
      </c>
      <c r="F33" s="40" t="s">
        <v>10</v>
      </c>
      <c r="G33" s="30"/>
      <c r="H33" s="41"/>
      <c r="I33" s="42"/>
      <c r="J33" s="43"/>
      <c r="K33" s="44"/>
      <c r="L33" s="43"/>
      <c r="M33" s="44"/>
      <c r="N33" s="43"/>
      <c r="O33" s="44"/>
      <c r="P33" s="45"/>
      <c r="Q33" s="46"/>
      <c r="R33" s="43"/>
      <c r="S33" s="44"/>
      <c r="T33" s="43"/>
      <c r="U33" s="44"/>
      <c r="V33" s="43"/>
      <c r="W33" s="44"/>
      <c r="X33" s="43"/>
      <c r="Y33" s="44"/>
      <c r="Z33" s="43"/>
      <c r="AA33" s="44"/>
      <c r="AB33" s="35"/>
      <c r="AC33" s="43"/>
      <c r="AD33" s="44"/>
      <c r="AE33" s="43"/>
      <c r="AF33" s="44"/>
      <c r="AG33" s="43"/>
      <c r="AH33" s="44"/>
      <c r="AI33" s="43"/>
      <c r="AJ33" s="44"/>
      <c r="AK33" s="35"/>
      <c r="AL33" s="43"/>
      <c r="AM33" s="44"/>
      <c r="AN33" s="43"/>
      <c r="AO33" s="44"/>
      <c r="AP33" s="43"/>
      <c r="AQ33" s="44"/>
      <c r="AR33" s="43"/>
      <c r="AS33" s="44"/>
      <c r="AT33" s="43"/>
      <c r="AU33" s="44"/>
      <c r="AV33" s="35"/>
      <c r="AW33" s="43"/>
      <c r="AX33" s="44"/>
      <c r="AY33" s="43"/>
      <c r="AZ33" s="44"/>
      <c r="BA33" s="43"/>
      <c r="BB33" s="44"/>
      <c r="BC33" s="43"/>
      <c r="BD33" s="44"/>
      <c r="BE33" s="35"/>
      <c r="BF33" s="43"/>
      <c r="BG33" s="44"/>
      <c r="BH33" s="43"/>
      <c r="BI33" s="44"/>
      <c r="BJ33" s="43"/>
      <c r="BK33" s="44"/>
      <c r="BL33" s="36"/>
    </row>
    <row r="34" customFormat="false" ht="21.2" hidden="false" customHeight="true" outlineLevel="0" collapsed="false">
      <c r="B34" s="67"/>
      <c r="C34" s="38"/>
      <c r="D34" s="38"/>
      <c r="E34" s="39" t="n">
        <f aca="false">(D34-C34+1)/7</f>
        <v>0.142857142857143</v>
      </c>
      <c r="F34" s="40" t="s">
        <v>10</v>
      </c>
      <c r="G34" s="30"/>
      <c r="H34" s="41"/>
      <c r="I34" s="42"/>
      <c r="J34" s="43"/>
      <c r="K34" s="44"/>
      <c r="L34" s="43"/>
      <c r="M34" s="44"/>
      <c r="N34" s="43"/>
      <c r="O34" s="44"/>
      <c r="P34" s="45"/>
      <c r="Q34" s="46"/>
      <c r="R34" s="43"/>
      <c r="S34" s="44"/>
      <c r="T34" s="43"/>
      <c r="U34" s="44"/>
      <c r="V34" s="43"/>
      <c r="W34" s="44"/>
      <c r="X34" s="43"/>
      <c r="Y34" s="44"/>
      <c r="Z34" s="43"/>
      <c r="AA34" s="44"/>
      <c r="AB34" s="35"/>
      <c r="AC34" s="43"/>
      <c r="AD34" s="44"/>
      <c r="AE34" s="43"/>
      <c r="AF34" s="44"/>
      <c r="AG34" s="43"/>
      <c r="AH34" s="44"/>
      <c r="AI34" s="43"/>
      <c r="AJ34" s="44"/>
      <c r="AK34" s="35"/>
      <c r="AL34" s="43"/>
      <c r="AM34" s="44"/>
      <c r="AN34" s="43"/>
      <c r="AO34" s="44"/>
      <c r="AP34" s="43"/>
      <c r="AQ34" s="44"/>
      <c r="AR34" s="43"/>
      <c r="AS34" s="44"/>
      <c r="AT34" s="43"/>
      <c r="AU34" s="44"/>
      <c r="AV34" s="35"/>
      <c r="AW34" s="43"/>
      <c r="AX34" s="44"/>
      <c r="AY34" s="43"/>
      <c r="AZ34" s="44"/>
      <c r="BA34" s="43"/>
      <c r="BB34" s="44"/>
      <c r="BC34" s="43"/>
      <c r="BD34" s="44"/>
      <c r="BE34" s="35"/>
      <c r="BF34" s="43"/>
      <c r="BG34" s="44"/>
      <c r="BH34" s="43"/>
      <c r="BI34" s="44"/>
      <c r="BJ34" s="43"/>
      <c r="BK34" s="44"/>
      <c r="BL34" s="36"/>
    </row>
    <row r="35" customFormat="false" ht="21.2" hidden="false" customHeight="true" outlineLevel="0" collapsed="false">
      <c r="B35" s="67"/>
      <c r="C35" s="38"/>
      <c r="D35" s="38"/>
      <c r="E35" s="39" t="n">
        <f aca="false">(D35-C35+1)/7</f>
        <v>0.142857142857143</v>
      </c>
      <c r="F35" s="40" t="s">
        <v>10</v>
      </c>
      <c r="G35" s="30"/>
      <c r="H35" s="41"/>
      <c r="I35" s="42"/>
      <c r="J35" s="43"/>
      <c r="K35" s="44"/>
      <c r="L35" s="43"/>
      <c r="M35" s="44"/>
      <c r="N35" s="43"/>
      <c r="O35" s="44"/>
      <c r="P35" s="45"/>
      <c r="Q35" s="46"/>
      <c r="R35" s="43"/>
      <c r="S35" s="44"/>
      <c r="T35" s="43"/>
      <c r="U35" s="44"/>
      <c r="V35" s="43"/>
      <c r="W35" s="44"/>
      <c r="X35" s="43"/>
      <c r="Y35" s="44"/>
      <c r="Z35" s="43"/>
      <c r="AA35" s="44"/>
      <c r="AB35" s="35"/>
      <c r="AC35" s="43"/>
      <c r="AD35" s="44"/>
      <c r="AE35" s="43"/>
      <c r="AF35" s="44"/>
      <c r="AG35" s="43"/>
      <c r="AH35" s="44"/>
      <c r="AI35" s="43"/>
      <c r="AJ35" s="44"/>
      <c r="AK35" s="35"/>
      <c r="AL35" s="43"/>
      <c r="AM35" s="44"/>
      <c r="AN35" s="43"/>
      <c r="AO35" s="44"/>
      <c r="AP35" s="43"/>
      <c r="AQ35" s="44"/>
      <c r="AR35" s="43"/>
      <c r="AS35" s="44"/>
      <c r="AT35" s="43"/>
      <c r="AU35" s="44"/>
      <c r="AV35" s="35"/>
      <c r="AW35" s="43"/>
      <c r="AX35" s="44"/>
      <c r="AY35" s="43"/>
      <c r="AZ35" s="44"/>
      <c r="BA35" s="43"/>
      <c r="BB35" s="44"/>
      <c r="BC35" s="43"/>
      <c r="BD35" s="44"/>
      <c r="BE35" s="35"/>
      <c r="BF35" s="43"/>
      <c r="BG35" s="44"/>
      <c r="BH35" s="43"/>
      <c r="BI35" s="44"/>
      <c r="BJ35" s="43"/>
      <c r="BK35" s="44"/>
      <c r="BL35" s="36"/>
    </row>
    <row r="36" customFormat="false" ht="21.2" hidden="false" customHeight="true" outlineLevel="0" collapsed="false">
      <c r="B36" s="67"/>
      <c r="C36" s="38"/>
      <c r="D36" s="38"/>
      <c r="E36" s="39" t="n">
        <f aca="false">(D36-C36+1)/7</f>
        <v>0.142857142857143</v>
      </c>
      <c r="F36" s="40" t="s">
        <v>10</v>
      </c>
      <c r="G36" s="30"/>
      <c r="H36" s="41"/>
      <c r="I36" s="42"/>
      <c r="J36" s="43"/>
      <c r="K36" s="44"/>
      <c r="L36" s="43"/>
      <c r="M36" s="44"/>
      <c r="N36" s="43"/>
      <c r="O36" s="44"/>
      <c r="P36" s="45"/>
      <c r="Q36" s="46"/>
      <c r="R36" s="43"/>
      <c r="S36" s="44"/>
      <c r="T36" s="43"/>
      <c r="U36" s="44"/>
      <c r="V36" s="43"/>
      <c r="W36" s="44"/>
      <c r="X36" s="43"/>
      <c r="Y36" s="44"/>
      <c r="Z36" s="43"/>
      <c r="AA36" s="44"/>
      <c r="AB36" s="35"/>
      <c r="AC36" s="43"/>
      <c r="AD36" s="44"/>
      <c r="AE36" s="43"/>
      <c r="AF36" s="44"/>
      <c r="AG36" s="43"/>
      <c r="AH36" s="44"/>
      <c r="AI36" s="43"/>
      <c r="AJ36" s="44"/>
      <c r="AK36" s="35"/>
      <c r="AL36" s="43"/>
      <c r="AM36" s="44"/>
      <c r="AN36" s="43"/>
      <c r="AO36" s="44"/>
      <c r="AP36" s="43"/>
      <c r="AQ36" s="44"/>
      <c r="AR36" s="43"/>
      <c r="AS36" s="44"/>
      <c r="AT36" s="43"/>
      <c r="AU36" s="44"/>
      <c r="AV36" s="35"/>
      <c r="AW36" s="43"/>
      <c r="AX36" s="44"/>
      <c r="AY36" s="43"/>
      <c r="AZ36" s="44"/>
      <c r="BA36" s="43"/>
      <c r="BB36" s="44"/>
      <c r="BC36" s="43"/>
      <c r="BD36" s="44"/>
      <c r="BE36" s="35"/>
      <c r="BF36" s="43"/>
      <c r="BG36" s="44"/>
      <c r="BH36" s="43"/>
      <c r="BI36" s="44"/>
      <c r="BJ36" s="43"/>
      <c r="BK36" s="44"/>
      <c r="BL36" s="36"/>
    </row>
    <row r="37" customFormat="false" ht="21.2" hidden="false" customHeight="true" outlineLevel="0" collapsed="false">
      <c r="B37" s="68"/>
      <c r="C37" s="38"/>
      <c r="D37" s="38"/>
      <c r="E37" s="39" t="n">
        <f aca="false">(D37-C37+1)/7</f>
        <v>0.142857142857143</v>
      </c>
      <c r="F37" s="49" t="s">
        <v>10</v>
      </c>
      <c r="G37" s="30"/>
      <c r="H37" s="50"/>
      <c r="I37" s="51"/>
      <c r="J37" s="52"/>
      <c r="K37" s="53"/>
      <c r="L37" s="52"/>
      <c r="M37" s="53"/>
      <c r="N37" s="52"/>
      <c r="O37" s="53"/>
      <c r="P37" s="54"/>
      <c r="Q37" s="55"/>
      <c r="R37" s="52"/>
      <c r="S37" s="53"/>
      <c r="T37" s="52"/>
      <c r="U37" s="53"/>
      <c r="V37" s="52"/>
      <c r="W37" s="53"/>
      <c r="X37" s="52"/>
      <c r="Y37" s="53"/>
      <c r="Z37" s="52"/>
      <c r="AA37" s="53"/>
      <c r="AB37" s="35"/>
      <c r="AC37" s="52"/>
      <c r="AD37" s="53"/>
      <c r="AE37" s="52"/>
      <c r="AF37" s="53"/>
      <c r="AG37" s="52"/>
      <c r="AH37" s="53"/>
      <c r="AI37" s="52"/>
      <c r="AJ37" s="53"/>
      <c r="AK37" s="35"/>
      <c r="AL37" s="52"/>
      <c r="AM37" s="53"/>
      <c r="AN37" s="52"/>
      <c r="AO37" s="53"/>
      <c r="AP37" s="52"/>
      <c r="AQ37" s="53"/>
      <c r="AR37" s="52"/>
      <c r="AS37" s="53"/>
      <c r="AT37" s="52"/>
      <c r="AU37" s="53"/>
      <c r="AV37" s="35"/>
      <c r="AW37" s="52"/>
      <c r="AX37" s="53"/>
      <c r="AY37" s="52"/>
      <c r="AZ37" s="53"/>
      <c r="BA37" s="52"/>
      <c r="BB37" s="53"/>
      <c r="BC37" s="52"/>
      <c r="BD37" s="53"/>
      <c r="BE37" s="35"/>
      <c r="BF37" s="52"/>
      <c r="BG37" s="53"/>
      <c r="BH37" s="52"/>
      <c r="BI37" s="53"/>
      <c r="BJ37" s="52"/>
      <c r="BK37" s="53"/>
      <c r="BL37" s="36"/>
    </row>
    <row r="38" customFormat="false" ht="0.95" hidden="false" customHeight="true" outlineLevel="0" collapsed="false">
      <c r="B38" s="56"/>
      <c r="C38" s="57"/>
      <c r="D38" s="57"/>
      <c r="E38" s="39" t="n">
        <f aca="false">(D38-C38+1)/7</f>
        <v>0.142857142857143</v>
      </c>
      <c r="F38" s="58"/>
      <c r="G38" s="30"/>
      <c r="H38" s="59"/>
      <c r="I38" s="60"/>
      <c r="J38" s="61"/>
      <c r="K38" s="62"/>
      <c r="L38" s="61"/>
      <c r="M38" s="62"/>
      <c r="N38" s="61"/>
      <c r="O38" s="62"/>
      <c r="P38" s="63"/>
      <c r="Q38" s="64"/>
      <c r="R38" s="61"/>
      <c r="S38" s="62"/>
      <c r="T38" s="61"/>
      <c r="U38" s="62"/>
      <c r="V38" s="61"/>
      <c r="W38" s="62"/>
      <c r="X38" s="61"/>
      <c r="Y38" s="62"/>
      <c r="Z38" s="61"/>
      <c r="AA38" s="62"/>
      <c r="AB38" s="35"/>
      <c r="AC38" s="61"/>
      <c r="AD38" s="62"/>
      <c r="AE38" s="61"/>
      <c r="AF38" s="62"/>
      <c r="AG38" s="61"/>
      <c r="AH38" s="62"/>
      <c r="AI38" s="61"/>
      <c r="AJ38" s="62"/>
      <c r="AK38" s="35"/>
      <c r="AL38" s="61"/>
      <c r="AM38" s="62"/>
      <c r="AN38" s="61"/>
      <c r="AO38" s="62"/>
      <c r="AP38" s="61"/>
      <c r="AQ38" s="62"/>
      <c r="AR38" s="61"/>
      <c r="AS38" s="62"/>
      <c r="AT38" s="61"/>
      <c r="AU38" s="62"/>
      <c r="AV38" s="35"/>
      <c r="AW38" s="61"/>
      <c r="AX38" s="62"/>
      <c r="AY38" s="61"/>
      <c r="AZ38" s="62"/>
      <c r="BA38" s="61"/>
      <c r="BB38" s="62"/>
      <c r="BC38" s="61"/>
      <c r="BD38" s="62"/>
      <c r="BE38" s="35"/>
      <c r="BF38" s="61"/>
      <c r="BG38" s="62"/>
      <c r="BH38" s="61"/>
      <c r="BI38" s="62"/>
      <c r="BJ38" s="61"/>
      <c r="BK38" s="62"/>
      <c r="BL38" s="36"/>
    </row>
    <row r="39" customFormat="false" ht="21.2" hidden="false" customHeight="true" outlineLevel="0" collapsed="false">
      <c r="B39" s="26"/>
      <c r="C39" s="27"/>
      <c r="D39" s="27"/>
      <c r="E39" s="39" t="n">
        <f aca="false">(D39-C39+1)/7</f>
        <v>0.142857142857143</v>
      </c>
      <c r="F39" s="29" t="s">
        <v>10</v>
      </c>
      <c r="G39" s="30"/>
      <c r="H39" s="31"/>
      <c r="I39" s="32"/>
      <c r="J39" s="33"/>
      <c r="K39" s="34"/>
      <c r="L39" s="33"/>
      <c r="M39" s="34"/>
      <c r="N39" s="33"/>
      <c r="O39" s="34"/>
      <c r="P39" s="65"/>
      <c r="Q39" s="66"/>
      <c r="R39" s="33"/>
      <c r="S39" s="34"/>
      <c r="T39" s="33"/>
      <c r="U39" s="34"/>
      <c r="V39" s="33"/>
      <c r="W39" s="34"/>
      <c r="X39" s="33"/>
      <c r="Y39" s="34"/>
      <c r="Z39" s="33"/>
      <c r="AA39" s="34"/>
      <c r="AB39" s="35"/>
      <c r="AC39" s="33"/>
      <c r="AD39" s="34"/>
      <c r="AE39" s="33"/>
      <c r="AF39" s="34"/>
      <c r="AG39" s="33"/>
      <c r="AH39" s="34"/>
      <c r="AI39" s="33"/>
      <c r="AJ39" s="34"/>
      <c r="AK39" s="35"/>
      <c r="AL39" s="33"/>
      <c r="AM39" s="34"/>
      <c r="AN39" s="33"/>
      <c r="AO39" s="34"/>
      <c r="AP39" s="33"/>
      <c r="AQ39" s="34"/>
      <c r="AR39" s="33"/>
      <c r="AS39" s="34"/>
      <c r="AT39" s="33"/>
      <c r="AU39" s="34"/>
      <c r="AV39" s="35"/>
      <c r="AW39" s="33"/>
      <c r="AX39" s="34"/>
      <c r="AY39" s="33"/>
      <c r="AZ39" s="34"/>
      <c r="BA39" s="33"/>
      <c r="BB39" s="34"/>
      <c r="BC39" s="33"/>
      <c r="BD39" s="34"/>
      <c r="BE39" s="35"/>
      <c r="BF39" s="33"/>
      <c r="BG39" s="34"/>
      <c r="BH39" s="33"/>
      <c r="BI39" s="34"/>
      <c r="BJ39" s="33"/>
      <c r="BK39" s="34"/>
      <c r="BL39" s="36"/>
    </row>
    <row r="40" customFormat="false" ht="21.2" hidden="false" customHeight="true" outlineLevel="0" collapsed="false">
      <c r="B40" s="67"/>
      <c r="C40" s="38"/>
      <c r="D40" s="38"/>
      <c r="E40" s="39" t="n">
        <f aca="false">(D40-C40+1)/7</f>
        <v>0.142857142857143</v>
      </c>
      <c r="F40" s="40" t="s">
        <v>10</v>
      </c>
      <c r="G40" s="30"/>
      <c r="H40" s="41"/>
      <c r="I40" s="42"/>
      <c r="J40" s="43"/>
      <c r="K40" s="44"/>
      <c r="L40" s="43"/>
      <c r="M40" s="44"/>
      <c r="N40" s="43"/>
      <c r="O40" s="44"/>
      <c r="P40" s="45"/>
      <c r="Q40" s="46"/>
      <c r="R40" s="43"/>
      <c r="S40" s="44"/>
      <c r="T40" s="43"/>
      <c r="U40" s="44"/>
      <c r="V40" s="43"/>
      <c r="W40" s="44"/>
      <c r="X40" s="43"/>
      <c r="Y40" s="44"/>
      <c r="Z40" s="43"/>
      <c r="AA40" s="44"/>
      <c r="AB40" s="35"/>
      <c r="AC40" s="43"/>
      <c r="AD40" s="44"/>
      <c r="AE40" s="43"/>
      <c r="AF40" s="44"/>
      <c r="AG40" s="43"/>
      <c r="AH40" s="44"/>
      <c r="AI40" s="43"/>
      <c r="AJ40" s="44"/>
      <c r="AK40" s="35"/>
      <c r="AL40" s="43"/>
      <c r="AM40" s="44"/>
      <c r="AN40" s="43"/>
      <c r="AO40" s="44"/>
      <c r="AP40" s="43"/>
      <c r="AQ40" s="44"/>
      <c r="AR40" s="43"/>
      <c r="AS40" s="44"/>
      <c r="AT40" s="43"/>
      <c r="AU40" s="44"/>
      <c r="AV40" s="35"/>
      <c r="AW40" s="43"/>
      <c r="AX40" s="44"/>
      <c r="AY40" s="43"/>
      <c r="AZ40" s="44"/>
      <c r="BA40" s="43"/>
      <c r="BB40" s="44"/>
      <c r="BC40" s="43"/>
      <c r="BD40" s="44"/>
      <c r="BE40" s="35"/>
      <c r="BF40" s="43"/>
      <c r="BG40" s="44"/>
      <c r="BH40" s="43"/>
      <c r="BI40" s="44"/>
      <c r="BJ40" s="43"/>
      <c r="BK40" s="44"/>
      <c r="BL40" s="36"/>
    </row>
    <row r="41" customFormat="false" ht="21.2" hidden="false" customHeight="true" outlineLevel="0" collapsed="false">
      <c r="B41" s="67"/>
      <c r="C41" s="38"/>
      <c r="D41" s="38"/>
      <c r="E41" s="39" t="n">
        <f aca="false">(D41-C41+1)/7</f>
        <v>0.142857142857143</v>
      </c>
      <c r="F41" s="40" t="s">
        <v>10</v>
      </c>
      <c r="G41" s="30"/>
      <c r="H41" s="41"/>
      <c r="I41" s="42"/>
      <c r="J41" s="43"/>
      <c r="K41" s="44"/>
      <c r="L41" s="43"/>
      <c r="M41" s="44"/>
      <c r="N41" s="43"/>
      <c r="O41" s="44"/>
      <c r="P41" s="45"/>
      <c r="Q41" s="46"/>
      <c r="R41" s="43"/>
      <c r="S41" s="44"/>
      <c r="T41" s="43"/>
      <c r="U41" s="44"/>
      <c r="V41" s="43"/>
      <c r="W41" s="44"/>
      <c r="X41" s="43"/>
      <c r="Y41" s="44"/>
      <c r="Z41" s="43"/>
      <c r="AA41" s="44"/>
      <c r="AB41" s="35"/>
      <c r="AC41" s="43"/>
      <c r="AD41" s="44"/>
      <c r="AE41" s="43"/>
      <c r="AF41" s="44"/>
      <c r="AG41" s="43"/>
      <c r="AH41" s="44"/>
      <c r="AI41" s="43"/>
      <c r="AJ41" s="44"/>
      <c r="AK41" s="35"/>
      <c r="AL41" s="43"/>
      <c r="AM41" s="44"/>
      <c r="AN41" s="43"/>
      <c r="AO41" s="44"/>
      <c r="AP41" s="43"/>
      <c r="AQ41" s="44"/>
      <c r="AR41" s="43"/>
      <c r="AS41" s="44"/>
      <c r="AT41" s="43"/>
      <c r="AU41" s="44"/>
      <c r="AV41" s="35"/>
      <c r="AW41" s="43"/>
      <c r="AX41" s="44"/>
      <c r="AY41" s="43"/>
      <c r="AZ41" s="44"/>
      <c r="BA41" s="43"/>
      <c r="BB41" s="44"/>
      <c r="BC41" s="43"/>
      <c r="BD41" s="44"/>
      <c r="BE41" s="35"/>
      <c r="BF41" s="43"/>
      <c r="BG41" s="44"/>
      <c r="BH41" s="43"/>
      <c r="BI41" s="44"/>
      <c r="BJ41" s="43"/>
      <c r="BK41" s="44"/>
      <c r="BL41" s="36"/>
    </row>
    <row r="42" customFormat="false" ht="21.2" hidden="false" customHeight="true" outlineLevel="0" collapsed="false">
      <c r="B42" s="67"/>
      <c r="C42" s="38"/>
      <c r="D42" s="38"/>
      <c r="E42" s="39" t="n">
        <f aca="false">(D42-C42+1)/7</f>
        <v>0.142857142857143</v>
      </c>
      <c r="F42" s="40" t="s">
        <v>10</v>
      </c>
      <c r="G42" s="30"/>
      <c r="H42" s="41"/>
      <c r="I42" s="42"/>
      <c r="J42" s="43"/>
      <c r="K42" s="44"/>
      <c r="L42" s="43"/>
      <c r="M42" s="44"/>
      <c r="N42" s="43"/>
      <c r="O42" s="44"/>
      <c r="P42" s="45"/>
      <c r="Q42" s="46"/>
      <c r="R42" s="43"/>
      <c r="S42" s="44"/>
      <c r="T42" s="43"/>
      <c r="U42" s="44"/>
      <c r="V42" s="43"/>
      <c r="W42" s="44"/>
      <c r="X42" s="43"/>
      <c r="Y42" s="44"/>
      <c r="Z42" s="43"/>
      <c r="AA42" s="44"/>
      <c r="AB42" s="35"/>
      <c r="AC42" s="43"/>
      <c r="AD42" s="44"/>
      <c r="AE42" s="43"/>
      <c r="AF42" s="44"/>
      <c r="AG42" s="43"/>
      <c r="AH42" s="44"/>
      <c r="AI42" s="43"/>
      <c r="AJ42" s="44"/>
      <c r="AK42" s="35"/>
      <c r="AL42" s="43"/>
      <c r="AM42" s="44"/>
      <c r="AN42" s="43"/>
      <c r="AO42" s="44"/>
      <c r="AP42" s="43"/>
      <c r="AQ42" s="44"/>
      <c r="AR42" s="43"/>
      <c r="AS42" s="44"/>
      <c r="AT42" s="43"/>
      <c r="AU42" s="44"/>
      <c r="AV42" s="35"/>
      <c r="AW42" s="43"/>
      <c r="AX42" s="44"/>
      <c r="AY42" s="43"/>
      <c r="AZ42" s="44"/>
      <c r="BA42" s="43"/>
      <c r="BB42" s="44"/>
      <c r="BC42" s="43"/>
      <c r="BD42" s="44"/>
      <c r="BE42" s="35"/>
      <c r="BF42" s="43"/>
      <c r="BG42" s="44"/>
      <c r="BH42" s="43"/>
      <c r="BI42" s="44"/>
      <c r="BJ42" s="43"/>
      <c r="BK42" s="44"/>
      <c r="BL42" s="36"/>
    </row>
    <row r="43" customFormat="false" ht="21.2" hidden="false" customHeight="true" outlineLevel="0" collapsed="false">
      <c r="B43" s="67"/>
      <c r="C43" s="38"/>
      <c r="D43" s="38"/>
      <c r="E43" s="39" t="n">
        <f aca="false">(D43-C43+1)/7</f>
        <v>0.142857142857143</v>
      </c>
      <c r="F43" s="40" t="s">
        <v>10</v>
      </c>
      <c r="G43" s="30"/>
      <c r="H43" s="41"/>
      <c r="I43" s="42"/>
      <c r="J43" s="43"/>
      <c r="K43" s="44"/>
      <c r="L43" s="43"/>
      <c r="M43" s="44"/>
      <c r="N43" s="43"/>
      <c r="O43" s="44"/>
      <c r="P43" s="45"/>
      <c r="Q43" s="46"/>
      <c r="R43" s="43"/>
      <c r="S43" s="44"/>
      <c r="T43" s="43"/>
      <c r="U43" s="44"/>
      <c r="V43" s="43"/>
      <c r="W43" s="44"/>
      <c r="X43" s="43"/>
      <c r="Y43" s="44"/>
      <c r="Z43" s="43"/>
      <c r="AA43" s="44"/>
      <c r="AB43" s="35"/>
      <c r="AC43" s="43"/>
      <c r="AD43" s="44"/>
      <c r="AE43" s="43"/>
      <c r="AF43" s="44"/>
      <c r="AG43" s="43"/>
      <c r="AH43" s="44"/>
      <c r="AI43" s="43"/>
      <c r="AJ43" s="44"/>
      <c r="AK43" s="35"/>
      <c r="AL43" s="43"/>
      <c r="AM43" s="44"/>
      <c r="AN43" s="43"/>
      <c r="AO43" s="44"/>
      <c r="AP43" s="43"/>
      <c r="AQ43" s="44"/>
      <c r="AR43" s="43"/>
      <c r="AS43" s="44"/>
      <c r="AT43" s="43"/>
      <c r="AU43" s="44"/>
      <c r="AV43" s="35"/>
      <c r="AW43" s="43"/>
      <c r="AX43" s="44"/>
      <c r="AY43" s="43"/>
      <c r="AZ43" s="44"/>
      <c r="BA43" s="43"/>
      <c r="BB43" s="44"/>
      <c r="BC43" s="43"/>
      <c r="BD43" s="44"/>
      <c r="BE43" s="35"/>
      <c r="BF43" s="43"/>
      <c r="BG43" s="44"/>
      <c r="BH43" s="43"/>
      <c r="BI43" s="44"/>
      <c r="BJ43" s="43"/>
      <c r="BK43" s="44"/>
      <c r="BL43" s="36"/>
    </row>
    <row r="44" customFormat="false" ht="21.2" hidden="false" customHeight="true" outlineLevel="0" collapsed="false">
      <c r="B44" s="68"/>
      <c r="C44" s="38"/>
      <c r="D44" s="38"/>
      <c r="E44" s="39" t="n">
        <f aca="false">(D44-C44+1)/7</f>
        <v>0.142857142857143</v>
      </c>
      <c r="F44" s="49" t="s">
        <v>10</v>
      </c>
      <c r="G44" s="30"/>
      <c r="H44" s="50"/>
      <c r="I44" s="51"/>
      <c r="J44" s="52"/>
      <c r="K44" s="53"/>
      <c r="L44" s="52"/>
      <c r="M44" s="53"/>
      <c r="N44" s="52"/>
      <c r="O44" s="53"/>
      <c r="P44" s="54"/>
      <c r="Q44" s="55"/>
      <c r="R44" s="52"/>
      <c r="S44" s="53"/>
      <c r="T44" s="52"/>
      <c r="U44" s="53"/>
      <c r="V44" s="52"/>
      <c r="W44" s="53"/>
      <c r="X44" s="52"/>
      <c r="Y44" s="53"/>
      <c r="Z44" s="52"/>
      <c r="AA44" s="53"/>
      <c r="AB44" s="35"/>
      <c r="AC44" s="52"/>
      <c r="AD44" s="53"/>
      <c r="AE44" s="52"/>
      <c r="AF44" s="53"/>
      <c r="AG44" s="52"/>
      <c r="AH44" s="53"/>
      <c r="AI44" s="52"/>
      <c r="AJ44" s="53"/>
      <c r="AK44" s="35"/>
      <c r="AL44" s="52"/>
      <c r="AM44" s="53"/>
      <c r="AN44" s="52"/>
      <c r="AO44" s="53"/>
      <c r="AP44" s="52"/>
      <c r="AQ44" s="53"/>
      <c r="AR44" s="52"/>
      <c r="AS44" s="53"/>
      <c r="AT44" s="52"/>
      <c r="AU44" s="53"/>
      <c r="AV44" s="35"/>
      <c r="AW44" s="52"/>
      <c r="AX44" s="53"/>
      <c r="AY44" s="52"/>
      <c r="AZ44" s="53"/>
      <c r="BA44" s="52"/>
      <c r="BB44" s="53"/>
      <c r="BC44" s="52"/>
      <c r="BD44" s="53"/>
      <c r="BE44" s="35"/>
      <c r="BF44" s="52"/>
      <c r="BG44" s="53"/>
      <c r="BH44" s="52"/>
      <c r="BI44" s="53"/>
      <c r="BJ44" s="52"/>
      <c r="BK44" s="53"/>
      <c r="BL44" s="36"/>
    </row>
    <row r="45" customFormat="false" ht="0.95" hidden="false" customHeight="true" outlineLevel="0" collapsed="false">
      <c r="B45" s="56"/>
      <c r="C45" s="57"/>
      <c r="D45" s="57"/>
      <c r="E45" s="39" t="n">
        <f aca="false">(D45-C45+1)/7</f>
        <v>0.142857142857143</v>
      </c>
      <c r="F45" s="58"/>
      <c r="G45" s="30"/>
      <c r="H45" s="59"/>
      <c r="I45" s="60"/>
      <c r="J45" s="61"/>
      <c r="K45" s="62"/>
      <c r="L45" s="61"/>
      <c r="M45" s="62"/>
      <c r="N45" s="61"/>
      <c r="O45" s="62"/>
      <c r="P45" s="63"/>
      <c r="Q45" s="64"/>
      <c r="R45" s="61"/>
      <c r="S45" s="62"/>
      <c r="T45" s="61"/>
      <c r="U45" s="62"/>
      <c r="V45" s="61"/>
      <c r="W45" s="62"/>
      <c r="X45" s="61"/>
      <c r="Y45" s="62"/>
      <c r="Z45" s="61"/>
      <c r="AA45" s="62"/>
      <c r="AB45" s="35"/>
      <c r="AC45" s="61"/>
      <c r="AD45" s="62"/>
      <c r="AE45" s="61"/>
      <c r="AF45" s="62"/>
      <c r="AG45" s="61"/>
      <c r="AH45" s="62"/>
      <c r="AI45" s="61"/>
      <c r="AJ45" s="62"/>
      <c r="AK45" s="35"/>
      <c r="AL45" s="61"/>
      <c r="AM45" s="62"/>
      <c r="AN45" s="61"/>
      <c r="AO45" s="62"/>
      <c r="AP45" s="61"/>
      <c r="AQ45" s="62"/>
      <c r="AR45" s="61"/>
      <c r="AS45" s="62"/>
      <c r="AT45" s="61"/>
      <c r="AU45" s="62"/>
      <c r="AV45" s="35"/>
      <c r="AW45" s="61"/>
      <c r="AX45" s="62"/>
      <c r="AY45" s="61"/>
      <c r="AZ45" s="62"/>
      <c r="BA45" s="61"/>
      <c r="BB45" s="62"/>
      <c r="BC45" s="61"/>
      <c r="BD45" s="62"/>
      <c r="BE45" s="35"/>
      <c r="BF45" s="61"/>
      <c r="BG45" s="62"/>
      <c r="BH45" s="61"/>
      <c r="BI45" s="62"/>
      <c r="BJ45" s="61"/>
      <c r="BK45" s="62"/>
      <c r="BL45" s="36"/>
    </row>
    <row r="46" customFormat="false" ht="21.2" hidden="false" customHeight="true" outlineLevel="0" collapsed="false">
      <c r="B46" s="69"/>
      <c r="C46" s="70"/>
      <c r="D46" s="70"/>
      <c r="E46" s="39" t="n">
        <f aca="false">(D46-C46+1)/7</f>
        <v>0.142857142857143</v>
      </c>
      <c r="F46" s="71" t="s">
        <v>10</v>
      </c>
      <c r="G46" s="30"/>
      <c r="H46" s="31"/>
      <c r="I46" s="32"/>
      <c r="J46" s="72"/>
      <c r="K46" s="73"/>
      <c r="L46" s="72"/>
      <c r="M46" s="73"/>
      <c r="N46" s="72"/>
      <c r="O46" s="73"/>
      <c r="P46" s="74"/>
      <c r="Q46" s="75"/>
      <c r="R46" s="72"/>
      <c r="S46" s="73"/>
      <c r="T46" s="72"/>
      <c r="U46" s="73"/>
      <c r="V46" s="72"/>
      <c r="W46" s="73"/>
      <c r="X46" s="72"/>
      <c r="Y46" s="73"/>
      <c r="Z46" s="72"/>
      <c r="AA46" s="73"/>
      <c r="AB46" s="35"/>
      <c r="AC46" s="72"/>
      <c r="AD46" s="73"/>
      <c r="AE46" s="72"/>
      <c r="AF46" s="73"/>
      <c r="AG46" s="72"/>
      <c r="AH46" s="73"/>
      <c r="AI46" s="72"/>
      <c r="AJ46" s="73"/>
      <c r="AK46" s="35"/>
      <c r="AL46" s="72"/>
      <c r="AM46" s="73"/>
      <c r="AN46" s="72"/>
      <c r="AO46" s="73"/>
      <c r="AP46" s="72"/>
      <c r="AQ46" s="73"/>
      <c r="AR46" s="72"/>
      <c r="AS46" s="73"/>
      <c r="AT46" s="72"/>
      <c r="AU46" s="73"/>
      <c r="AV46" s="35"/>
      <c r="AW46" s="72"/>
      <c r="AX46" s="73"/>
      <c r="AY46" s="72"/>
      <c r="AZ46" s="73"/>
      <c r="BA46" s="72"/>
      <c r="BB46" s="73"/>
      <c r="BC46" s="72"/>
      <c r="BD46" s="73"/>
      <c r="BE46" s="35"/>
      <c r="BF46" s="72"/>
      <c r="BG46" s="73"/>
      <c r="BH46" s="72"/>
      <c r="BI46" s="73"/>
      <c r="BJ46" s="72"/>
      <c r="BK46" s="73"/>
      <c r="BL46" s="36"/>
    </row>
    <row r="47" customFormat="false" ht="21.2" hidden="false" customHeight="true" outlineLevel="0" collapsed="false">
      <c r="B47" s="68"/>
      <c r="C47" s="38"/>
      <c r="D47" s="38"/>
      <c r="E47" s="39" t="n">
        <f aca="false">(D47-C47+1)/7</f>
        <v>0.142857142857143</v>
      </c>
      <c r="F47" s="49" t="s">
        <v>10</v>
      </c>
      <c r="G47" s="30"/>
      <c r="H47" s="41"/>
      <c r="I47" s="42"/>
      <c r="J47" s="52"/>
      <c r="K47" s="53"/>
      <c r="L47" s="52"/>
      <c r="M47" s="53"/>
      <c r="N47" s="52"/>
      <c r="O47" s="53"/>
      <c r="P47" s="54"/>
      <c r="Q47" s="55"/>
      <c r="R47" s="52"/>
      <c r="S47" s="53"/>
      <c r="T47" s="52"/>
      <c r="U47" s="53"/>
      <c r="V47" s="52"/>
      <c r="W47" s="53"/>
      <c r="X47" s="52"/>
      <c r="Y47" s="53"/>
      <c r="Z47" s="52"/>
      <c r="AA47" s="53"/>
      <c r="AB47" s="35"/>
      <c r="AC47" s="52"/>
      <c r="AD47" s="53"/>
      <c r="AE47" s="52"/>
      <c r="AF47" s="53"/>
      <c r="AG47" s="52"/>
      <c r="AH47" s="53"/>
      <c r="AI47" s="52"/>
      <c r="AJ47" s="53"/>
      <c r="AK47" s="35"/>
      <c r="AL47" s="52"/>
      <c r="AM47" s="53"/>
      <c r="AN47" s="52"/>
      <c r="AO47" s="53"/>
      <c r="AP47" s="52"/>
      <c r="AQ47" s="53"/>
      <c r="AR47" s="52"/>
      <c r="AS47" s="53"/>
      <c r="AT47" s="52"/>
      <c r="AU47" s="53"/>
      <c r="AV47" s="35"/>
      <c r="AW47" s="52"/>
      <c r="AX47" s="53"/>
      <c r="AY47" s="52"/>
      <c r="AZ47" s="53"/>
      <c r="BA47" s="52"/>
      <c r="BB47" s="53"/>
      <c r="BC47" s="52"/>
      <c r="BD47" s="53"/>
      <c r="BE47" s="35"/>
      <c r="BF47" s="52"/>
      <c r="BG47" s="53"/>
      <c r="BH47" s="52"/>
      <c r="BI47" s="53"/>
      <c r="BJ47" s="52"/>
      <c r="BK47" s="53"/>
      <c r="BL47" s="36"/>
    </row>
    <row r="48" customFormat="false" ht="21.2" hidden="false" customHeight="true" outlineLevel="0" collapsed="false">
      <c r="B48" s="67"/>
      <c r="C48" s="38"/>
      <c r="D48" s="38"/>
      <c r="E48" s="39" t="n">
        <f aca="false">(D48-C48+1)/7</f>
        <v>0.142857142857143</v>
      </c>
      <c r="F48" s="40" t="s">
        <v>10</v>
      </c>
      <c r="G48" s="30"/>
      <c r="H48" s="41"/>
      <c r="I48" s="42"/>
      <c r="J48" s="43"/>
      <c r="K48" s="44"/>
      <c r="L48" s="43"/>
      <c r="M48" s="44"/>
      <c r="N48" s="43"/>
      <c r="O48" s="44"/>
      <c r="P48" s="45"/>
      <c r="Q48" s="46"/>
      <c r="R48" s="43"/>
      <c r="S48" s="44"/>
      <c r="T48" s="43"/>
      <c r="U48" s="44"/>
      <c r="V48" s="43"/>
      <c r="W48" s="44"/>
      <c r="X48" s="43"/>
      <c r="Y48" s="44"/>
      <c r="Z48" s="43"/>
      <c r="AA48" s="44"/>
      <c r="AB48" s="35"/>
      <c r="AC48" s="43"/>
      <c r="AD48" s="44"/>
      <c r="AE48" s="43"/>
      <c r="AF48" s="44"/>
      <c r="AG48" s="43"/>
      <c r="AH48" s="44"/>
      <c r="AI48" s="43"/>
      <c r="AJ48" s="44"/>
      <c r="AK48" s="35"/>
      <c r="AL48" s="43"/>
      <c r="AM48" s="44"/>
      <c r="AN48" s="43"/>
      <c r="AO48" s="44"/>
      <c r="AP48" s="43"/>
      <c r="AQ48" s="44"/>
      <c r="AR48" s="43"/>
      <c r="AS48" s="44"/>
      <c r="AT48" s="43"/>
      <c r="AU48" s="44"/>
      <c r="AV48" s="35"/>
      <c r="AW48" s="43"/>
      <c r="AX48" s="44"/>
      <c r="AY48" s="43"/>
      <c r="AZ48" s="44"/>
      <c r="BA48" s="43"/>
      <c r="BB48" s="44"/>
      <c r="BC48" s="43"/>
      <c r="BD48" s="44"/>
      <c r="BE48" s="35"/>
      <c r="BF48" s="43"/>
      <c r="BG48" s="44"/>
      <c r="BH48" s="43"/>
      <c r="BI48" s="44"/>
      <c r="BJ48" s="43"/>
      <c r="BK48" s="44"/>
      <c r="BL48" s="36"/>
    </row>
    <row r="49" customFormat="false" ht="0.95" hidden="false" customHeight="true" outlineLevel="0" collapsed="false">
      <c r="B49" s="76"/>
      <c r="C49" s="77" t="n">
        <v>44621</v>
      </c>
      <c r="D49" s="77" t="n">
        <v>44651</v>
      </c>
      <c r="E49" s="78"/>
      <c r="F49" s="79"/>
      <c r="G49" s="30"/>
      <c r="H49" s="80"/>
      <c r="I49" s="81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35"/>
      <c r="AC49" s="82"/>
      <c r="AD49" s="82"/>
      <c r="AE49" s="82"/>
      <c r="AF49" s="82"/>
      <c r="AG49" s="82"/>
      <c r="AH49" s="82"/>
      <c r="AI49" s="82"/>
      <c r="AJ49" s="82"/>
      <c r="AK49" s="35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35"/>
      <c r="AW49" s="82"/>
      <c r="AX49" s="82"/>
      <c r="AY49" s="82"/>
      <c r="AZ49" s="82"/>
      <c r="BA49" s="82"/>
      <c r="BB49" s="82"/>
      <c r="BC49" s="82"/>
      <c r="BD49" s="82"/>
      <c r="BE49" s="35"/>
      <c r="BF49" s="82"/>
      <c r="BG49" s="82"/>
      <c r="BH49" s="82"/>
      <c r="BI49" s="82"/>
      <c r="BJ49" s="82"/>
      <c r="BK49" s="82"/>
      <c r="BL49" s="36"/>
    </row>
    <row r="50" customFormat="false" ht="5.1" hidden="false" customHeight="true" outlineLevel="0" collapsed="false"/>
    <row r="51" customFormat="false" ht="21.2" hidden="false" customHeight="true" outlineLevel="0" collapsed="false">
      <c r="F51" s="83" t="s">
        <v>10</v>
      </c>
    </row>
    <row r="52" customFormat="false" ht="21.2" hidden="false" customHeight="true" outlineLevel="0" collapsed="false">
      <c r="F52" s="84" t="s">
        <v>22</v>
      </c>
    </row>
    <row r="53" customFormat="false" ht="21.2" hidden="false" customHeight="true" outlineLevel="0" collapsed="false">
      <c r="F53" s="85" t="s">
        <v>23</v>
      </c>
    </row>
    <row r="54" customFormat="false" ht="21.2" hidden="false" customHeight="true" outlineLevel="0" collapsed="false">
      <c r="F54" s="86" t="s">
        <v>24</v>
      </c>
    </row>
    <row r="55" customFormat="false" ht="21.2" hidden="false" customHeight="true" outlineLevel="0" collapsed="false"/>
    <row r="56" customFormat="false" ht="21.2" hidden="false" customHeight="true" outlineLevel="0" collapsed="false"/>
    <row r="57" customFormat="false" ht="21.2" hidden="false" customHeight="true" outlineLevel="0" collapsed="false"/>
    <row r="58" customFormat="false" ht="21.2" hidden="false" customHeight="true" outlineLevel="0" collapsed="false"/>
    <row r="59" customFormat="false" ht="21.2" hidden="false" customHeight="true" outlineLevel="0" collapsed="false"/>
    <row r="60" customFormat="false" ht="21.2" hidden="false" customHeight="true" outlineLevel="0" collapsed="false"/>
    <row r="61" customFormat="false" ht="21.2" hidden="false" customHeight="true" outlineLevel="0" collapsed="false"/>
    <row r="62" customFormat="false" ht="21.2" hidden="false" customHeight="true" outlineLevel="0" collapsed="false"/>
    <row r="63" customFormat="false" ht="21.2" hidden="false" customHeight="true" outlineLevel="0" collapsed="false"/>
    <row r="64" customFormat="false" ht="21.2" hidden="false" customHeight="true" outlineLevel="0" collapsed="false"/>
    <row r="65" customFormat="false" ht="21.2" hidden="false" customHeight="true" outlineLevel="0" collapsed="false"/>
    <row r="66" customFormat="false" ht="21.2" hidden="false" customHeight="true" outlineLevel="0" collapsed="false"/>
    <row r="67" customFormat="false" ht="21.2" hidden="false" customHeight="true" outlineLevel="0" collapsed="false"/>
    <row r="68" customFormat="false" ht="21.2" hidden="false" customHeight="true" outlineLevel="0" collapsed="false"/>
    <row r="69" customFormat="false" ht="21.2" hidden="false" customHeight="true" outlineLevel="0" collapsed="false"/>
    <row r="70" customFormat="false" ht="21.2" hidden="false" customHeight="true" outlineLevel="0" collapsed="false"/>
    <row r="71" customFormat="false" ht="21.2" hidden="false" customHeight="true" outlineLevel="0" collapsed="false"/>
    <row r="72" customFormat="false" ht="21.2" hidden="false" customHeight="true" outlineLevel="0" collapsed="false"/>
    <row r="73" customFormat="false" ht="21.2" hidden="false" customHeight="true" outlineLevel="0" collapsed="false"/>
    <row r="74" customFormat="false" ht="21.2" hidden="false" customHeight="true" outlineLevel="0" collapsed="false"/>
    <row r="75" customFormat="false" ht="21.2" hidden="false" customHeight="true" outlineLevel="0" collapsed="false"/>
    <row r="76" customFormat="false" ht="21.2" hidden="false" customHeight="true" outlineLevel="0" collapsed="false"/>
    <row r="77" customFormat="false" ht="21.2" hidden="false" customHeight="true" outlineLevel="0" collapsed="false"/>
    <row r="78" customFormat="false" ht="21.2" hidden="false" customHeight="true" outlineLevel="0" collapsed="false"/>
    <row r="79" customFormat="false" ht="21.2" hidden="false" customHeight="true" outlineLevel="0" collapsed="false"/>
    <row r="80" customFormat="false" ht="21.2" hidden="false" customHeight="true" outlineLevel="0" collapsed="false"/>
  </sheetData>
  <mergeCells count="40">
    <mergeCell ref="D4:E4"/>
    <mergeCell ref="D5:E5"/>
    <mergeCell ref="D6:E6"/>
    <mergeCell ref="B8:B9"/>
    <mergeCell ref="C8:C9"/>
    <mergeCell ref="D8:D9"/>
    <mergeCell ref="E8:E9"/>
    <mergeCell ref="F8:F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C9:AD9"/>
    <mergeCell ref="AE9:AF9"/>
    <mergeCell ref="AG9:AH9"/>
    <mergeCell ref="AI9:AJ9"/>
    <mergeCell ref="AL9:AM9"/>
    <mergeCell ref="AN9:AO9"/>
    <mergeCell ref="AP9:AQ9"/>
    <mergeCell ref="AR9:AS9"/>
    <mergeCell ref="AT9:AU9"/>
    <mergeCell ref="AW9:AX9"/>
    <mergeCell ref="AY9:AZ9"/>
    <mergeCell ref="BA9:BB9"/>
    <mergeCell ref="BC9:BD9"/>
    <mergeCell ref="BF9:BG9"/>
    <mergeCell ref="BH9:BI9"/>
    <mergeCell ref="BJ9:BK9"/>
    <mergeCell ref="G10:G49"/>
    <mergeCell ref="AB10:AB49"/>
    <mergeCell ref="AK10:AK49"/>
    <mergeCell ref="AV10:AV49"/>
    <mergeCell ref="BE10:BE49"/>
    <mergeCell ref="BL10:BL49"/>
  </mergeCells>
  <conditionalFormatting sqref="F50:F54 F10:F48">
    <cfRule type="containsText" priority="2" operator="containsText" aboveAverage="0" equalAverage="0" bottom="0" percent="0" rank="0" text="erled." dxfId="0">
      <formula>NOT(ISERROR(SEARCH("erled.",F10)))</formula>
    </cfRule>
    <cfRule type="containsText" priority="3" operator="containsText" aboveAverage="0" equalAverage="0" bottom="0" percent="0" rank="0" text="fällig" dxfId="1">
      <formula>NOT(ISERROR(SEARCH("fällig",F10)))</formula>
    </cfRule>
    <cfRule type="containsText" priority="4" operator="containsText" aboveAverage="0" equalAverage="0" bottom="0" percent="0" rank="0" text="in Bearb." dxfId="2">
      <formula>NOT(ISERROR(SEARCH("in Bearb.",F10)))</formula>
    </cfRule>
    <cfRule type="containsText" priority="5" operator="containsText" aboveAverage="0" equalAverage="0" bottom="0" percent="0" rank="0" text="offen" dxfId="3">
      <formula>NOT(ISERROR(SEARCH("offen",F10)))</formula>
    </cfRule>
  </conditionalFormatting>
  <conditionalFormatting sqref="H11:AA14 H17:AA22 H47:AA48 H40:AA44 H33:AA37 H25:AA31 AC11:AJ14 AC17:AJ22 AC47:AJ48 AC40:AJ44 AC33:AJ37 AC25:AJ31 AL11:AU14 AL17:AU22 AL47:AU48 AL40:AU44 AL33:AU37 AL25:AU31 BF25:BK31 BF33:BK37 BF40:BK44 BF47:BK48 BF17:BK22 BF11:BK14 AW25:BD31 AW33:BD37 AW40:BD44 AW47:BD48 AW17:BD22 AW11:BD14">
    <cfRule type="expression" priority="6" aboveAverage="0" equalAverage="0" bottom="0" percent="0" rank="0" text="" dxfId="4">
      <formula>IF(AND(H$8&gt;=$C11,H$8&lt;=($D11)),TRUE(),FALSE())</formula>
    </cfRule>
  </conditionalFormatting>
  <conditionalFormatting sqref="F49">
    <cfRule type="containsText" priority="7" operator="containsText" aboveAverage="0" equalAverage="0" bottom="0" percent="0" rank="0" text="erled." dxfId="5">
      <formula>NOT(ISERROR(SEARCH("erled.",F49)))</formula>
    </cfRule>
    <cfRule type="containsText" priority="8" operator="containsText" aboveAverage="0" equalAverage="0" bottom="0" percent="0" rank="0" text="fällig" dxfId="6">
      <formula>NOT(ISERROR(SEARCH("fällig",F49)))</formula>
    </cfRule>
    <cfRule type="containsText" priority="9" operator="containsText" aboveAverage="0" equalAverage="0" bottom="0" percent="0" rank="0" text="in Bearb." dxfId="7">
      <formula>NOT(ISERROR(SEARCH("in Bearb.",F49)))</formula>
    </cfRule>
    <cfRule type="containsText" priority="10" operator="containsText" aboveAverage="0" equalAverage="0" bottom="0" percent="0" rank="0" text="offen" dxfId="8">
      <formula>NOT(ISERROR(SEARCH("offen",F49)))</formula>
    </cfRule>
  </conditionalFormatting>
  <conditionalFormatting sqref="H10:AA10 H16:AA16 H27:AA27 H24:AA24 H46:AA46 H39:AA39 H32:AA32 AC16:AJ16 AC27:AJ27 AC24:AJ24 AC46:AJ46 AC39:AJ39 AC32:AJ32 AL10:AU10 AL16:AU16 AL27:AU27 AL24:AU24 AL46:AU46 AL39:AU39 AL32:AU32 BF32:BK32 BF39:BK39 BF46:BK46 BF24:BK24 BF27:BK27 BF16:BK16 BF10:BK10 AW32:BD32 AW39:BD39 AW46:BD46 AW24:BD24 AW27:BD27 AW16:BD16 AW10:BD10 AC10:AJ10">
    <cfRule type="expression" priority="11" aboveAverage="0" equalAverage="0" bottom="0" percent="0" rank="0" text="" dxfId="9">
      <formula>IF(AND(H$8&gt;=$C10,H$8&lt;=($D10)),TRUE(),FALSE())</formula>
    </cfRule>
  </conditionalFormatting>
  <dataValidations count="1">
    <dataValidation allowBlank="true" errorStyle="stop" operator="between" showDropDown="false" showErrorMessage="true" showInputMessage="true" sqref="F10:F49" type="list">
      <formula1>$F$50:$F$54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2022-01-28T13:40:53Z</dcterms:created>
  <dc:creator>tuerke</dc:creator>
  <dc:description/>
  <dc:language>de-DE</dc:language>
  <cp:lastModifiedBy/>
  <cp:lastPrinted>2022-02-07T15:58:13Z</cp:lastPrinted>
  <dcterms:modified xsi:type="dcterms:W3CDTF">2022-03-03T15:26:23Z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