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2260" windowHeight="12645" activeTab="1"/>
  </bookViews>
  <sheets>
    <sheet name="Лист1" sheetId="1" r:id="rId1"/>
    <sheet name="Sheet1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2" l="1"/>
  <c r="H4" i="2"/>
  <c r="F4" i="2"/>
  <c r="E4" i="2"/>
  <c r="D4" i="2"/>
  <c r="K11" i="2"/>
  <c r="J10" i="2"/>
  <c r="I3" i="2" l="1"/>
  <c r="H3" i="2"/>
  <c r="F3" i="2"/>
  <c r="F2" i="2"/>
  <c r="E2" i="2"/>
  <c r="E3" i="2"/>
  <c r="D3" i="2"/>
  <c r="I2" i="2" l="1"/>
  <c r="H2" i="2"/>
  <c r="D2" i="2"/>
  <c r="D22" i="2"/>
  <c r="D21" i="2"/>
</calcChain>
</file>

<file path=xl/sharedStrings.xml><?xml version="1.0" encoding="utf-8"?>
<sst xmlns="http://schemas.openxmlformats.org/spreadsheetml/2006/main" count="20" uniqueCount="12">
  <si>
    <t>Sectionno</t>
  </si>
  <si>
    <t>chainage</t>
  </si>
  <si>
    <t>Length_scale</t>
  </si>
  <si>
    <t>Area_scale</t>
  </si>
  <si>
    <t>Geotube_Major_Axis</t>
  </si>
  <si>
    <t>Geotube_Minor_Axis</t>
  </si>
  <si>
    <t>Area_in_drawing</t>
  </si>
  <si>
    <t>Actual Area</t>
  </si>
  <si>
    <t>Notes</t>
  </si>
  <si>
    <t>schedule_dia</t>
  </si>
  <si>
    <t>Major Axis</t>
  </si>
  <si>
    <t>Minor 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</si>
</sst>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sqref="A1:H1"/>
    </sheetView>
  </sheetViews>
  <sheetFormatPr defaultRowHeight="15" x14ac:dyDescent="0.25"/>
  <cols>
    <col min="1" max="1" width="13.85546875" customWidth="1"/>
    <col min="2" max="2" width="16.140625" customWidth="1"/>
    <col min="3" max="3" width="13.7109375" customWidth="1"/>
    <col min="4" max="4" width="13" customWidth="1"/>
    <col min="5" max="5" width="24.7109375" customWidth="1"/>
    <col min="6" max="6" width="23.42578125" customWidth="1"/>
    <col min="7" max="7" width="17.85546875" customWidth="1"/>
    <col min="8" max="8" width="14.710937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zoomScale="145" zoomScaleNormal="145" workbookViewId="0">
      <selection activeCell="F10" sqref="F10"/>
    </sheetView>
  </sheetViews>
  <sheetFormatPr defaultRowHeight="15" x14ac:dyDescent="0.25"/>
  <cols>
    <col min="2" max="2" width="17.7109375" customWidth="1"/>
    <col min="3" max="3" width="16" customWidth="1"/>
    <col min="4" max="4" width="14.42578125" customWidth="1"/>
    <col min="5" max="5" width="24.5703125" customWidth="1"/>
    <col min="6" max="6" width="21.140625" customWidth="1"/>
    <col min="7" max="7" width="16.5703125" customWidth="1"/>
    <col min="8" max="8" width="18.710937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1" x14ac:dyDescent="0.3">
      <c r="A2" s="1">
        <v>1</v>
      </c>
      <c r="B2" s="1">
        <v>2100</v>
      </c>
      <c r="C2" s="1">
        <v>104</v>
      </c>
      <c r="D2" s="1">
        <f>C2^2</f>
        <v>10816</v>
      </c>
      <c r="E2" s="1">
        <f>$D$20*C2</f>
        <v>260</v>
      </c>
      <c r="F2" s="1">
        <f>$D$22*C2</f>
        <v>218.4</v>
      </c>
      <c r="G2" s="1">
        <v>742256.16009999998</v>
      </c>
      <c r="H2" s="1">
        <f>G2/D2</f>
        <v>68.625754447115384</v>
      </c>
      <c r="I2" s="1">
        <f>F2/2</f>
        <v>109.2</v>
      </c>
    </row>
    <row r="3" spans="1:11" x14ac:dyDescent="0.3">
      <c r="A3" s="1">
        <v>2</v>
      </c>
      <c r="B3" s="1">
        <v>2200</v>
      </c>
      <c r="C3" s="1">
        <v>88</v>
      </c>
      <c r="D3" s="1">
        <f>C3^2</f>
        <v>7744</v>
      </c>
      <c r="E3" s="1">
        <f>$D$20*C3</f>
        <v>220</v>
      </c>
      <c r="F3" s="1">
        <f>$D$22*C3</f>
        <v>184.8</v>
      </c>
      <c r="G3" s="1">
        <v>67226.209799999997</v>
      </c>
      <c r="H3" s="1">
        <f>G3/D3</f>
        <v>8.6810704803719005</v>
      </c>
      <c r="I3" s="1">
        <f>F3/2</f>
        <v>92.4</v>
      </c>
    </row>
    <row r="4" spans="1:11" x14ac:dyDescent="0.3">
      <c r="A4" s="1">
        <v>3</v>
      </c>
      <c r="B4" s="1">
        <v>2400</v>
      </c>
      <c r="C4" s="1">
        <v>71</v>
      </c>
      <c r="D4" s="1">
        <f>C4^2</f>
        <v>5041</v>
      </c>
      <c r="E4" s="1">
        <f>$D$20*C4</f>
        <v>177.5</v>
      </c>
      <c r="F4" s="1">
        <f>$D$22*C4</f>
        <v>149.1</v>
      </c>
      <c r="G4" s="1">
        <v>197070.7261</v>
      </c>
      <c r="H4" s="1">
        <f>G4/D4</f>
        <v>39.093577881372745</v>
      </c>
      <c r="I4" s="1">
        <f>F4/2</f>
        <v>74.55</v>
      </c>
    </row>
    <row r="5" spans="1:11" x14ac:dyDescent="0.3">
      <c r="A5" s="1">
        <v>4</v>
      </c>
    </row>
    <row r="6" spans="1:11" x14ac:dyDescent="0.3">
      <c r="A6" s="1">
        <v>5</v>
      </c>
    </row>
    <row r="7" spans="1:11" x14ac:dyDescent="0.3">
      <c r="A7" s="1">
        <v>6</v>
      </c>
    </row>
    <row r="8" spans="1:11" x14ac:dyDescent="0.3">
      <c r="A8" s="1">
        <v>7</v>
      </c>
      <c r="J8">
        <v>46.15</v>
      </c>
    </row>
    <row r="9" spans="1:11" x14ac:dyDescent="0.3">
      <c r="A9" s="1">
        <v>8</v>
      </c>
    </row>
    <row r="10" spans="1:11" x14ac:dyDescent="0.3">
      <c r="A10" s="1">
        <v>9</v>
      </c>
      <c r="J10">
        <f>J8/71</f>
        <v>0.65</v>
      </c>
    </row>
    <row r="11" spans="1:11" x14ac:dyDescent="0.3">
      <c r="A11" s="1">
        <v>10</v>
      </c>
      <c r="K11">
        <f>-3.55-0.65</f>
        <v>-4.2</v>
      </c>
    </row>
    <row r="12" spans="1:11" x14ac:dyDescent="0.3">
      <c r="A12" s="1">
        <v>11</v>
      </c>
    </row>
    <row r="13" spans="1:11" x14ac:dyDescent="0.3">
      <c r="A13" s="1">
        <v>12</v>
      </c>
    </row>
    <row r="14" spans="1:11" x14ac:dyDescent="0.3">
      <c r="A14" s="1">
        <v>13</v>
      </c>
    </row>
    <row r="15" spans="1:11" x14ac:dyDescent="0.3">
      <c r="A15" s="1">
        <v>14</v>
      </c>
    </row>
    <row r="16" spans="1:11" x14ac:dyDescent="0.3">
      <c r="A16" s="1">
        <v>15</v>
      </c>
    </row>
    <row r="20" spans="2:4" x14ac:dyDescent="0.3">
      <c r="B20" t="s">
        <v>8</v>
      </c>
      <c r="C20" t="s">
        <v>9</v>
      </c>
      <c r="D20">
        <v>2.5</v>
      </c>
    </row>
    <row r="21" spans="2:4" x14ac:dyDescent="0.3">
      <c r="C21" t="s">
        <v>10</v>
      </c>
      <c r="D21">
        <f>D20</f>
        <v>2.5</v>
      </c>
    </row>
    <row r="22" spans="2:4" x14ac:dyDescent="0.3">
      <c r="C22" t="s">
        <v>11</v>
      </c>
      <c r="D22">
        <f>D21*0.84</f>
        <v>2.1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Лист1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2022-12-26T09:48:16Z</dcterms:modified>
</cp:coreProperties>
</file>