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1" i="1"/>
  <c r="C7" i="1"/>
  <c r="D14" i="1" l="1"/>
  <c r="D13" i="1"/>
  <c r="D12" i="1"/>
  <c r="D11" i="1"/>
  <c r="D8" i="1"/>
  <c r="C8" i="1"/>
  <c r="D7" i="1"/>
  <c r="D4" i="1"/>
  <c r="C13" i="1"/>
  <c r="C9" i="1"/>
  <c r="C4" i="1"/>
  <c r="C12" i="1"/>
</calcChain>
</file>

<file path=xl/sharedStrings.xml><?xml version="1.0" encoding="utf-8"?>
<sst xmlns="http://schemas.openxmlformats.org/spreadsheetml/2006/main" count="17" uniqueCount="17">
  <si>
    <t>Area(Ha)</t>
  </si>
  <si>
    <t>Khal Name</t>
  </si>
  <si>
    <t>L</t>
  </si>
  <si>
    <t>slopecm/km,ft/ft</t>
  </si>
  <si>
    <t>q100 cfs/sqmile)</t>
  </si>
  <si>
    <t>q10 cfs/sqmile)</t>
  </si>
  <si>
    <t>q10 correction factor</t>
  </si>
  <si>
    <t>(L2/S)^0.3</t>
  </si>
  <si>
    <t>Basin correction</t>
  </si>
  <si>
    <t>Basin Error</t>
  </si>
  <si>
    <t>Adjusted peak flow</t>
  </si>
  <si>
    <t>q10(all corrected)</t>
  </si>
  <si>
    <t>Q(cfs)</t>
  </si>
  <si>
    <t>Q(m^3/sec)</t>
  </si>
  <si>
    <t>Gobaibeel</t>
  </si>
  <si>
    <t>Gher Khal</t>
  </si>
  <si>
    <t>Catchment(sq mles)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</si>
</sst>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60" zoomScaleNormal="160" workbookViewId="0">
      <selection activeCell="F10" sqref="F10"/>
    </sheetView>
  </sheetViews>
  <sheetFormatPr defaultRowHeight="14.4" x14ac:dyDescent="0.3"/>
  <cols>
    <col min="1" max="1" width="20" customWidth="1"/>
    <col min="2" max="2" width="11" customWidth="1"/>
    <col min="3" max="3" width="16.109375" customWidth="1"/>
    <col min="6" max="6" width="20.44140625" customWidth="1"/>
  </cols>
  <sheetData>
    <row r="1" spans="1:8" x14ac:dyDescent="0.3">
      <c r="A1" t="s">
        <v>1</v>
      </c>
      <c r="B1" s="1" t="s">
        <v>0</v>
      </c>
      <c r="C1" s="1" t="s">
        <v>14</v>
      </c>
      <c r="D1" t="s">
        <v>15</v>
      </c>
    </row>
    <row r="2" spans="1:8" x14ac:dyDescent="0.3">
      <c r="A2" t="s">
        <v>16</v>
      </c>
      <c r="B2" s="1">
        <v>542</v>
      </c>
      <c r="C2" s="1">
        <v>2.1</v>
      </c>
      <c r="D2" s="1">
        <v>2.4</v>
      </c>
    </row>
    <row r="3" spans="1:8" x14ac:dyDescent="0.3">
      <c r="A3" t="s">
        <v>2</v>
      </c>
      <c r="B3" s="1">
        <v>2.44</v>
      </c>
      <c r="C3" s="1">
        <v>1.52</v>
      </c>
      <c r="D3" s="1">
        <v>1.4</v>
      </c>
      <c r="E3" s="1"/>
      <c r="F3" s="1"/>
      <c r="G3" s="1"/>
      <c r="H3" s="1"/>
    </row>
    <row r="4" spans="1:8" x14ac:dyDescent="0.3">
      <c r="A4" t="s">
        <v>3</v>
      </c>
      <c r="B4" s="1">
        <v>5</v>
      </c>
      <c r="C4" s="2">
        <f>(5/30.48)/5280</f>
        <v>3.1068559611866701E-5</v>
      </c>
      <c r="D4" s="2">
        <f>(5/30.48)/5280</f>
        <v>3.1068559611866701E-5</v>
      </c>
      <c r="E4" s="1"/>
      <c r="F4" s="3"/>
      <c r="G4" s="1"/>
      <c r="H4" s="1"/>
    </row>
    <row r="5" spans="1:8" x14ac:dyDescent="0.3">
      <c r="A5" t="s">
        <v>4</v>
      </c>
      <c r="C5" s="1">
        <v>150</v>
      </c>
      <c r="D5" s="1">
        <v>150</v>
      </c>
    </row>
    <row r="6" spans="1:8" x14ac:dyDescent="0.3">
      <c r="A6" t="s">
        <v>6</v>
      </c>
      <c r="C6" s="1">
        <v>0.85</v>
      </c>
      <c r="D6" s="1">
        <v>0.73</v>
      </c>
    </row>
    <row r="7" spans="1:8" x14ac:dyDescent="0.3">
      <c r="A7" t="s">
        <v>5</v>
      </c>
      <c r="C7" s="1">
        <f>C5*C6</f>
        <v>127.5</v>
      </c>
      <c r="D7" s="1">
        <f>D5*D6</f>
        <v>109.5</v>
      </c>
    </row>
    <row r="8" spans="1:8" x14ac:dyDescent="0.3">
      <c r="A8" t="s">
        <v>7</v>
      </c>
      <c r="C8" s="1">
        <f>(C3^2/C4)^0.3</f>
        <v>28.934089268266671</v>
      </c>
      <c r="D8" s="1">
        <f>(D3^2/D4)^0.3</f>
        <v>27.541049492218779</v>
      </c>
    </row>
    <row r="9" spans="1:8" x14ac:dyDescent="0.3">
      <c r="A9" t="s">
        <v>8</v>
      </c>
      <c r="C9" s="1">
        <f>-0.4</f>
        <v>-0.4</v>
      </c>
      <c r="D9" s="1">
        <v>-0.4</v>
      </c>
    </row>
    <row r="10" spans="1:8" x14ac:dyDescent="0.3">
      <c r="A10" t="s">
        <v>9</v>
      </c>
      <c r="C10" s="1">
        <v>0.7</v>
      </c>
      <c r="D10" s="1">
        <v>0.7</v>
      </c>
    </row>
    <row r="11" spans="1:8" x14ac:dyDescent="0.3">
      <c r="A11" t="s">
        <v>10</v>
      </c>
      <c r="C11" s="1">
        <f>C7*(1+C9)</f>
        <v>76.5</v>
      </c>
      <c r="D11" s="1">
        <f>D7*(1+D9)</f>
        <v>65.7</v>
      </c>
    </row>
    <row r="12" spans="1:8" x14ac:dyDescent="0.3">
      <c r="A12" t="s">
        <v>11</v>
      </c>
      <c r="C12" s="1">
        <f>(1+C10)*C11</f>
        <v>130.04999999999998</v>
      </c>
      <c r="D12" s="1">
        <f>(1+D10)*D11</f>
        <v>111.69</v>
      </c>
    </row>
    <row r="13" spans="1:8" x14ac:dyDescent="0.3">
      <c r="A13" t="s">
        <v>12</v>
      </c>
      <c r="C13" s="1">
        <f>105.12*C3</f>
        <v>159.7824</v>
      </c>
      <c r="D13" s="1">
        <f>105.12*D3</f>
        <v>147.16800000000001</v>
      </c>
    </row>
    <row r="14" spans="1:8" x14ac:dyDescent="0.3">
      <c r="A14" t="s">
        <v>13</v>
      </c>
      <c r="C14" s="1">
        <f>C13/35.3</f>
        <v>4.5264135977337112</v>
      </c>
      <c r="D14" s="1">
        <f>D13/35.3</f>
        <v>4.1690651558073659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2021-11-02T10:18:40Z</dcterms:modified>
</cp:coreProperties>
</file>