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Key_Points_Full_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 l="1"/>
  <c r="L21" i="2"/>
  <c r="K17" i="2"/>
  <c r="K15" i="2"/>
  <c r="K13" i="2"/>
  <c r="K11" i="2"/>
  <c r="K9" i="2"/>
  <c r="H4" i="2"/>
</calcChain>
</file>

<file path=xl/sharedStrings.xml><?xml version="1.0" encoding="utf-8"?>
<sst xmlns="http://schemas.openxmlformats.org/spreadsheetml/2006/main" count="34" uniqueCount="28">
  <si>
    <t>Node</t>
  </si>
  <si>
    <t>X</t>
  </si>
  <si>
    <t>y</t>
  </si>
  <si>
    <t>z</t>
  </si>
  <si>
    <t>A</t>
  </si>
  <si>
    <t>B</t>
  </si>
  <si>
    <t>C</t>
  </si>
  <si>
    <t>D</t>
  </si>
  <si>
    <t>x</t>
  </si>
  <si>
    <t>A0</t>
  </si>
  <si>
    <t>B0</t>
  </si>
  <si>
    <t>C0</t>
  </si>
  <si>
    <t>Important Dimension</t>
  </si>
  <si>
    <t>Top Level of Side Wall</t>
  </si>
  <si>
    <t>Embankment Crest Level</t>
  </si>
  <si>
    <t>Height Difference</t>
  </si>
  <si>
    <t>C/S  Slope</t>
  </si>
  <si>
    <t>Varying Height at C/S</t>
  </si>
  <si>
    <t>R/S Side Slope</t>
  </si>
  <si>
    <t>Varying Height at R/S</t>
  </si>
  <si>
    <t>Remarks</t>
  </si>
  <si>
    <t>End point of Varying Height Wing Wall</t>
  </si>
  <si>
    <t>Xo_Start at C/S</t>
  </si>
  <si>
    <t>Xcoordinate of Endpoint of Varying Height RW</t>
  </si>
  <si>
    <t>P1_CS</t>
  </si>
  <si>
    <t>P2_CS</t>
  </si>
  <si>
    <t>P1_RS</t>
  </si>
  <si>
    <t>P2_RS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</si>
</sst>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90" zoomScaleNormal="190" workbookViewId="0">
      <selection activeCell="H6" sqref="H6"/>
    </sheetView>
  </sheetViews>
  <sheetFormatPr defaultRowHeight="15" x14ac:dyDescent="0.25"/>
  <cols>
    <col min="1" max="1" width="11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0</v>
      </c>
      <c r="C2" s="1">
        <v>0</v>
      </c>
      <c r="D2" s="1">
        <v>0</v>
      </c>
    </row>
    <row r="3" spans="1:4" x14ac:dyDescent="0.25">
      <c r="A3" s="1" t="s">
        <v>5</v>
      </c>
      <c r="B3" s="1">
        <v>1400</v>
      </c>
      <c r="C3" s="1">
        <v>0</v>
      </c>
      <c r="D3" s="1">
        <v>0</v>
      </c>
    </row>
    <row r="4" spans="1:4" x14ac:dyDescent="0.25">
      <c r="A4" s="1" t="s">
        <v>6</v>
      </c>
      <c r="B4" s="1">
        <v>1400</v>
      </c>
      <c r="C4" s="1">
        <v>1700</v>
      </c>
      <c r="D4" s="1">
        <v>0</v>
      </c>
    </row>
    <row r="5" spans="1:4" x14ac:dyDescent="0.25">
      <c r="A5" s="1" t="s">
        <v>7</v>
      </c>
      <c r="B5" s="1">
        <v>0</v>
      </c>
      <c r="C5" s="1">
        <v>1700</v>
      </c>
      <c r="D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topLeftCell="G8" zoomScale="175" zoomScaleNormal="175" workbookViewId="0">
      <selection activeCell="N12" sqref="N12"/>
    </sheetView>
  </sheetViews>
  <sheetFormatPr defaultRowHeight="15" x14ac:dyDescent="0.25"/>
  <cols>
    <col min="6" max="6" width="42.42578125" customWidth="1"/>
    <col min="10" max="10" width="44.7109375" customWidth="1"/>
  </cols>
  <sheetData>
    <row r="1" spans="2:11" x14ac:dyDescent="0.25">
      <c r="B1" s="1" t="s">
        <v>0</v>
      </c>
      <c r="C1" s="1" t="s">
        <v>8</v>
      </c>
      <c r="D1" s="1" t="s">
        <v>2</v>
      </c>
      <c r="E1" s="1" t="s">
        <v>3</v>
      </c>
      <c r="F1" s="1" t="s">
        <v>20</v>
      </c>
    </row>
    <row r="2" spans="2:11" x14ac:dyDescent="0.25">
      <c r="B2" s="1" t="s">
        <v>4</v>
      </c>
      <c r="C2" s="1">
        <v>5000</v>
      </c>
      <c r="D2" s="1">
        <v>200</v>
      </c>
      <c r="E2" s="1">
        <v>-700</v>
      </c>
      <c r="F2" s="1"/>
    </row>
    <row r="3" spans="2:11" x14ac:dyDescent="0.25">
      <c r="B3" s="1" t="s">
        <v>9</v>
      </c>
      <c r="C3" s="1">
        <v>5000</v>
      </c>
      <c r="D3" s="1">
        <v>-4150</v>
      </c>
      <c r="E3" s="1">
        <v>-700</v>
      </c>
      <c r="F3" s="1"/>
    </row>
    <row r="4" spans="2:11" x14ac:dyDescent="0.25">
      <c r="B4" s="1" t="s">
        <v>10</v>
      </c>
      <c r="C4" s="1">
        <v>18800</v>
      </c>
      <c r="D4" s="1">
        <v>-4150</v>
      </c>
      <c r="E4" s="1">
        <v>-700</v>
      </c>
      <c r="F4" s="1"/>
      <c r="G4" s="1">
        <v>1500</v>
      </c>
      <c r="H4" s="1">
        <f>C4+1500</f>
        <v>20300</v>
      </c>
    </row>
    <row r="5" spans="2:11" x14ac:dyDescent="0.25">
      <c r="B5" s="1" t="s">
        <v>11</v>
      </c>
      <c r="C5" s="1">
        <v>20300</v>
      </c>
      <c r="D5" s="1">
        <v>-4150</v>
      </c>
      <c r="E5" s="1">
        <v>-2200</v>
      </c>
      <c r="F5" s="1"/>
    </row>
    <row r="6" spans="2:11" x14ac:dyDescent="0.25">
      <c r="B6" s="1" t="s">
        <v>24</v>
      </c>
      <c r="C6" s="1">
        <v>12000</v>
      </c>
      <c r="D6" s="1">
        <v>2000</v>
      </c>
      <c r="E6" s="1">
        <v>-700</v>
      </c>
      <c r="F6" s="1" t="s">
        <v>21</v>
      </c>
      <c r="J6" s="1" t="s">
        <v>12</v>
      </c>
    </row>
    <row r="7" spans="2:11" x14ac:dyDescent="0.25">
      <c r="B7" s="1" t="s">
        <v>25</v>
      </c>
      <c r="C7" s="1">
        <v>12000</v>
      </c>
      <c r="D7" s="1">
        <v>-4150</v>
      </c>
      <c r="E7" s="1">
        <v>-700</v>
      </c>
      <c r="J7" s="1" t="s">
        <v>13</v>
      </c>
      <c r="K7" s="1">
        <v>2000</v>
      </c>
    </row>
    <row r="8" spans="2:11" x14ac:dyDescent="0.25">
      <c r="B8" s="1" t="s">
        <v>26</v>
      </c>
      <c r="C8" s="1">
        <v>-15500</v>
      </c>
      <c r="D8" s="1">
        <v>2000</v>
      </c>
      <c r="E8" s="1">
        <v>-700</v>
      </c>
      <c r="J8" s="1" t="s">
        <v>14</v>
      </c>
      <c r="K8" s="1">
        <v>5500</v>
      </c>
    </row>
    <row r="9" spans="2:11" x14ac:dyDescent="0.25">
      <c r="B9" s="1" t="s">
        <v>27</v>
      </c>
      <c r="C9" s="1">
        <v>-15500</v>
      </c>
      <c r="D9" s="1">
        <v>-4150</v>
      </c>
      <c r="E9" s="1">
        <v>-700</v>
      </c>
      <c r="J9" s="1" t="s">
        <v>15</v>
      </c>
      <c r="K9" s="1">
        <f>K8-K7</f>
        <v>3500</v>
      </c>
    </row>
    <row r="10" spans="2:11" x14ac:dyDescent="0.25">
      <c r="J10" s="1" t="s">
        <v>16</v>
      </c>
      <c r="K10" s="1">
        <v>2</v>
      </c>
    </row>
    <row r="11" spans="2:11" x14ac:dyDescent="0.25">
      <c r="J11" s="1" t="s">
        <v>17</v>
      </c>
      <c r="K11" s="1">
        <f>K9*K10</f>
        <v>7000</v>
      </c>
    </row>
    <row r="12" spans="2:11" x14ac:dyDescent="0.25">
      <c r="J12" s="1" t="s">
        <v>18</v>
      </c>
      <c r="K12" s="1">
        <v>3</v>
      </c>
    </row>
    <row r="13" spans="2:11" x14ac:dyDescent="0.25">
      <c r="J13" s="1" t="s">
        <v>19</v>
      </c>
      <c r="K13" s="1">
        <f>K9*K12</f>
        <v>10500</v>
      </c>
    </row>
    <row r="14" spans="2:11" x14ac:dyDescent="0.25">
      <c r="J14" s="1" t="s">
        <v>22</v>
      </c>
      <c r="K14" s="1">
        <v>5000</v>
      </c>
    </row>
    <row r="15" spans="2:11" x14ac:dyDescent="0.25">
      <c r="J15" s="1" t="s">
        <v>23</v>
      </c>
      <c r="K15" s="1">
        <f>K14+K11</f>
        <v>12000</v>
      </c>
    </row>
    <row r="16" spans="2:11" x14ac:dyDescent="0.25">
      <c r="J16" s="1" t="s">
        <v>22</v>
      </c>
      <c r="K16" s="1">
        <v>-5000</v>
      </c>
    </row>
    <row r="17" spans="10:14" x14ac:dyDescent="0.25">
      <c r="J17" s="1" t="s">
        <v>23</v>
      </c>
      <c r="K17" s="1">
        <f>K16-K13</f>
        <v>-15500</v>
      </c>
    </row>
    <row r="19" spans="10:14" x14ac:dyDescent="0.25">
      <c r="K19">
        <v>13</v>
      </c>
      <c r="L19">
        <v>-18799.999599999999</v>
      </c>
      <c r="M19">
        <v>-4150.0001000000002</v>
      </c>
      <c r="N19">
        <v>-700</v>
      </c>
    </row>
    <row r="20" spans="10:14" x14ac:dyDescent="0.25">
      <c r="K20">
        <v>14</v>
      </c>
      <c r="L20">
        <v>-20299.999500000002</v>
      </c>
      <c r="M20">
        <v>-4150.0001000000002</v>
      </c>
      <c r="N20">
        <v>-2200</v>
      </c>
    </row>
    <row r="21" spans="10:14" x14ac:dyDescent="0.25">
      <c r="L21">
        <f>L19-L20</f>
        <v>1499.9999000000025</v>
      </c>
    </row>
    <row r="23" spans="10:14" x14ac:dyDescent="0.25">
      <c r="L23">
        <f>6150*2</f>
        <v>12300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Key_Points_Full_Model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2023-08-29T12:08:04Z</dcterms:modified>
</cp:coreProperties>
</file>