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Coordinates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O4" i="3"/>
  <c r="P4" i="3"/>
  <c r="Q4" i="3"/>
  <c r="Q3" i="3"/>
  <c r="P3" i="3"/>
  <c r="O3" i="3"/>
  <c r="N4" i="3"/>
  <c r="N3" i="3"/>
  <c r="F4" i="3"/>
  <c r="F5" i="3"/>
  <c r="F6" i="3"/>
  <c r="F7" i="3"/>
  <c r="F8" i="3"/>
  <c r="F9" i="3"/>
  <c r="F10" i="3"/>
  <c r="F11" i="3"/>
  <c r="F12" i="3"/>
  <c r="F3" i="3"/>
  <c r="D4" i="3"/>
  <c r="D5" i="3"/>
  <c r="D7" i="3"/>
  <c r="D8" i="3"/>
  <c r="D9" i="3"/>
  <c r="D10" i="3"/>
  <c r="D11" i="3"/>
  <c r="D12" i="3"/>
  <c r="D3" i="3"/>
</calcChain>
</file>

<file path=xl/sharedStrings.xml><?xml version="1.0" encoding="utf-8"?>
<sst xmlns="http://schemas.openxmlformats.org/spreadsheetml/2006/main" count="58" uniqueCount="32">
  <si>
    <t>A</t>
  </si>
  <si>
    <t>B</t>
  </si>
  <si>
    <t>C</t>
  </si>
  <si>
    <t>D</t>
  </si>
  <si>
    <t>E</t>
  </si>
  <si>
    <t>F</t>
  </si>
  <si>
    <t>G</t>
  </si>
  <si>
    <t>H</t>
  </si>
  <si>
    <t>x</t>
  </si>
  <si>
    <t>y</t>
  </si>
  <si>
    <t>z</t>
  </si>
  <si>
    <t>Members</t>
  </si>
  <si>
    <t>AB</t>
  </si>
  <si>
    <t>BC</t>
  </si>
  <si>
    <t>CD</t>
  </si>
  <si>
    <t>EF</t>
  </si>
  <si>
    <t>FG</t>
  </si>
  <si>
    <t>GH</t>
  </si>
  <si>
    <t>AE</t>
  </si>
  <si>
    <t>BF</t>
  </si>
  <si>
    <t>CG</t>
  </si>
  <si>
    <t>DH</t>
  </si>
  <si>
    <t>t</t>
  </si>
  <si>
    <t>L</t>
  </si>
  <si>
    <t>I</t>
  </si>
  <si>
    <t>stiffness</t>
  </si>
  <si>
    <t>Joint</t>
  </si>
  <si>
    <t>DF</t>
  </si>
  <si>
    <t>Stiffness</t>
  </si>
  <si>
    <t>Sum</t>
  </si>
  <si>
    <t>BA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</si>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</sst>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4.4" x14ac:dyDescent="0.3"/>
  <sheetData>
    <row r="1" spans="1:4" x14ac:dyDescent="0.3">
      <c r="B1" t="s">
        <v>8</v>
      </c>
      <c r="C1" t="s">
        <v>9</v>
      </c>
      <c r="D1" t="s">
        <v>10</v>
      </c>
    </row>
    <row r="2" spans="1:4" x14ac:dyDescent="0.3">
      <c r="A2" t="s">
        <v>0</v>
      </c>
      <c r="B2">
        <v>0</v>
      </c>
      <c r="C2">
        <v>90</v>
      </c>
      <c r="D2">
        <v>0</v>
      </c>
    </row>
    <row r="3" spans="1:4" x14ac:dyDescent="0.3">
      <c r="A3" t="s">
        <v>1</v>
      </c>
      <c r="B3">
        <v>76.5</v>
      </c>
      <c r="C3">
        <v>90</v>
      </c>
      <c r="D3">
        <v>0</v>
      </c>
    </row>
    <row r="4" spans="1:4" x14ac:dyDescent="0.3">
      <c r="A4" t="s">
        <v>2</v>
      </c>
      <c r="B4">
        <v>151.5</v>
      </c>
      <c r="C4">
        <v>90</v>
      </c>
      <c r="D4">
        <v>0</v>
      </c>
    </row>
    <row r="5" spans="1:4" x14ac:dyDescent="0.3">
      <c r="A5" t="s">
        <v>3</v>
      </c>
      <c r="B5">
        <v>228</v>
      </c>
      <c r="C5">
        <v>90</v>
      </c>
      <c r="D5">
        <v>0</v>
      </c>
    </row>
    <row r="6" spans="1:4" x14ac:dyDescent="0.3">
      <c r="A6" t="s">
        <v>4</v>
      </c>
      <c r="B6">
        <v>0</v>
      </c>
      <c r="C6">
        <v>0</v>
      </c>
      <c r="D6">
        <v>0</v>
      </c>
    </row>
    <row r="7" spans="1:4" x14ac:dyDescent="0.3">
      <c r="A7" t="s">
        <v>5</v>
      </c>
      <c r="B7">
        <v>76.5</v>
      </c>
      <c r="C7">
        <v>0</v>
      </c>
      <c r="D7">
        <v>0</v>
      </c>
    </row>
    <row r="8" spans="1:4" x14ac:dyDescent="0.3">
      <c r="A8" t="s">
        <v>6</v>
      </c>
      <c r="B8">
        <v>151.5</v>
      </c>
      <c r="C8">
        <v>0</v>
      </c>
      <c r="D8">
        <v>0</v>
      </c>
    </row>
    <row r="9" spans="1:4" x14ac:dyDescent="0.3">
      <c r="A9" t="s">
        <v>7</v>
      </c>
      <c r="B9">
        <v>228</v>
      </c>
      <c r="C9">
        <v>0</v>
      </c>
      <c r="D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2" sqref="A2:C9"/>
    </sheetView>
  </sheetViews>
  <sheetFormatPr defaultRowHeight="14.4" x14ac:dyDescent="0.3"/>
  <sheetData>
    <row r="1" spans="1:10" x14ac:dyDescent="0.3">
      <c r="B1" s="1" t="s">
        <v>8</v>
      </c>
      <c r="C1" s="1" t="s">
        <v>9</v>
      </c>
      <c r="D1" s="1" t="s">
        <v>10</v>
      </c>
    </row>
    <row r="2" spans="1:10" x14ac:dyDescent="0.3">
      <c r="A2" t="s">
        <v>0</v>
      </c>
      <c r="B2" s="1">
        <v>0</v>
      </c>
      <c r="C2" s="1">
        <v>90</v>
      </c>
      <c r="D2" s="1">
        <v>0</v>
      </c>
    </row>
    <row r="3" spans="1:10" x14ac:dyDescent="0.3">
      <c r="A3" t="s">
        <v>1</v>
      </c>
      <c r="B3" s="1">
        <v>76.5</v>
      </c>
      <c r="C3" s="1">
        <v>90</v>
      </c>
      <c r="D3" s="1">
        <v>0</v>
      </c>
    </row>
    <row r="4" spans="1:10" x14ac:dyDescent="0.3">
      <c r="A4" t="s">
        <v>2</v>
      </c>
      <c r="B4" s="1">
        <v>151.5</v>
      </c>
      <c r="C4" s="1">
        <v>90</v>
      </c>
      <c r="D4" s="1">
        <v>0</v>
      </c>
    </row>
    <row r="5" spans="1:10" x14ac:dyDescent="0.3">
      <c r="A5" t="s">
        <v>3</v>
      </c>
      <c r="B5" s="1">
        <v>228</v>
      </c>
      <c r="C5" s="1">
        <v>90</v>
      </c>
      <c r="D5" s="1">
        <v>0</v>
      </c>
    </row>
    <row r="6" spans="1:10" x14ac:dyDescent="0.3">
      <c r="A6" t="s">
        <v>4</v>
      </c>
      <c r="B6" s="1">
        <v>0</v>
      </c>
      <c r="C6" s="1">
        <v>0</v>
      </c>
      <c r="D6" s="1">
        <v>0</v>
      </c>
      <c r="J6" t="s">
        <v>31</v>
      </c>
    </row>
    <row r="7" spans="1:10" x14ac:dyDescent="0.3">
      <c r="A7" t="s">
        <v>5</v>
      </c>
      <c r="B7" s="1">
        <v>76.5</v>
      </c>
      <c r="C7" s="1">
        <v>0</v>
      </c>
      <c r="D7" s="1">
        <v>0</v>
      </c>
    </row>
    <row r="8" spans="1:10" x14ac:dyDescent="0.3">
      <c r="A8" t="s">
        <v>6</v>
      </c>
      <c r="B8" s="1">
        <v>151.5</v>
      </c>
      <c r="C8" s="1">
        <v>0</v>
      </c>
      <c r="D8" s="1">
        <v>0</v>
      </c>
    </row>
    <row r="9" spans="1:10" x14ac:dyDescent="0.3">
      <c r="A9" t="s">
        <v>7</v>
      </c>
      <c r="B9" s="1">
        <v>228</v>
      </c>
      <c r="C9" s="1">
        <v>0</v>
      </c>
      <c r="D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zoomScale="190" zoomScaleNormal="190" workbookViewId="0">
      <selection activeCell="D12" sqref="D12"/>
    </sheetView>
  </sheetViews>
  <sheetFormatPr defaultRowHeight="14.4" x14ac:dyDescent="0.3"/>
  <sheetData>
    <row r="1" spans="1:18" x14ac:dyDescent="0.3">
      <c r="A1" t="s">
        <v>11</v>
      </c>
      <c r="B1" s="1" t="s">
        <v>23</v>
      </c>
      <c r="C1" s="1" t="s">
        <v>22</v>
      </c>
      <c r="D1" s="1" t="s">
        <v>24</v>
      </c>
      <c r="E1" s="1" t="s">
        <v>4</v>
      </c>
      <c r="F1" s="1" t="s">
        <v>25</v>
      </c>
      <c r="G1" s="2" t="s">
        <v>26</v>
      </c>
      <c r="H1" s="2"/>
      <c r="I1" s="2"/>
    </row>
    <row r="2" spans="1:18" x14ac:dyDescent="0.3">
      <c r="B2" s="1"/>
      <c r="C2" s="1"/>
      <c r="D2" s="1"/>
      <c r="E2" s="1"/>
      <c r="F2" s="1"/>
      <c r="G2" s="1" t="s">
        <v>26</v>
      </c>
      <c r="H2" s="2" t="s">
        <v>11</v>
      </c>
      <c r="I2" s="2"/>
      <c r="J2" s="2"/>
      <c r="K2" s="2" t="s">
        <v>28</v>
      </c>
      <c r="L2" s="2"/>
      <c r="M2" s="2"/>
      <c r="N2" t="s">
        <v>29</v>
      </c>
      <c r="O2" s="2" t="s">
        <v>27</v>
      </c>
      <c r="P2" s="2"/>
      <c r="Q2" s="2"/>
      <c r="R2" s="2"/>
    </row>
    <row r="3" spans="1:18" x14ac:dyDescent="0.3">
      <c r="A3" t="s">
        <v>12</v>
      </c>
      <c r="B3" s="1">
        <v>76.56</v>
      </c>
      <c r="C3" s="1">
        <v>12</v>
      </c>
      <c r="D3" s="1">
        <f>(1/12)*12*(C3^3)</f>
        <v>1728</v>
      </c>
      <c r="E3">
        <v>3122</v>
      </c>
      <c r="F3">
        <f>(4*E3*D3)/B3</f>
        <v>281860.81504702196</v>
      </c>
      <c r="G3" s="1" t="s">
        <v>0</v>
      </c>
      <c r="H3" s="1" t="s">
        <v>12</v>
      </c>
      <c r="I3" s="1" t="s">
        <v>18</v>
      </c>
      <c r="J3" s="1"/>
      <c r="K3">
        <v>281860.81504702196</v>
      </c>
      <c r="L3">
        <v>809222.4</v>
      </c>
      <c r="N3">
        <f>SUM(K3:M3)</f>
        <v>1091083.2150470219</v>
      </c>
      <c r="O3" s="1">
        <f>K3/N3</f>
        <v>0.25833118057349524</v>
      </c>
      <c r="P3" s="1">
        <f>L3/N3</f>
        <v>0.74166881942650487</v>
      </c>
      <c r="Q3">
        <f>M3/N3</f>
        <v>0</v>
      </c>
    </row>
    <row r="4" spans="1:18" x14ac:dyDescent="0.3">
      <c r="A4" t="s">
        <v>13</v>
      </c>
      <c r="B4" s="1">
        <v>75</v>
      </c>
      <c r="C4" s="1">
        <v>12</v>
      </c>
      <c r="D4" s="1">
        <f t="shared" ref="D4:D12" si="0">(1/12)*12*(C4^3)</f>
        <v>1728</v>
      </c>
      <c r="E4">
        <v>3122</v>
      </c>
      <c r="F4">
        <f t="shared" ref="F4:F12" si="1">(4*E4*D4)/B4</f>
        <v>287723.52000000002</v>
      </c>
      <c r="G4" s="1" t="s">
        <v>1</v>
      </c>
      <c r="H4" s="1" t="s">
        <v>30</v>
      </c>
      <c r="I4" s="1" t="s">
        <v>13</v>
      </c>
      <c r="J4" s="1" t="s">
        <v>19</v>
      </c>
      <c r="K4">
        <v>281860.81504702196</v>
      </c>
      <c r="L4">
        <v>287723.52000000002</v>
      </c>
      <c r="M4">
        <v>468300</v>
      </c>
      <c r="N4">
        <f>SUM(K4:M4)</f>
        <v>1037884.335047022</v>
      </c>
      <c r="O4" s="1">
        <f>K4/N4</f>
        <v>0.2715724725089449</v>
      </c>
      <c r="P4" s="1">
        <f>L4/N4</f>
        <v>0.27722117993713097</v>
      </c>
      <c r="Q4">
        <f>M4/N4</f>
        <v>0.45120634755392408</v>
      </c>
    </row>
    <row r="5" spans="1:18" x14ac:dyDescent="0.3">
      <c r="A5" t="s">
        <v>14</v>
      </c>
      <c r="B5" s="1">
        <v>76.56</v>
      </c>
      <c r="C5" s="1">
        <v>12</v>
      </c>
      <c r="D5" s="1">
        <f t="shared" si="0"/>
        <v>1728</v>
      </c>
      <c r="E5">
        <v>3122</v>
      </c>
      <c r="F5">
        <f t="shared" si="1"/>
        <v>281860.81504702196</v>
      </c>
      <c r="G5" s="1" t="s">
        <v>2</v>
      </c>
    </row>
    <row r="6" spans="1:18" x14ac:dyDescent="0.3">
      <c r="A6" t="s">
        <v>15</v>
      </c>
      <c r="B6" s="1">
        <v>76.56</v>
      </c>
      <c r="C6" s="1">
        <v>24</v>
      </c>
      <c r="D6" s="1">
        <f>(1/12)*12*(C6^3)</f>
        <v>13824</v>
      </c>
      <c r="E6">
        <v>3122</v>
      </c>
      <c r="F6">
        <f t="shared" si="1"/>
        <v>2254886.5203761756</v>
      </c>
      <c r="G6" s="1" t="s">
        <v>3</v>
      </c>
    </row>
    <row r="7" spans="1:18" x14ac:dyDescent="0.3">
      <c r="A7" t="s">
        <v>16</v>
      </c>
      <c r="B7" s="1">
        <v>75</v>
      </c>
      <c r="C7" s="1">
        <v>24</v>
      </c>
      <c r="D7" s="1">
        <f t="shared" si="0"/>
        <v>13824</v>
      </c>
      <c r="E7">
        <v>3122</v>
      </c>
      <c r="F7">
        <f t="shared" si="1"/>
        <v>2301788.1600000001</v>
      </c>
      <c r="G7" s="1" t="s">
        <v>4</v>
      </c>
    </row>
    <row r="8" spans="1:18" x14ac:dyDescent="0.3">
      <c r="A8" t="s">
        <v>17</v>
      </c>
      <c r="B8" s="1">
        <v>76.56</v>
      </c>
      <c r="C8" s="1">
        <v>24</v>
      </c>
      <c r="D8" s="1">
        <f t="shared" si="0"/>
        <v>13824</v>
      </c>
      <c r="E8">
        <v>3122</v>
      </c>
      <c r="F8">
        <f t="shared" si="1"/>
        <v>2254886.5203761756</v>
      </c>
      <c r="G8" s="1" t="s">
        <v>5</v>
      </c>
    </row>
    <row r="9" spans="1:18" x14ac:dyDescent="0.3">
      <c r="A9" t="s">
        <v>18</v>
      </c>
      <c r="B9" s="1">
        <v>90</v>
      </c>
      <c r="C9" s="1">
        <v>18</v>
      </c>
      <c r="D9" s="1">
        <f t="shared" si="0"/>
        <v>5832</v>
      </c>
      <c r="E9">
        <v>3122</v>
      </c>
      <c r="F9">
        <f t="shared" si="1"/>
        <v>809222.4</v>
      </c>
      <c r="G9" s="1" t="s">
        <v>6</v>
      </c>
    </row>
    <row r="10" spans="1:18" x14ac:dyDescent="0.3">
      <c r="A10" t="s">
        <v>19</v>
      </c>
      <c r="B10" s="1">
        <v>90</v>
      </c>
      <c r="C10" s="1">
        <v>15</v>
      </c>
      <c r="D10" s="1">
        <f t="shared" si="0"/>
        <v>3375</v>
      </c>
      <c r="E10">
        <v>3122</v>
      </c>
      <c r="F10">
        <f t="shared" si="1"/>
        <v>468300</v>
      </c>
      <c r="G10" s="1" t="s">
        <v>7</v>
      </c>
    </row>
    <row r="11" spans="1:18" x14ac:dyDescent="0.3">
      <c r="A11" t="s">
        <v>20</v>
      </c>
      <c r="B11" s="1">
        <v>90</v>
      </c>
      <c r="C11" s="1">
        <v>15</v>
      </c>
      <c r="D11" s="1">
        <f t="shared" si="0"/>
        <v>3375</v>
      </c>
      <c r="E11">
        <v>3122</v>
      </c>
      <c r="F11">
        <f t="shared" si="1"/>
        <v>468300</v>
      </c>
    </row>
    <row r="12" spans="1:18" x14ac:dyDescent="0.3">
      <c r="A12" t="s">
        <v>21</v>
      </c>
      <c r="B12" s="1">
        <v>90</v>
      </c>
      <c r="C12" s="1">
        <v>18</v>
      </c>
      <c r="D12" s="1">
        <f t="shared" si="0"/>
        <v>5832</v>
      </c>
      <c r="E12">
        <v>3122</v>
      </c>
      <c r="F12">
        <f t="shared" si="1"/>
        <v>809222.4</v>
      </c>
    </row>
  </sheetData>
  <mergeCells count="4">
    <mergeCell ref="G1:I1"/>
    <mergeCell ref="H2:J2"/>
    <mergeCell ref="K2:M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Coordinates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2022-06-11T20:52:38Z</dcterms:modified>
</cp:coreProperties>
</file>