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<sst xmlns="http://schemas.openxmlformats.org/spreadsheetml/2006/main" count="49" uniqueCount="37">
  <si>
    <t>parameters</t>
  </si>
  <si>
    <t>unit</t>
  </si>
  <si>
    <t>values</t>
  </si>
  <si>
    <t>Arch Span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</si>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</sst>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75" zoomScaleNormal="175" workbookViewId="0">
      <selection activeCell="E4" sqref="E4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10</v>
      </c>
      <c r="C2" s="1">
        <v>1200</v>
      </c>
    </row>
    <row r="3" spans="1:3" x14ac:dyDescent="0.3">
      <c r="A3" t="s">
        <v>4</v>
      </c>
      <c r="B3" s="1" t="s">
        <v>10</v>
      </c>
      <c r="C3" s="1">
        <v>180</v>
      </c>
    </row>
    <row r="4" spans="1:3" x14ac:dyDescent="0.3">
      <c r="A4" t="s">
        <v>5</v>
      </c>
      <c r="B4" s="1" t="s">
        <v>6</v>
      </c>
      <c r="C4" s="1">
        <v>505</v>
      </c>
    </row>
    <row r="5" spans="1:3" x14ac:dyDescent="0.3">
      <c r="A5" t="s">
        <v>7</v>
      </c>
      <c r="B5" s="1" t="s">
        <v>6</v>
      </c>
      <c r="C5" s="4">
        <v>2371</v>
      </c>
    </row>
    <row r="6" spans="1:3" x14ac:dyDescent="0.3">
      <c r="A6" t="s">
        <v>8</v>
      </c>
      <c r="B6" s="1" t="s">
        <v>10</v>
      </c>
      <c r="C6" s="4">
        <v>18</v>
      </c>
    </row>
    <row r="7" spans="1:3" x14ac:dyDescent="0.3">
      <c r="A7" t="s">
        <v>9</v>
      </c>
      <c r="B7" s="1" t="s">
        <v>10</v>
      </c>
      <c r="C7" s="4">
        <v>27</v>
      </c>
    </row>
    <row r="8" spans="1:3" x14ac:dyDescent="0.3">
      <c r="A8" t="s">
        <v>11</v>
      </c>
      <c r="B8" s="1" t="s">
        <v>12</v>
      </c>
      <c r="C8" s="4">
        <v>2000000</v>
      </c>
    </row>
    <row r="9" spans="1:3" x14ac:dyDescent="0.3">
      <c r="A9" t="s">
        <v>13</v>
      </c>
      <c r="B9" s="1" t="s">
        <v>15</v>
      </c>
      <c r="C9" s="4">
        <v>6399</v>
      </c>
    </row>
    <row r="10" spans="1:3" x14ac:dyDescent="0.3">
      <c r="A10" t="s">
        <v>14</v>
      </c>
      <c r="B10" s="1" t="s">
        <v>15</v>
      </c>
      <c r="C10" s="4">
        <v>24560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16</v>
      </c>
      <c r="B1">
        <v>0.84509999999999996</v>
      </c>
      <c r="C1">
        <v>0.76939999999999997</v>
      </c>
    </row>
    <row r="2" spans="1:3" x14ac:dyDescent="0.3">
      <c r="A2" t="s">
        <v>13</v>
      </c>
      <c r="B2">
        <v>6399</v>
      </c>
    </row>
    <row r="3" spans="1:3" x14ac:dyDescent="0.3">
      <c r="A3" t="s">
        <v>14</v>
      </c>
      <c r="B3">
        <v>24560</v>
      </c>
    </row>
    <row r="4" spans="1:3" x14ac:dyDescent="0.3">
      <c r="A4" t="s">
        <v>17</v>
      </c>
      <c r="B4">
        <f>B2/(B3*B1)</f>
        <v>0.30830150586423288</v>
      </c>
    </row>
    <row r="5" spans="1:3" x14ac:dyDescent="0.3">
      <c r="A5" t="s">
        <v>18</v>
      </c>
      <c r="B5">
        <v>0.4</v>
      </c>
    </row>
    <row r="6" spans="1:3" x14ac:dyDescent="0.3">
      <c r="A6" t="s">
        <v>19</v>
      </c>
      <c r="B6">
        <f>B2/(B5*B1)</f>
        <v>18929.712460063896</v>
      </c>
    </row>
    <row r="7" spans="1:3" x14ac:dyDescent="0.3">
      <c r="A7" t="s">
        <v>20</v>
      </c>
      <c r="B7" s="1">
        <v>24550</v>
      </c>
    </row>
    <row r="8" spans="1:3" x14ac:dyDescent="0.3">
      <c r="A8" t="s">
        <v>21</v>
      </c>
      <c r="B8">
        <v>505</v>
      </c>
    </row>
    <row r="9" spans="1:3" x14ac:dyDescent="0.3">
      <c r="A9" t="s">
        <v>22</v>
      </c>
      <c r="B9">
        <v>2373.5</v>
      </c>
    </row>
    <row r="10" spans="1:3" x14ac:dyDescent="0.3">
      <c r="A10" t="s">
        <v>23</v>
      </c>
      <c r="B10">
        <v>1.347</v>
      </c>
    </row>
    <row r="11" spans="1:3" x14ac:dyDescent="0.3">
      <c r="A11" t="s">
        <v>24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E17" sqref="E17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t="s">
        <v>16</v>
      </c>
      <c r="K1" s="1" t="s">
        <v>34</v>
      </c>
      <c r="L1" s="1" t="s">
        <v>35</v>
      </c>
      <c r="M1" s="1" t="s">
        <v>13</v>
      </c>
      <c r="N1" s="5" t="s">
        <v>17</v>
      </c>
      <c r="O1" s="5"/>
      <c r="P1" s="5"/>
      <c r="Q1" s="5"/>
      <c r="R1" s="5"/>
      <c r="S1" s="5"/>
      <c r="T1" s="5" t="s">
        <v>14</v>
      </c>
      <c r="U1" s="5"/>
      <c r="V1" s="5"/>
      <c r="W1" s="5"/>
      <c r="X1" s="5"/>
      <c r="Y1" s="5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1" si="1">ACOSH(B2)</f>
        <v>0.81093021621632932</v>
      </c>
      <c r="E2" s="1">
        <v>50</v>
      </c>
      <c r="F2" s="1">
        <f t="shared" ref="F2:F11" si="2">B2-1</f>
        <v>0.34722222222222276</v>
      </c>
      <c r="G2" s="1">
        <f t="shared" ref="G2:G11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1" si="5">(C3*D3*G3)/(E3*F3)</f>
        <v>0.6661599927664632</v>
      </c>
      <c r="I3" s="1">
        <f t="shared" ref="I3:I11" si="6">SQRT(1+H3^2)</f>
        <v>1.2015694469994709</v>
      </c>
      <c r="J3">
        <f t="shared" ref="J3:J11" si="7">1/I3</f>
        <v>0.832244863163902</v>
      </c>
      <c r="K3" s="1">
        <v>505</v>
      </c>
      <c r="L3">
        <f t="shared" ref="L3:L11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E12" sqref="E12"/>
    </sheetView>
  </sheetViews>
  <sheetFormatPr defaultRowHeight="14.4" x14ac:dyDescent="0.3"/>
  <sheetData>
    <row r="1" spans="1:2" x14ac:dyDescent="0.3">
      <c r="A1" s="1" t="s">
        <v>36</v>
      </c>
      <c r="B1" s="1" t="s">
        <v>14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1" sqref="D1:D10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basic_param</vt:lpstr>
      <vt:lpstr>Sheet1</vt:lpstr>
      <vt:lpstr>Input_variation</vt:lpstr>
      <vt:lpstr>Basic_Input_Veriation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2022-07-19T04:51:12Z</dcterms:modified>
</cp:coreProperties>
</file>