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ownloads\"/>
    </mc:Choice>
  </mc:AlternateContent>
  <xr:revisionPtr revIDLastSave="0" documentId="13_ncr:1_{6EE9AF39-17F4-4309-ADBF-8F6C6897E29F}" xr6:coauthVersionLast="47" xr6:coauthVersionMax="47" xr10:uidLastSave="{00000000-0000-0000-0000-000000000000}"/>
  <bookViews>
    <workbookView xWindow="1125" yWindow="1125" windowWidth="21600" windowHeight="11295" activeTab="2" xr2:uid="{72294FA7-BD05-4BE5-9B58-36DCE6C90714}"/>
  </bookViews>
  <sheets>
    <sheet name="e distri" sheetId="1" r:id="rId1"/>
    <sheet name="e asiga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B16" i="2"/>
  <c r="C14" i="2"/>
  <c r="D14" i="2"/>
  <c r="E14" i="2"/>
  <c r="F14" i="2"/>
  <c r="G14" i="2"/>
  <c r="B14" i="2"/>
  <c r="D5" i="2"/>
  <c r="E5" i="2"/>
  <c r="F5" i="2"/>
  <c r="G5" i="2"/>
  <c r="C5" i="2"/>
  <c r="C4" i="2"/>
  <c r="D4" i="2"/>
  <c r="E4" i="2"/>
  <c r="F4" i="2"/>
  <c r="G4" i="2"/>
  <c r="B4" i="2"/>
</calcChain>
</file>

<file path=xl/sharedStrings.xml><?xml version="1.0" encoding="utf-8"?>
<sst xmlns="http://schemas.openxmlformats.org/spreadsheetml/2006/main" count="66" uniqueCount="65">
  <si>
    <t>Variables</t>
  </si>
  <si>
    <t>Xij</t>
  </si>
  <si>
    <t>Función objetivo</t>
  </si>
  <si>
    <t>Max Z (ganancia)</t>
  </si>
  <si>
    <t>i=planta</t>
  </si>
  <si>
    <t>j=distribuidores</t>
  </si>
  <si>
    <t>10000*(X1A+X2A+X3A)+15000*(X1B+X2B+X3B)</t>
  </si>
  <si>
    <t>14000*(X1C+X2C+X3C)+18000*(X1D+X2D+X3D)</t>
  </si>
  <si>
    <t>-(7000*(X1A+X1B+X1C+X1D)
+9500*(X2A+X2B+X2C+X2D) 
+7200*(X3A+X3B+X3C+X3D))</t>
  </si>
  <si>
    <t>-(200*X1A+300*X1B+250*X1C
+400*X1D+180*X2A+190*X2B
+205*X2C+207*X2D+205*X3A
+108*X3B+215*X3C+235*X3D)</t>
  </si>
  <si>
    <t>RESTRICCIONES</t>
  </si>
  <si>
    <t>R CAP PROD</t>
  </si>
  <si>
    <t>R DEMANDA</t>
  </si>
  <si>
    <t>R NO NEGATIVIDAD</t>
  </si>
  <si>
    <t>X1A+X1B+X1C+X1D&lt;=1000</t>
  </si>
  <si>
    <t>La cantidad de equipos producidos en la planta ensambladora i enviados hacia los distribuidores j POR MES</t>
  </si>
  <si>
    <t>X2A+X2B+X2C+X2D&lt;=1200</t>
  </si>
  <si>
    <t>X3A+X3B+X3C+X3D&lt;=597</t>
  </si>
  <si>
    <t>X1A+X2A+X3A+X1B+X2B+X3B&gt;=600</t>
  </si>
  <si>
    <t>X1C+X2C+X3C&lt;=550</t>
  </si>
  <si>
    <t>X1D+X2D+X3D&lt;=380</t>
  </si>
  <si>
    <t>Xij&gt;=0</t>
  </si>
  <si>
    <t>X1D+X2D+X3D&gt;=310</t>
  </si>
  <si>
    <t>Enero</t>
  </si>
  <si>
    <t>Febrero</t>
  </si>
  <si>
    <t>Marzo</t>
  </si>
  <si>
    <t>Abril</t>
  </si>
  <si>
    <t>Mayo</t>
  </si>
  <si>
    <t>Junio</t>
  </si>
  <si>
    <t>asistentes aprendices al inicio del periodo</t>
  </si>
  <si>
    <t>asistentes que se retiran al final del período</t>
  </si>
  <si>
    <t>Asistentes entrenadas al final del período</t>
  </si>
  <si>
    <t>Y1</t>
  </si>
  <si>
    <t>Y2</t>
  </si>
  <si>
    <t>Y3</t>
  </si>
  <si>
    <t>Y4</t>
  </si>
  <si>
    <t>Y5</t>
  </si>
  <si>
    <t>Y6</t>
  </si>
  <si>
    <t>X1</t>
  </si>
  <si>
    <t>X2</t>
  </si>
  <si>
    <t>X3</t>
  </si>
  <si>
    <t>X4</t>
  </si>
  <si>
    <t>X5</t>
  </si>
  <si>
    <t>X6</t>
  </si>
  <si>
    <t>0,9*Y1+X1</t>
  </si>
  <si>
    <t>F.O</t>
  </si>
  <si>
    <t>Min costos Z:</t>
  </si>
  <si>
    <t>asistentes entrenadas (exp) al inicio del mes</t>
  </si>
  <si>
    <t>800*(Y1+Y2+Y3+Y4+Y5+Y6)+400*(X1+X2+X3X+X4+X5+X6)</t>
  </si>
  <si>
    <t>HORAS</t>
  </si>
  <si>
    <t>HORAS*AENT</t>
  </si>
  <si>
    <t>HORAS*AAPRE</t>
  </si>
  <si>
    <t>R HORAS P VUELO</t>
  </si>
  <si>
    <t>R A INICIALES</t>
  </si>
  <si>
    <t>Y1=60</t>
  </si>
  <si>
    <t xml:space="preserve">R PER DISP </t>
  </si>
  <si>
    <t>Yi, Xi &gt;= 0</t>
  </si>
  <si>
    <t>Xi</t>
  </si>
  <si>
    <t>VAR</t>
  </si>
  <si>
    <t>FO</t>
  </si>
  <si>
    <t>Máx Z</t>
  </si>
  <si>
    <t>valor de préstamo asigando al tipo de préstamo i en el período</t>
  </si>
  <si>
    <t>0,14*(X1*(1-0,1))+0,13*(X2*(1-0,07))+0,12*(X3*(1-0,03))</t>
  </si>
  <si>
    <t>+0,125*(X4*(1-0,05))+0,1*(X5*(1-0,02))</t>
  </si>
  <si>
    <t>-(0,1*X1+0,07X2+0,03X3+0,05X4+0,02X5)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</si>
</sst>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0" xfId="0" quotePrefix="1" applyAlignment="1">
      <alignment horizont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B893-0A7C-467A-AADF-CD79C5B246C1}">
  <dimension ref="A1:D26"/>
  <sheetViews>
    <sheetView topLeftCell="A13" zoomScale="250" zoomScaleNormal="250" workbookViewId="0">
      <selection activeCell="A24" sqref="A24"/>
    </sheetView>
  </sheetViews>
  <sheetFormatPr baseColWidth="10" defaultRowHeight="15" x14ac:dyDescent="0.25"/>
  <cols>
    <col min="1" max="1" width="11.85546875" bestFit="1" customWidth="1"/>
  </cols>
  <sheetData>
    <row r="1" spans="1:4" x14ac:dyDescent="0.25">
      <c r="A1" t="s">
        <v>0</v>
      </c>
    </row>
    <row r="2" spans="1:4" ht="25.5" customHeight="1" x14ac:dyDescent="0.25">
      <c r="A2" t="s">
        <v>1</v>
      </c>
      <c r="B2" s="1" t="s">
        <v>15</v>
      </c>
      <c r="C2" s="1"/>
      <c r="D2" s="1"/>
    </row>
    <row r="3" spans="1:4" ht="25.5" customHeight="1" x14ac:dyDescent="0.25">
      <c r="B3" s="1"/>
      <c r="C3" s="1"/>
      <c r="D3" s="1"/>
    </row>
    <row r="4" spans="1:4" x14ac:dyDescent="0.25">
      <c r="A4" t="s">
        <v>4</v>
      </c>
      <c r="C4" t="s">
        <v>5</v>
      </c>
    </row>
    <row r="5" spans="1:4" x14ac:dyDescent="0.25">
      <c r="A5" t="s">
        <v>2</v>
      </c>
    </row>
    <row r="6" spans="1:4" x14ac:dyDescent="0.25">
      <c r="A6" t="s">
        <v>3</v>
      </c>
    </row>
    <row r="7" spans="1:4" x14ac:dyDescent="0.25">
      <c r="A7" t="s">
        <v>6</v>
      </c>
    </row>
    <row r="8" spans="1:4" x14ac:dyDescent="0.25">
      <c r="A8" s="2" t="s">
        <v>7</v>
      </c>
    </row>
    <row r="9" spans="1:4" ht="25.5" customHeight="1" x14ac:dyDescent="0.25">
      <c r="A9" s="4" t="s">
        <v>8</v>
      </c>
      <c r="B9" s="4"/>
      <c r="C9" s="4"/>
      <c r="D9" s="4"/>
    </row>
    <row r="10" spans="1:4" ht="25.5" customHeight="1" x14ac:dyDescent="0.25">
      <c r="A10" s="4"/>
      <c r="B10" s="4"/>
      <c r="C10" s="4"/>
      <c r="D10" s="4"/>
    </row>
    <row r="11" spans="1:4" ht="19.5" customHeight="1" x14ac:dyDescent="0.25">
      <c r="A11" s="3" t="s">
        <v>9</v>
      </c>
      <c r="B11" s="1"/>
      <c r="C11" s="1"/>
      <c r="D11" s="1"/>
    </row>
    <row r="12" spans="1:4" ht="19.5" customHeight="1" x14ac:dyDescent="0.25">
      <c r="A12" s="1"/>
      <c r="B12" s="1"/>
      <c r="C12" s="1"/>
      <c r="D12" s="1"/>
    </row>
    <row r="13" spans="1:4" ht="19.5" customHeight="1" x14ac:dyDescent="0.25">
      <c r="A13" s="1"/>
      <c r="B13" s="1"/>
      <c r="C13" s="1"/>
      <c r="D13" s="1"/>
    </row>
    <row r="15" spans="1:4" x14ac:dyDescent="0.25">
      <c r="A15" t="s">
        <v>10</v>
      </c>
    </row>
    <row r="16" spans="1:4" x14ac:dyDescent="0.25">
      <c r="A16" s="5" t="s">
        <v>11</v>
      </c>
    </row>
    <row r="17" spans="1:1" x14ac:dyDescent="0.25">
      <c r="A17" t="s">
        <v>14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s="5" t="s">
        <v>12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22</v>
      </c>
    </row>
    <row r="25" spans="1:1" x14ac:dyDescent="0.25">
      <c r="A25" s="5" t="s">
        <v>13</v>
      </c>
    </row>
    <row r="26" spans="1:1" x14ac:dyDescent="0.25">
      <c r="A26" t="s">
        <v>21</v>
      </c>
    </row>
  </sheetData>
  <mergeCells count="3">
    <mergeCell ref="B2:D3"/>
    <mergeCell ref="A9:D10"/>
    <mergeCell ref="A11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C39C-6F2F-43F6-8E6E-0A82756919A2}">
  <dimension ref="A1:G17"/>
  <sheetViews>
    <sheetView topLeftCell="A4" zoomScale="160" zoomScaleNormal="160" workbookViewId="0">
      <selection activeCell="A18" sqref="A18"/>
    </sheetView>
  </sheetViews>
  <sheetFormatPr baseColWidth="10" defaultRowHeight="15" x14ac:dyDescent="0.25"/>
  <cols>
    <col min="1" max="1" width="15.140625" customWidth="1"/>
    <col min="2" max="7" width="25.5703125" customWidth="1"/>
  </cols>
  <sheetData>
    <row r="1" spans="1:7" x14ac:dyDescent="0.25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ht="56.25" customHeight="1" x14ac:dyDescent="0.25">
      <c r="A2" s="6" t="s">
        <v>47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</row>
    <row r="3" spans="1:7" ht="64.5" customHeight="1" x14ac:dyDescent="0.25">
      <c r="A3" s="6" t="s">
        <v>29</v>
      </c>
      <c r="B3" s="7" t="s">
        <v>38</v>
      </c>
      <c r="C3" s="7" t="s">
        <v>39</v>
      </c>
      <c r="D3" s="7" t="s">
        <v>40</v>
      </c>
      <c r="E3" s="7" t="s">
        <v>41</v>
      </c>
      <c r="F3" s="7" t="s">
        <v>42</v>
      </c>
      <c r="G3" s="7" t="s">
        <v>43</v>
      </c>
    </row>
    <row r="4" spans="1:7" ht="81" customHeight="1" x14ac:dyDescent="0.25">
      <c r="A4" s="6" t="s">
        <v>30</v>
      </c>
      <c r="B4" s="7" t="str">
        <f>+_xlfn.CONCAT("0,1",B2)</f>
        <v>0,1Y1</v>
      </c>
      <c r="C4" s="7" t="str">
        <f t="shared" ref="C4:G4" si="0">+_xlfn.CONCAT("0,1",C2)</f>
        <v>0,1Y2</v>
      </c>
      <c r="D4" s="7" t="str">
        <f t="shared" si="0"/>
        <v>0,1Y3</v>
      </c>
      <c r="E4" s="7" t="str">
        <f t="shared" si="0"/>
        <v>0,1Y4</v>
      </c>
      <c r="F4" s="7" t="str">
        <f t="shared" si="0"/>
        <v>0,1Y5</v>
      </c>
      <c r="G4" s="7" t="str">
        <f t="shared" si="0"/>
        <v>0,1Y6</v>
      </c>
    </row>
    <row r="5" spans="1:7" ht="56.25" customHeight="1" x14ac:dyDescent="0.25">
      <c r="A5" s="6" t="s">
        <v>31</v>
      </c>
      <c r="B5" s="7" t="s">
        <v>44</v>
      </c>
      <c r="C5" s="7" t="str">
        <f>+_xlfn.CONCAT("0,9",C2,"+",C3)</f>
        <v>0,9Y2+X2</v>
      </c>
      <c r="D5" s="7" t="str">
        <f t="shared" ref="D5:G5" si="1">+_xlfn.CONCAT("0,9",D2,"+",D3)</f>
        <v>0,9Y3+X3</v>
      </c>
      <c r="E5" s="7" t="str">
        <f t="shared" si="1"/>
        <v>0,9Y4+X4</v>
      </c>
      <c r="F5" s="7" t="str">
        <f t="shared" si="1"/>
        <v>0,9Y5+X5</v>
      </c>
      <c r="G5" s="7" t="str">
        <f t="shared" si="1"/>
        <v>0,9Y6+X6</v>
      </c>
    </row>
    <row r="6" spans="1:7" x14ac:dyDescent="0.25">
      <c r="A6" s="6" t="s">
        <v>49</v>
      </c>
      <c r="B6">
        <v>8000</v>
      </c>
      <c r="C6">
        <v>9000</v>
      </c>
      <c r="D6">
        <v>8000</v>
      </c>
      <c r="E6">
        <v>10000</v>
      </c>
      <c r="F6">
        <v>9000</v>
      </c>
      <c r="G6">
        <v>12000</v>
      </c>
    </row>
    <row r="7" spans="1:7" x14ac:dyDescent="0.25">
      <c r="A7" s="6" t="s">
        <v>50</v>
      </c>
      <c r="B7">
        <v>150</v>
      </c>
      <c r="C7">
        <v>150</v>
      </c>
      <c r="D7">
        <v>150</v>
      </c>
      <c r="E7">
        <v>150</v>
      </c>
      <c r="F7">
        <v>150</v>
      </c>
      <c r="G7">
        <v>150</v>
      </c>
    </row>
    <row r="8" spans="1:7" x14ac:dyDescent="0.25">
      <c r="A8" s="6" t="s">
        <v>51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</row>
    <row r="10" spans="1:7" x14ac:dyDescent="0.25">
      <c r="A10" s="6" t="s">
        <v>45</v>
      </c>
    </row>
    <row r="11" spans="1:7" ht="30" x14ac:dyDescent="0.25">
      <c r="A11" s="6" t="s">
        <v>46</v>
      </c>
      <c r="B11" t="s">
        <v>48</v>
      </c>
    </row>
    <row r="13" spans="1:7" x14ac:dyDescent="0.25">
      <c r="A13" t="s">
        <v>10</v>
      </c>
    </row>
    <row r="14" spans="1:7" x14ac:dyDescent="0.25">
      <c r="A14" t="s">
        <v>52</v>
      </c>
      <c r="B14" t="str">
        <f>+_xlfn.CONCAT(B7,B2,"-",B8,B3,"=",B6)</f>
        <v>150Y1-100X1=8000</v>
      </c>
      <c r="C14" t="str">
        <f t="shared" ref="C14:G14" si="2">+_xlfn.CONCAT(C7,C2,"-",C8,C3,"=",C6)</f>
        <v>150Y2-100X2=9000</v>
      </c>
      <c r="D14" t="str">
        <f t="shared" si="2"/>
        <v>150Y3-100X3=8000</v>
      </c>
      <c r="E14" t="str">
        <f t="shared" si="2"/>
        <v>150Y4-100X4=10000</v>
      </c>
      <c r="F14" t="str">
        <f t="shared" si="2"/>
        <v>150Y5-100X5=9000</v>
      </c>
      <c r="G14" t="str">
        <f t="shared" si="2"/>
        <v>150Y6-100X6=12000</v>
      </c>
    </row>
    <row r="15" spans="1:7" x14ac:dyDescent="0.25">
      <c r="A15" t="s">
        <v>53</v>
      </c>
      <c r="B15" t="s">
        <v>54</v>
      </c>
    </row>
    <row r="16" spans="1:7" x14ac:dyDescent="0.25">
      <c r="A16" t="s">
        <v>55</v>
      </c>
      <c r="B16" t="str">
        <f>+_xlfn.CONCAT(B5,"=",C2)</f>
        <v>0,9*Y1+X1=Y2</v>
      </c>
      <c r="C16" t="str">
        <f t="shared" ref="C16:F16" si="3">+_xlfn.CONCAT(C5,"=",D2)</f>
        <v>0,9Y2+X2=Y3</v>
      </c>
      <c r="D16" t="str">
        <f t="shared" si="3"/>
        <v>0,9Y3+X3=Y4</v>
      </c>
      <c r="E16" t="str">
        <f t="shared" si="3"/>
        <v>0,9Y4+X4=Y5</v>
      </c>
      <c r="F16" t="str">
        <f t="shared" si="3"/>
        <v>0,9Y5+X5=Y6</v>
      </c>
    </row>
    <row r="17" spans="1:1" x14ac:dyDescent="0.25">
      <c r="A17" t="s">
        <v>56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1A3A-8595-430C-B6E3-DAD98346C493}">
  <dimension ref="A1:B7"/>
  <sheetViews>
    <sheetView tabSelected="1" zoomScale="170" zoomScaleNormal="170"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58</v>
      </c>
    </row>
    <row r="2" spans="1:2" x14ac:dyDescent="0.25">
      <c r="A2" t="s">
        <v>57</v>
      </c>
      <c r="B2" t="s">
        <v>61</v>
      </c>
    </row>
    <row r="4" spans="1:2" x14ac:dyDescent="0.25">
      <c r="A4" t="s">
        <v>59</v>
      </c>
    </row>
    <row r="5" spans="1:2" x14ac:dyDescent="0.25">
      <c r="A5" t="s">
        <v>60</v>
      </c>
      <c r="B5" t="s">
        <v>62</v>
      </c>
    </row>
    <row r="6" spans="1:2" x14ac:dyDescent="0.25">
      <c r="B6" s="2" t="s">
        <v>63</v>
      </c>
    </row>
    <row r="7" spans="1:2" x14ac:dyDescent="0.25">
      <c r="B7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 distri</vt:lpstr>
      <vt:lpstr>e asiga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2025-04-25T16:13:24Z</dcterms:created>
  <dcterms:modified xsi:type="dcterms:W3CDTF">2025-04-25T17:51:32Z</dcterms:modified>
</cp:coreProperties>
</file>