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Hoja 3" sheetId="3" r:id="rId6"/>
    <sheet state="visible" name="Hoja 4" sheetId="4" r:id="rId7"/>
    <sheet state="visible" name="Hoja 5" sheetId="5" r:id="rId8"/>
    <sheet state="visible" name="Hoja 6" sheetId="6" r:id="rId9"/>
    <sheet state="visible" name="Hoja 7" sheetId="7" r:id="rId10"/>
    <sheet state="visible" name="Hoja 8" sheetId="8" r:id="rId11"/>
    <sheet state="visible" name="Hoja 9" sheetId="9" r:id="rId12"/>
    <sheet state="visible" name="Hoja 10" sheetId="10" r:id="rId13"/>
    <sheet state="visible" name="Hoja 11" sheetId="11" r:id="rId14"/>
    <sheet state="visible" name="Hoja 12" sheetId="12" r:id="rId15"/>
    <sheet state="visible" name="Hoja 13" sheetId="13" r:id="rId16"/>
    <sheet state="visible" name="Hoja 14" sheetId="14" r:id="rId17"/>
    <sheet state="visible" name="Hoja 15" sheetId="15" r:id="rId18"/>
    <sheet state="visible" name="Hoja 16" sheetId="16" r:id="rId19"/>
    <sheet state="visible" name="Hoja 17" sheetId="17" r:id="rId20"/>
    <sheet state="visible" name="Hoja 18" sheetId="18" r:id="rId21"/>
    <sheet state="visible" name="Hoja 19" sheetId="19" r:id="rId22"/>
    <sheet state="visible" name="Hoja 20" sheetId="20" r:id="rId23"/>
    <sheet state="visible" name="Hoja 21" sheetId="21" r:id="rId24"/>
    <sheet state="visible" name="Hoja 22" sheetId="22" r:id="rId25"/>
  </sheets>
  <definedNames/>
  <calcPr/>
</workbook>
</file>

<file path=xl/sharedStrings.xml><?xml version="1.0" encoding="utf-8"?>
<sst xmlns="http://schemas.openxmlformats.org/spreadsheetml/2006/main" count="600" uniqueCount="470">
  <si>
    <t>precio</t>
  </si>
  <si>
    <t>madera(METROS)</t>
  </si>
  <si>
    <t>TUBO (METROS)</t>
  </si>
  <si>
    <t xml:space="preserve">H. HOMBRE </t>
  </si>
  <si>
    <t>X1</t>
  </si>
  <si>
    <t>sillas</t>
  </si>
  <si>
    <t>X2</t>
  </si>
  <si>
    <t>mesas</t>
  </si>
  <si>
    <t>X3</t>
  </si>
  <si>
    <t>escritorios</t>
  </si>
  <si>
    <t>RESTICCION &lt;=</t>
  </si>
  <si>
    <t xml:space="preserve">F.O MAX Z </t>
  </si>
  <si>
    <t>5X1 + 8X2 + 6X3</t>
  </si>
  <si>
    <t>*1000</t>
  </si>
  <si>
    <t>RESTRICCIONES</t>
  </si>
  <si>
    <t>R MADERA</t>
  </si>
  <si>
    <t>5X1+3X2+7X2&lt;=100</t>
  </si>
  <si>
    <t>R TUBO</t>
  </si>
  <si>
    <t>3X1+6X2+4X3&lt;=150</t>
  </si>
  <si>
    <t>R H. HOMBRE</t>
  </si>
  <si>
    <t>4X1+3X2+3X3&lt;=120</t>
  </si>
  <si>
    <t>NO NEGATIVIDAD</t>
  </si>
  <si>
    <t>X1 , X2 ,X3 &gt;=0</t>
  </si>
  <si>
    <t>VARIABLES</t>
  </si>
  <si>
    <t>PRODUCTOS</t>
  </si>
  <si>
    <t>UTILIDAD(MILES)</t>
  </si>
  <si>
    <t>MADERA</t>
  </si>
  <si>
    <t>TUBO</t>
  </si>
  <si>
    <t>H. HOMBRE</t>
  </si>
  <si>
    <t xml:space="preserve">PUPITRES </t>
  </si>
  <si>
    <t>SILLAS</t>
  </si>
  <si>
    <t>MESAS</t>
  </si>
  <si>
    <t>RESTRICCION</t>
  </si>
  <si>
    <t>&lt;=150</t>
  </si>
  <si>
    <t>&lt;=120</t>
  </si>
  <si>
    <t>&lt;=200</t>
  </si>
  <si>
    <t>5X1+6X2+3X3</t>
  </si>
  <si>
    <t>X1,X2,X3 &gt;= 0</t>
  </si>
  <si>
    <t>5X1+3X2+2X3&lt; =150</t>
  </si>
  <si>
    <t xml:space="preserve">R TUBO </t>
  </si>
  <si>
    <t>3X1+4X2+3X3&lt; = 120</t>
  </si>
  <si>
    <t>4X1+5X2+1X3&lt; = 200</t>
  </si>
  <si>
    <t>RECURSOS</t>
  </si>
  <si>
    <t xml:space="preserve">PUERTAS </t>
  </si>
  <si>
    <t>VENTANAS</t>
  </si>
  <si>
    <t>CLARABOYAS</t>
  </si>
  <si>
    <t>H CORTE</t>
  </si>
  <si>
    <t xml:space="preserve">H SOLDADURA </t>
  </si>
  <si>
    <t>&lt;=240</t>
  </si>
  <si>
    <t>H. EMPAQUE</t>
  </si>
  <si>
    <t>UTILIADADES</t>
  </si>
  <si>
    <t>UNIDADES</t>
  </si>
  <si>
    <t>&gt;=20</t>
  </si>
  <si>
    <t>&lt;=10</t>
  </si>
  <si>
    <t>5000X1+3000X2+4000X3</t>
  </si>
  <si>
    <t>X1,X2,X3 &gt; = 0</t>
  </si>
  <si>
    <t>U. VENTANAS</t>
  </si>
  <si>
    <t>X2 &gt;=20</t>
  </si>
  <si>
    <t>U. CLARABOYAS</t>
  </si>
  <si>
    <t>X3 &lt; = 10</t>
  </si>
  <si>
    <t>R H.CORTE</t>
  </si>
  <si>
    <t>2X1+5X2+4X3&lt;=200</t>
  </si>
  <si>
    <r>
      <rPr/>
      <t xml:space="preserve">R </t>
    </r>
    <r>
      <rPr>
        <color rgb="FF1155CC"/>
        <u/>
      </rPr>
      <t>H.SO</t>
    </r>
    <r>
      <rPr/>
      <t>LDADURA</t>
    </r>
  </si>
  <si>
    <t>3X1+4X2+2X3&lt;=240</t>
  </si>
  <si>
    <t>R H.EMPAQUE</t>
  </si>
  <si>
    <t>5X1+X2+3X3&lt;=150</t>
  </si>
  <si>
    <t xml:space="preserve">RECURSOS </t>
  </si>
  <si>
    <t>ESFEROS(X10)</t>
  </si>
  <si>
    <t>ESTILOGRAFOS(X10)</t>
  </si>
  <si>
    <t>PLUMILLAS(X10)</t>
  </si>
  <si>
    <t>DISP MES</t>
  </si>
  <si>
    <t>H MONTAJE</t>
  </si>
  <si>
    <t>H DECORACION</t>
  </si>
  <si>
    <t xml:space="preserve">UTILIDAD </t>
  </si>
  <si>
    <t>200X10</t>
  </si>
  <si>
    <t>250X10</t>
  </si>
  <si>
    <t>225X10</t>
  </si>
  <si>
    <t>FO MAX Z</t>
  </si>
  <si>
    <t>200X1+250X2+225X3</t>
  </si>
  <si>
    <t>*10</t>
  </si>
  <si>
    <t>X1,X2,X2 &gt;=0</t>
  </si>
  <si>
    <t>R H. MONTAJE</t>
  </si>
  <si>
    <t>1X1+2X2+1,5X3&lt;=100</t>
  </si>
  <si>
    <t>R H. DECORACION</t>
  </si>
  <si>
    <t>1,5X1+3X2+2,5X3&lt;=175</t>
  </si>
  <si>
    <t>TRABAJADORES</t>
  </si>
  <si>
    <t>HORAS SEMANALES</t>
  </si>
  <si>
    <t xml:space="preserve">CAMISAS </t>
  </si>
  <si>
    <t>BLUSAS</t>
  </si>
  <si>
    <t xml:space="preserve">H. CORTE </t>
  </si>
  <si>
    <t>H. ENSAMBLE</t>
  </si>
  <si>
    <t>VARIBLES</t>
  </si>
  <si>
    <t>F.O MAX Z</t>
  </si>
  <si>
    <t>7000X1+9000X2</t>
  </si>
  <si>
    <t xml:space="preserve">RESTRICCIONES </t>
  </si>
  <si>
    <t xml:space="preserve">NO NEGATIVIDAD </t>
  </si>
  <si>
    <t>X1,X2 &gt;= 0</t>
  </si>
  <si>
    <t>R H CORTE</t>
  </si>
  <si>
    <t>X1+1/2X2&lt;=1600</t>
  </si>
  <si>
    <t>R H. ENSAMBLE</t>
  </si>
  <si>
    <t>3X1+4X2&lt;=3200</t>
  </si>
  <si>
    <t>R H. EMPAQUE</t>
  </si>
  <si>
    <t>1/2X1+X2&lt;=800</t>
  </si>
  <si>
    <t>pupitres</t>
  </si>
  <si>
    <t>recursos</t>
  </si>
  <si>
    <t>unipersonales</t>
  </si>
  <si>
    <t>bipersonales</t>
  </si>
  <si>
    <t>disponibilidad semanal</t>
  </si>
  <si>
    <t>madera</t>
  </si>
  <si>
    <t>angulo</t>
  </si>
  <si>
    <t xml:space="preserve">paño </t>
  </si>
  <si>
    <t>variables</t>
  </si>
  <si>
    <t>utilidades</t>
  </si>
  <si>
    <t>F,O MAX Z</t>
  </si>
  <si>
    <t>3000X1+5000X2</t>
  </si>
  <si>
    <t>X1 , X2 &gt;=0</t>
  </si>
  <si>
    <t>2X1+3X2&lt;=300</t>
  </si>
  <si>
    <t>R ANGULO</t>
  </si>
  <si>
    <t>3X1+5X2&lt;=500</t>
  </si>
  <si>
    <t>R PAÑO</t>
  </si>
  <si>
    <t>X1+4X2&lt;=200</t>
  </si>
  <si>
    <t>PAG 39</t>
  </si>
  <si>
    <t>ALIMENTOS</t>
  </si>
  <si>
    <t>nutrientes</t>
  </si>
  <si>
    <t>leche(litro)</t>
  </si>
  <si>
    <t>huevos(unidad)</t>
  </si>
  <si>
    <t>compota(unidad)</t>
  </si>
  <si>
    <t xml:space="preserve">suministro diario </t>
  </si>
  <si>
    <t>calcio(miligramos)</t>
  </si>
  <si>
    <t>min 25</t>
  </si>
  <si>
    <t>hierro(miligramos)</t>
  </si>
  <si>
    <t>min 15</t>
  </si>
  <si>
    <t>vitaminas(miligramos)</t>
  </si>
  <si>
    <t>min 24 max 30</t>
  </si>
  <si>
    <t>valor</t>
  </si>
  <si>
    <t>F.O MIN Z</t>
  </si>
  <si>
    <t>1000X1 + 150X2 + 600X3</t>
  </si>
  <si>
    <t>X1 ,X2 ,X3 &gt;= 0</t>
  </si>
  <si>
    <t xml:space="preserve">R CALCIO </t>
  </si>
  <si>
    <t>2X1+4X2+6X3&gt;=25</t>
  </si>
  <si>
    <t>R HIERRO</t>
  </si>
  <si>
    <t>3X1+5X2+1X3&gt;= 15</t>
  </si>
  <si>
    <t>R VITAMINAS</t>
  </si>
  <si>
    <t>X1+3X2+2X3&gt;=24</t>
  </si>
  <si>
    <t>X1+3X2+2X3&lt;=30</t>
  </si>
  <si>
    <t xml:space="preserve">HIERRO </t>
  </si>
  <si>
    <t xml:space="preserve">TUNGSTENO </t>
  </si>
  <si>
    <t>NIQUEL</t>
  </si>
  <si>
    <t>CARBONO</t>
  </si>
  <si>
    <t>COBRE (%)</t>
  </si>
  <si>
    <t>MIN 15, MAX 20</t>
  </si>
  <si>
    <t>FOSFORO(%)</t>
  </si>
  <si>
    <t>MAX 17</t>
  </si>
  <si>
    <t>VALOR (Kg)</t>
  </si>
  <si>
    <t>X4</t>
  </si>
  <si>
    <t>1000X1+4000X3+3000X3+3400X4</t>
  </si>
  <si>
    <t>RETRICCIONES</t>
  </si>
  <si>
    <t>X1,X2,X3,X4 &gt;= 0</t>
  </si>
  <si>
    <t>R. COBRE</t>
  </si>
  <si>
    <t>0,07X1+0,11X2+0,19X3+0,04X4&lt;=0,15 * 2000</t>
  </si>
  <si>
    <t>0,07X1+0,11X2+0,19X3+0,04X4&lt;=0,20 * 2000</t>
  </si>
  <si>
    <t>R.FOSFORO</t>
  </si>
  <si>
    <t>0,9X1+0,3X2+0,8X3+0,17X4&lt;=0,17*2000</t>
  </si>
  <si>
    <t>CARGA HORNO</t>
  </si>
  <si>
    <t>X1+X2+X3+X4 = 2000</t>
  </si>
  <si>
    <t>GASOLINA COR</t>
  </si>
  <si>
    <t>GASOLINA EXT</t>
  </si>
  <si>
    <t>ACPM</t>
  </si>
  <si>
    <t>DISPONIBILIDAD SEMANAL</t>
  </si>
  <si>
    <t>PRECIO X GALON</t>
  </si>
  <si>
    <t>PETROLEO CRUDO</t>
  </si>
  <si>
    <t>GALONES</t>
  </si>
  <si>
    <t>PETROLEO REFINADO</t>
  </si>
  <si>
    <t>VALOR(GALON)</t>
  </si>
  <si>
    <t>4000(X11+X12) + 4500(X21+X22) + 4100 (X31+X32) - 3000(X11+ X21 + X31 ) - 3500(X12+X22+X32)</t>
  </si>
  <si>
    <t>Xij</t>
  </si>
  <si>
    <t>donde i es el tipo de combustible y j el recurso(petroleo)</t>
  </si>
  <si>
    <t>Xij &gt;= 0</t>
  </si>
  <si>
    <t>R PETROLEO CRUDO</t>
  </si>
  <si>
    <t>X11+X21+X31 &lt;= 5000</t>
  </si>
  <si>
    <t>R PETROLEO REFINADO</t>
  </si>
  <si>
    <t>X12+X22+X32&lt;= 7000</t>
  </si>
  <si>
    <t>R GASOLINA COR</t>
  </si>
  <si>
    <t>0,4(X11+X12)  = X11</t>
  </si>
  <si>
    <t>PETROLEO CRUDO 40%</t>
  </si>
  <si>
    <t>0,6(X11+X12)  = X12</t>
  </si>
  <si>
    <t>PETROLEO REFINADO 60%</t>
  </si>
  <si>
    <t>R GASOLINA EXT</t>
  </si>
  <si>
    <t>0,3 (X21 + X22) = X21</t>
  </si>
  <si>
    <t>PETROLEO CRUDO 30%</t>
  </si>
  <si>
    <t>0,7(X21 + X22) = X22</t>
  </si>
  <si>
    <t>PETROLEO REFINADO 70%</t>
  </si>
  <si>
    <t>R ACPM</t>
  </si>
  <si>
    <t>0,5(X31 + X32) = X31</t>
  </si>
  <si>
    <t>PETROLEO CRUDO 50%</t>
  </si>
  <si>
    <t>0,5(X31 + X32) = X32</t>
  </si>
  <si>
    <t>PETROLEO REFINADO 50%</t>
  </si>
  <si>
    <t>G BLANCA</t>
  </si>
  <si>
    <t>G ROJA</t>
  </si>
  <si>
    <t>DISP SEMANAL</t>
  </si>
  <si>
    <t>COSTO X GL</t>
  </si>
  <si>
    <t>CRUDO A</t>
  </si>
  <si>
    <t>3000 GLS</t>
  </si>
  <si>
    <t>CRUDO B</t>
  </si>
  <si>
    <t>4500 GLS</t>
  </si>
  <si>
    <t xml:space="preserve">VENTA </t>
  </si>
  <si>
    <t>i PRODUCTO , j RECURSOS</t>
  </si>
  <si>
    <t>F.O MAX Z =</t>
  </si>
  <si>
    <t>4800(X11+X12) + 5100(X21+X22) + 4300(X31+X32) - 2500(X11+X21+X31) - 3200(X12+X22+X32)</t>
  </si>
  <si>
    <t>Xij&gt;=0</t>
  </si>
  <si>
    <t>R CRUDO A</t>
  </si>
  <si>
    <t>X11+X21+X31&lt;=3000</t>
  </si>
  <si>
    <t>R CRUDO B</t>
  </si>
  <si>
    <t>X12+X22+X32&lt;= 4500</t>
  </si>
  <si>
    <t xml:space="preserve">R G BLANCA </t>
  </si>
  <si>
    <t>0,3(X11+X12) = X11</t>
  </si>
  <si>
    <t>CRUDO A 30 %</t>
  </si>
  <si>
    <t>0,7(X11+X12) = X12</t>
  </si>
  <si>
    <t>CRUDO B 70 %</t>
  </si>
  <si>
    <t>R G ROJA</t>
  </si>
  <si>
    <t>0,35(X21+X22)=X21</t>
  </si>
  <si>
    <t>CRUDO A 35 %</t>
  </si>
  <si>
    <t>0,65(X21+X22) = X22</t>
  </si>
  <si>
    <t>CRUDO B 65 %</t>
  </si>
  <si>
    <t>0,6(X31+X32)= X31</t>
  </si>
  <si>
    <t>CRUDO A 60 %</t>
  </si>
  <si>
    <t>0,4(X31+X32) = X32</t>
  </si>
  <si>
    <t>CRUDO B 40 %</t>
  </si>
  <si>
    <t>DISTRIBUIDORES</t>
  </si>
  <si>
    <t>PASTO</t>
  </si>
  <si>
    <t>RIOACHA</t>
  </si>
  <si>
    <t>ZIPAQUIRA</t>
  </si>
  <si>
    <t>CALI</t>
  </si>
  <si>
    <t>CAPACIDAD(CAJAS)</t>
  </si>
  <si>
    <t>PLANTAS</t>
  </si>
  <si>
    <t>BOGOTA</t>
  </si>
  <si>
    <t>TOCANCIPA</t>
  </si>
  <si>
    <t>BARRANQUILLA</t>
  </si>
  <si>
    <t>DEMANDA(CAJAS)</t>
  </si>
  <si>
    <t>i  ES LA PLANTA Y j LA DISTRIBUIDORA</t>
  </si>
  <si>
    <t>F.O MIN Z =</t>
  </si>
  <si>
    <t>75X11+90X12+9X13+67X14+78X21+85X22+4X23+65X24+150X31+17X22+65X33+147X34</t>
  </si>
  <si>
    <t>R CAPACIDAD BOGOTA</t>
  </si>
  <si>
    <t>X11+X12+X13+X14 &lt; = 5000</t>
  </si>
  <si>
    <t>R CAPACIDAD TOCANCIPA</t>
  </si>
  <si>
    <t>X21+X22+X23+X24 &lt; = 3500</t>
  </si>
  <si>
    <t>R CAPACIDAD BARRANQUILLA</t>
  </si>
  <si>
    <t>X31+X22+X33+X34 &lt; = 6000</t>
  </si>
  <si>
    <t>R DEMANDA PASTO</t>
  </si>
  <si>
    <t>X11+X21+X31 = 2000</t>
  </si>
  <si>
    <t>R DEMANDA RIOACHA</t>
  </si>
  <si>
    <t>X12+X22+X32 = 3200</t>
  </si>
  <si>
    <t>R DEMANDA ZIPAQUIRA</t>
  </si>
  <si>
    <t>X13+X23+X33 = 1700</t>
  </si>
  <si>
    <t>R DEMANDA CALI</t>
  </si>
  <si>
    <t>X14+X24+X34 = 1800</t>
  </si>
  <si>
    <t>DISTRIBUIDORAS</t>
  </si>
  <si>
    <t>A</t>
  </si>
  <si>
    <t>B</t>
  </si>
  <si>
    <t>C</t>
  </si>
  <si>
    <t>D</t>
  </si>
  <si>
    <t>COSTO PROD UND</t>
  </si>
  <si>
    <t>PROD MENSUAL</t>
  </si>
  <si>
    <t>ENSAMBLADORAS</t>
  </si>
  <si>
    <t>I</t>
  </si>
  <si>
    <t>II</t>
  </si>
  <si>
    <t>III</t>
  </si>
  <si>
    <t>PRECIO DE VENTA</t>
  </si>
  <si>
    <t>X1000</t>
  </si>
  <si>
    <t>DEM CONJUNTA</t>
  </si>
  <si>
    <t xml:space="preserve"> MIN 600</t>
  </si>
  <si>
    <t>MAX 550</t>
  </si>
  <si>
    <t>MIN 310 MAX 380</t>
  </si>
  <si>
    <t xml:space="preserve">Xij </t>
  </si>
  <si>
    <t>DONDE i ES LA ENSAMBLADORA Y j LA DISTRIBUIDORA</t>
  </si>
  <si>
    <t xml:space="preserve">F.O MAX Z = </t>
  </si>
  <si>
    <t xml:space="preserve">10000(X11+X21+X31) + 15000(X12+X22+X32) + 14000(X13+X23+X33) + 18000(X14+X24+X34) </t>
  </si>
  <si>
    <t>-7000(X11+X12+X13+X14) + 9500(X21+ X22+X23+X24) + 7200(X31+X32+X33+X34)</t>
  </si>
  <si>
    <t>-200X11-300X12-250X13 - 400X14 -180X21 - 190X22 - 205X23 - 207X24 - 205X31 - 108X32- 215X33 - 235X34</t>
  </si>
  <si>
    <t xml:space="preserve">R NO NEGATIVIDAD </t>
  </si>
  <si>
    <t xml:space="preserve"> Xij &gt;= 0</t>
  </si>
  <si>
    <t>R PROD I</t>
  </si>
  <si>
    <t>X11 + X12+X13+X14&lt;= 1000</t>
  </si>
  <si>
    <t>R PROD II</t>
  </si>
  <si>
    <t>X21+X22+X23+X24 &lt; = 1200</t>
  </si>
  <si>
    <t>R PROD III</t>
  </si>
  <si>
    <t>X31+X32+X33+X34 &lt; = 597</t>
  </si>
  <si>
    <t>R DEMANDA A Y B</t>
  </si>
  <si>
    <t>(X11+X21+X31)+(X12+X22+X32)&gt;=600</t>
  </si>
  <si>
    <t>R DEMANDA C</t>
  </si>
  <si>
    <t>X13+X23+X33&lt;= 550</t>
  </si>
  <si>
    <t xml:space="preserve">R DEMANDA D </t>
  </si>
  <si>
    <t>X14+X24+X34&lt;=310</t>
  </si>
  <si>
    <t>X14+X24+X34&gt;=380</t>
  </si>
  <si>
    <t>MEDELLIN</t>
  </si>
  <si>
    <t>CAPACIDAD PROD</t>
  </si>
  <si>
    <t xml:space="preserve">CALI </t>
  </si>
  <si>
    <t>BARRRANQUILLA</t>
  </si>
  <si>
    <t>DEMANDA SEMA</t>
  </si>
  <si>
    <t>i PLANTAS , j DISTRIBUIDORAS</t>
  </si>
  <si>
    <t xml:space="preserve">F.O MIN Z = </t>
  </si>
  <si>
    <t>3000X11+5000X12+2500X21+3900X22+2100X31+7000X32</t>
  </si>
  <si>
    <t>R PROD BOGOTA</t>
  </si>
  <si>
    <t>X11+X12 &lt; = 3000</t>
  </si>
  <si>
    <t>R PROD CALI</t>
  </si>
  <si>
    <t>X21+X22 &lt; = 1500</t>
  </si>
  <si>
    <t>R PROD BARRANQUILLA</t>
  </si>
  <si>
    <t>X31+X32 &lt; = 4000</t>
  </si>
  <si>
    <t>R DEMANDA MEDELLIN</t>
  </si>
  <si>
    <t>X11+X21+X31 = 3200</t>
  </si>
  <si>
    <t>X12+X22+X32 = 5700</t>
  </si>
  <si>
    <t xml:space="preserve">i PROYECTO </t>
  </si>
  <si>
    <t>j CONTRUCTORA</t>
  </si>
  <si>
    <t xml:space="preserve">F. O MIN Z  = </t>
  </si>
  <si>
    <t>50 X11 + 60 X12 + 48 X13 + 55 X14 + 35 X21+ 30 X22 + 33 X23+ 39 X24 +</t>
  </si>
  <si>
    <t xml:space="preserve"> 40 X31 + 43 X32 + 42 X33 + 41X34  + 27 X41 + 30 X42 + 25 X43 + 29 X44 </t>
  </si>
  <si>
    <t xml:space="preserve"> Xij = 1 OR 0</t>
  </si>
  <si>
    <t>R PARQUE</t>
  </si>
  <si>
    <t>X11 + X12 + X13 + X14  = 1</t>
  </si>
  <si>
    <t>R EDIFICIO</t>
  </si>
  <si>
    <t>X21 + X22 + X23 + X24 = 1</t>
  </si>
  <si>
    <t>R PUENTE</t>
  </si>
  <si>
    <t>X31 + X32 + X33 + X34 = 1</t>
  </si>
  <si>
    <t>R TUNEL</t>
  </si>
  <si>
    <t>X41 + X42 + X43 + X44 = 1</t>
  </si>
  <si>
    <t>R COLMENA</t>
  </si>
  <si>
    <t>X11 + X21 + X31 + X41 = 1</t>
  </si>
  <si>
    <t>R CONAVI</t>
  </si>
  <si>
    <t>X12 + X22 + X32 + X42 = 1</t>
  </si>
  <si>
    <t>R VILLAS</t>
  </si>
  <si>
    <t>X13 + X23 + X33 + X43 = 1</t>
  </si>
  <si>
    <t>R DAVIVIENDA</t>
  </si>
  <si>
    <t>X14 + X24 + X34 + X44 = 1</t>
  </si>
  <si>
    <t>TURNO</t>
  </si>
  <si>
    <t>HORA</t>
  </si>
  <si>
    <t>POLICIAS</t>
  </si>
  <si>
    <t xml:space="preserve">00:00 - 4:00 </t>
  </si>
  <si>
    <t>4:00 - 8:00</t>
  </si>
  <si>
    <t>8:00 - 12:00</t>
  </si>
  <si>
    <t>12:00 - 16:00</t>
  </si>
  <si>
    <t>16:00 - 20:00</t>
  </si>
  <si>
    <t>X5</t>
  </si>
  <si>
    <t>20:00 - 24:00</t>
  </si>
  <si>
    <t>X6</t>
  </si>
  <si>
    <t>X1+X2+X3+X4+X5+X6</t>
  </si>
  <si>
    <t>X1 , X2 , X3 , X4, X5 , X6 &gt;=0</t>
  </si>
  <si>
    <t>R TURNO 1</t>
  </si>
  <si>
    <t>X1 &gt;= 40</t>
  </si>
  <si>
    <t>R TURNO 2</t>
  </si>
  <si>
    <t>X1  + X2  &gt; = 25</t>
  </si>
  <si>
    <t xml:space="preserve">R TURNO 3 </t>
  </si>
  <si>
    <t>X2 + X3 &gt; = 100</t>
  </si>
  <si>
    <t xml:space="preserve">R TURNO 4 </t>
  </si>
  <si>
    <t>X3 + X4 &gt; = 80</t>
  </si>
  <si>
    <t xml:space="preserve">R TURNO 5 </t>
  </si>
  <si>
    <t>X4 + X5 &gt; = 60</t>
  </si>
  <si>
    <t xml:space="preserve">R TURNO 6 </t>
  </si>
  <si>
    <t>X5 + X6 &gt; = 45</t>
  </si>
  <si>
    <t>X1 + X2 + X3 + X4 + X5 + X6</t>
  </si>
  <si>
    <t>X1, X2, X3, X4, X5, X6 &gt;= 0</t>
  </si>
  <si>
    <t>X1 &gt; = 20</t>
  </si>
  <si>
    <t xml:space="preserve">R TURNO 2 </t>
  </si>
  <si>
    <t>X1 + X2 &gt;= 25</t>
  </si>
  <si>
    <t>R TURNO 3</t>
  </si>
  <si>
    <t>X2 + X3 &gt;= 15</t>
  </si>
  <si>
    <t>X3 + X4 &gt;= 12</t>
  </si>
  <si>
    <t>R TURNO 5</t>
  </si>
  <si>
    <t>X4 + X5 &gt;= 18</t>
  </si>
  <si>
    <t>X5 + X6 &gt;= 30</t>
  </si>
  <si>
    <t>ROPA</t>
  </si>
  <si>
    <t xml:space="preserve">HOMBRE </t>
  </si>
  <si>
    <t>DAMA</t>
  </si>
  <si>
    <t>NIÑO</t>
  </si>
  <si>
    <t>RECURSO DISPONIBLE</t>
  </si>
  <si>
    <t>ESPACIO(M)</t>
  </si>
  <si>
    <t>COSTO</t>
  </si>
  <si>
    <t xml:space="preserve">250000X1 + 260000X2 + 120000X3 - 170000X1 - 200000X2 - 80000X3 </t>
  </si>
  <si>
    <t>X1+</t>
  </si>
  <si>
    <t>X2+</t>
  </si>
  <si>
    <t>X1,X2,X3&gt;=0</t>
  </si>
  <si>
    <t>R ESPACIO</t>
  </si>
  <si>
    <t>0,05X1+0,04X2+0,2X3&lt;= 30</t>
  </si>
  <si>
    <t>R COSTO</t>
  </si>
  <si>
    <t>170000X1+200000X2+80000X3 &lt; = 200000000</t>
  </si>
  <si>
    <t xml:space="preserve">MEDIO </t>
  </si>
  <si>
    <t>MUJERES</t>
  </si>
  <si>
    <t>HOMBRES</t>
  </si>
  <si>
    <t>RADIO</t>
  </si>
  <si>
    <t>TELEVISION</t>
  </si>
  <si>
    <t>DISPONIBILIDAD</t>
  </si>
  <si>
    <t>MIN 8000</t>
  </si>
  <si>
    <t>MIN 7000</t>
  </si>
  <si>
    <t xml:space="preserve">F,O MIN Z = </t>
  </si>
  <si>
    <t>450000X1 + 300000X2</t>
  </si>
  <si>
    <t xml:space="preserve"> X1 ,X2 &gt;= 0</t>
  </si>
  <si>
    <t>R HOMBRES</t>
  </si>
  <si>
    <t>1200X1 + 4200 X2 &gt;= 7000</t>
  </si>
  <si>
    <t>R MUJERES</t>
  </si>
  <si>
    <t>2000X1 + 3500 X2 &gt;= 80000</t>
  </si>
  <si>
    <t>450000X1 + 300000X2 &lt; = 3800000</t>
  </si>
  <si>
    <t>PRODUCTO</t>
  </si>
  <si>
    <t>CONTAMINANTE/KG</t>
  </si>
  <si>
    <t>GANANCIA/ KG</t>
  </si>
  <si>
    <t xml:space="preserve"> $1250</t>
  </si>
  <si>
    <t>AGUA /KG</t>
  </si>
  <si>
    <t>40 LITROS</t>
  </si>
  <si>
    <t>MAT RADIOACTIVO</t>
  </si>
  <si>
    <t>3 mg</t>
  </si>
  <si>
    <t>2X1+4X2+5X3</t>
  </si>
  <si>
    <t>R GANANCIA</t>
  </si>
  <si>
    <t>-100X1 + 200X2 + 200X3 &gt;= 1250</t>
  </si>
  <si>
    <t>R AGUA</t>
  </si>
  <si>
    <t>X1 + 2X2 - 1,5X3&lt; = 40</t>
  </si>
  <si>
    <t>R MAT RADIOACTIVO</t>
  </si>
  <si>
    <t>2X1-X2+2X3  = 3</t>
  </si>
  <si>
    <t>X1 , X2, X3 &gt;=0</t>
  </si>
  <si>
    <t xml:space="preserve">CLAVEL </t>
  </si>
  <si>
    <t>ROSA</t>
  </si>
  <si>
    <t>MARGARITA</t>
  </si>
  <si>
    <t>HECTAREAS</t>
  </si>
  <si>
    <t>AGUA(M³)</t>
  </si>
  <si>
    <t>PUEBLO</t>
  </si>
  <si>
    <t>MADRID</t>
  </si>
  <si>
    <t>MOSQUERA</t>
  </si>
  <si>
    <t>FUNZA</t>
  </si>
  <si>
    <t>RENDIMIENTO</t>
  </si>
  <si>
    <t>SIEMBRA</t>
  </si>
  <si>
    <t xml:space="preserve">MAX 500 </t>
  </si>
  <si>
    <t>MAX 600</t>
  </si>
  <si>
    <t>MAX 350</t>
  </si>
  <si>
    <t>CONSUMO AGUA</t>
  </si>
  <si>
    <t>i PUEBLO</t>
  </si>
  <si>
    <t>j CULTIVO</t>
  </si>
  <si>
    <t>400(X11+X21+X31) + 300(X12+X22 + X32) + 100(X13+X23 +X33)</t>
  </si>
  <si>
    <t>Xij &gt; = 0</t>
  </si>
  <si>
    <t xml:space="preserve">R CLAVEL </t>
  </si>
  <si>
    <t>X11 + X21 + X31 &lt; = 500</t>
  </si>
  <si>
    <t xml:space="preserve">R ROSA </t>
  </si>
  <si>
    <t>X12 + X22 + X32 &lt; = 300</t>
  </si>
  <si>
    <t>R MARGARITA</t>
  </si>
  <si>
    <t>X13 + X23 + X33 &lt; = 100</t>
  </si>
  <si>
    <t>3X11+2X12+X13&gt;=600</t>
  </si>
  <si>
    <t>3X21+2X22+X23&gt;=800</t>
  </si>
  <si>
    <t>3X31+2X32+X33&gt;=375</t>
  </si>
  <si>
    <t>R HECTAREAS</t>
  </si>
  <si>
    <t>X11+X12+X13&gt;=400</t>
  </si>
  <si>
    <t>X21+X22+X23&gt;=600</t>
  </si>
  <si>
    <t>X31+X32+X33&gt;=300</t>
  </si>
  <si>
    <t>0,25(0,97X1) + 0,22(0,98X2)+0,35(0,99X3)+0,15(0,95X4)+0,3(0,92X5) -</t>
  </si>
  <si>
    <t>0,07X1-0,02X2-0,01X3+0,05X4+0,08X5</t>
  </si>
  <si>
    <t>X1 , X2 , X3 , X4 ,X5 &gt;= 0</t>
  </si>
  <si>
    <t>R VIVIENDA</t>
  </si>
  <si>
    <t>X2 &gt; = 0,4(X1+X2+X3+X4+X5)</t>
  </si>
  <si>
    <t>R AUTO Y NEGOCIO</t>
  </si>
  <si>
    <t>X1 + X3 &lt; = 0,35 (X1+X2+X3+X4+X5)</t>
  </si>
  <si>
    <t>R DINERO DIS</t>
  </si>
  <si>
    <t>X1+X2+X3+X4+X5 &lt;= 100 MILLONES</t>
  </si>
  <si>
    <t>X6 CDT AÑO 0</t>
  </si>
  <si>
    <t>X7 CDT AÑO 1</t>
  </si>
  <si>
    <t>X8 CDT AÑO 2</t>
  </si>
  <si>
    <t>F.O MAX Z=</t>
  </si>
  <si>
    <t>1,7X1 + 1,1X3 + 2X5 + 1,10X8</t>
  </si>
  <si>
    <t>X1 , X2 , X3 ,X4 , X5 , X6, X7, X8 &gt;= 0</t>
  </si>
  <si>
    <t>R AÑO 0</t>
  </si>
  <si>
    <t>X2 + X4 + X5 &lt; = 200 MILLONES</t>
  </si>
  <si>
    <t>R AÑO 1</t>
  </si>
  <si>
    <t>X3 + X7 = 0,6X2 + 1,1 X3 + 1,1 X6</t>
  </si>
  <si>
    <t xml:space="preserve">R AÑO 2 </t>
  </si>
  <si>
    <t>X1 + X8 = 1,2X2 + 0,5X3 + 1,1 X7</t>
  </si>
  <si>
    <t>X1 , X2 , X3 ,X4 , X5 , X6, X7, X8 &lt;= 20 MILLONES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</si>
</sst>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horizontal="left"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8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7.pn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23.png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9.png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1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829300" cy="3295650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876800" cy="4133850"/>
    <xdr:pic>
      <xdr:nvPicPr>
        <xdr:cNvPr id="0" name="image27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876800" cy="4514850"/>
    <xdr:pic>
      <xdr:nvPicPr>
        <xdr:cNvPr id="0" name="image2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914900" cy="50482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152400</xdr:rowOff>
    </xdr:from>
    <xdr:ext cx="4876800" cy="2971800"/>
    <xdr:pic>
      <xdr:nvPicPr>
        <xdr:cNvPr id="0" name="image18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581525" cy="1695450"/>
    <xdr:pic>
      <xdr:nvPicPr>
        <xdr:cNvPr id="0" name="image1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448300" cy="3238500"/>
    <xdr:pic>
      <xdr:nvPicPr>
        <xdr:cNvPr id="0" name="image2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67325" cy="1962150"/>
    <xdr:pic>
      <xdr:nvPicPr>
        <xdr:cNvPr id="0" name="image1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876800" cy="2828925"/>
    <xdr:pic>
      <xdr:nvPicPr>
        <xdr:cNvPr id="0" name="image2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038725" cy="1628775"/>
    <xdr:pic>
      <xdr:nvPicPr>
        <xdr:cNvPr id="0" name="image1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200025</xdr:rowOff>
    </xdr:from>
    <xdr:ext cx="5038725" cy="533400"/>
    <xdr:pic>
      <xdr:nvPicPr>
        <xdr:cNvPr id="0" name="image7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657725" cy="1866900"/>
    <xdr:pic>
      <xdr:nvPicPr>
        <xdr:cNvPr id="0" name="image20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876800" cy="3629025"/>
    <xdr:pic>
      <xdr:nvPicPr>
        <xdr:cNvPr id="0" name="image2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876925" cy="2219325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695950" cy="800100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200025</xdr:rowOff>
    </xdr:from>
    <xdr:ext cx="5695950" cy="3467100"/>
    <xdr:pic>
      <xdr:nvPicPr>
        <xdr:cNvPr id="0" name="image2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867275" cy="2724150"/>
    <xdr:pic>
      <xdr:nvPicPr>
        <xdr:cNvPr id="0" name="image10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200025</xdr:rowOff>
    </xdr:from>
    <xdr:ext cx="4933950" cy="866775"/>
    <xdr:pic>
      <xdr:nvPicPr>
        <xdr:cNvPr id="0" name="image9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876800" cy="3638550"/>
    <xdr:pic>
      <xdr:nvPicPr>
        <xdr:cNvPr id="0" name="image19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152400</xdr:rowOff>
    </xdr:from>
    <xdr:ext cx="4781550" cy="571500"/>
    <xdr:pic>
      <xdr:nvPicPr>
        <xdr:cNvPr id="0" name="image1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876800" cy="53340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72150" cy="240982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810250" cy="2076450"/>
    <xdr:pic>
      <xdr:nvPicPr>
        <xdr:cNvPr id="0" name="image1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876800" cy="41719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200775" cy="2628900"/>
    <xdr:pic>
      <xdr:nvPicPr>
        <xdr:cNvPr id="0" name="image1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800850" cy="2886075"/>
    <xdr:pic>
      <xdr:nvPicPr>
        <xdr:cNvPr id="0" name="image2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62625" cy="2581275"/>
    <xdr:pic>
      <xdr:nvPicPr>
        <xdr:cNvPr id="0" name="image17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h.so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7.0"/>
    <col customWidth="1" min="10" max="10" width="17.25"/>
    <col customWidth="1" min="11" max="11" width="13.88"/>
    <col customWidth="1" min="12" max="12" width="13.75"/>
    <col customWidth="1" min="13" max="13" width="12.25"/>
  </cols>
  <sheetData>
    <row r="1">
      <c r="J1" s="1" t="s">
        <v>0</v>
      </c>
      <c r="K1" s="1" t="s">
        <v>1</v>
      </c>
      <c r="L1" s="1" t="s">
        <v>2</v>
      </c>
      <c r="M1" s="1" t="s">
        <v>3</v>
      </c>
    </row>
    <row r="2">
      <c r="H2" s="1" t="s">
        <v>4</v>
      </c>
      <c r="I2" s="1" t="s">
        <v>5</v>
      </c>
      <c r="J2" s="1">
        <v>5.0</v>
      </c>
      <c r="K2" s="1">
        <v>5.0</v>
      </c>
      <c r="L2" s="1">
        <v>3.0</v>
      </c>
      <c r="M2" s="1">
        <v>4.0</v>
      </c>
    </row>
    <row r="3">
      <c r="H3" s="1" t="s">
        <v>6</v>
      </c>
      <c r="I3" s="1" t="s">
        <v>7</v>
      </c>
      <c r="J3" s="1">
        <v>8.0</v>
      </c>
      <c r="K3" s="1">
        <v>3.0</v>
      </c>
      <c r="L3" s="1">
        <v>6.0</v>
      </c>
      <c r="M3" s="1">
        <v>3.0</v>
      </c>
    </row>
    <row r="4">
      <c r="H4" s="1" t="s">
        <v>8</v>
      </c>
      <c r="I4" s="1" t="s">
        <v>9</v>
      </c>
      <c r="J4" s="1">
        <v>6.0</v>
      </c>
      <c r="K4" s="1">
        <v>7.0</v>
      </c>
      <c r="L4" s="1">
        <v>4.0</v>
      </c>
      <c r="M4" s="1">
        <v>3.0</v>
      </c>
    </row>
    <row r="5">
      <c r="H5" s="1"/>
      <c r="I5" s="1" t="s">
        <v>10</v>
      </c>
      <c r="K5" s="1">
        <v>100.0</v>
      </c>
      <c r="L5" s="1">
        <v>150.0</v>
      </c>
      <c r="M5" s="1">
        <v>120.0</v>
      </c>
    </row>
    <row r="8">
      <c r="H8" s="1"/>
      <c r="I8" s="1" t="s">
        <v>11</v>
      </c>
      <c r="J8" s="1" t="s">
        <v>12</v>
      </c>
      <c r="K8" s="1" t="s">
        <v>13</v>
      </c>
    </row>
    <row r="10">
      <c r="I10" s="1" t="s">
        <v>14</v>
      </c>
    </row>
    <row r="11">
      <c r="I11" s="1" t="s">
        <v>15</v>
      </c>
      <c r="J11" s="1" t="s">
        <v>16</v>
      </c>
    </row>
    <row r="12">
      <c r="I12" s="1" t="s">
        <v>17</v>
      </c>
      <c r="J12" s="1" t="s">
        <v>18</v>
      </c>
    </row>
    <row r="13">
      <c r="I13" s="1" t="s">
        <v>19</v>
      </c>
      <c r="J13" s="1" t="s">
        <v>20</v>
      </c>
    </row>
    <row r="14">
      <c r="I14" s="1" t="s">
        <v>21</v>
      </c>
      <c r="J14" s="1" t="s">
        <v>22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25"/>
  </cols>
  <sheetData>
    <row r="2">
      <c r="H2" s="1" t="s">
        <v>24</v>
      </c>
    </row>
    <row r="3">
      <c r="H3" s="1" t="s">
        <v>197</v>
      </c>
      <c r="I3" s="1" t="s">
        <v>198</v>
      </c>
      <c r="J3" s="1" t="s">
        <v>167</v>
      </c>
      <c r="K3" s="1" t="s">
        <v>199</v>
      </c>
      <c r="L3" s="1" t="s">
        <v>200</v>
      </c>
    </row>
    <row r="4">
      <c r="G4" s="1" t="s">
        <v>42</v>
      </c>
    </row>
    <row r="5">
      <c r="G5" s="1" t="s">
        <v>201</v>
      </c>
      <c r="H5" s="1">
        <v>0.3</v>
      </c>
      <c r="I5" s="1">
        <v>0.35</v>
      </c>
      <c r="J5" s="1">
        <v>0.6</v>
      </c>
      <c r="K5" s="1" t="s">
        <v>202</v>
      </c>
      <c r="L5" s="1">
        <v>2500.0</v>
      </c>
    </row>
    <row r="6">
      <c r="G6" s="1" t="s">
        <v>203</v>
      </c>
      <c r="H6" s="1">
        <v>0.7</v>
      </c>
      <c r="I6" s="1">
        <v>0.65</v>
      </c>
      <c r="J6" s="1">
        <v>0.4</v>
      </c>
      <c r="K6" s="1" t="s">
        <v>204</v>
      </c>
      <c r="L6" s="1">
        <v>3200.0</v>
      </c>
    </row>
    <row r="7">
      <c r="G7" s="1" t="s">
        <v>205</v>
      </c>
      <c r="H7" s="1">
        <v>4800.0</v>
      </c>
      <c r="I7" s="1">
        <v>5100.0</v>
      </c>
      <c r="J7" s="1">
        <v>4300.0</v>
      </c>
    </row>
    <row r="9">
      <c r="G9" s="1" t="s">
        <v>175</v>
      </c>
      <c r="H9" s="1" t="s">
        <v>206</v>
      </c>
    </row>
    <row r="11">
      <c r="G11" s="1" t="s">
        <v>207</v>
      </c>
      <c r="H11" s="1" t="s">
        <v>208</v>
      </c>
    </row>
    <row r="13">
      <c r="G13" s="1" t="s">
        <v>14</v>
      </c>
    </row>
    <row r="14">
      <c r="G14" s="1" t="s">
        <v>21</v>
      </c>
      <c r="H14" s="1" t="s">
        <v>209</v>
      </c>
    </row>
    <row r="15">
      <c r="G15" s="1" t="s">
        <v>210</v>
      </c>
      <c r="H15" s="1" t="s">
        <v>211</v>
      </c>
    </row>
    <row r="16">
      <c r="G16" s="1" t="s">
        <v>212</v>
      </c>
      <c r="H16" s="1" t="s">
        <v>213</v>
      </c>
    </row>
    <row r="18">
      <c r="G18" s="1" t="s">
        <v>214</v>
      </c>
      <c r="H18" s="1" t="s">
        <v>215</v>
      </c>
      <c r="J18" s="1" t="s">
        <v>216</v>
      </c>
    </row>
    <row r="19">
      <c r="H19" s="1" t="s">
        <v>217</v>
      </c>
      <c r="J19" s="1" t="s">
        <v>218</v>
      </c>
    </row>
    <row r="20">
      <c r="G20" s="1" t="s">
        <v>219</v>
      </c>
      <c r="H20" s="1" t="s">
        <v>220</v>
      </c>
      <c r="J20" s="1" t="s">
        <v>221</v>
      </c>
    </row>
    <row r="21">
      <c r="H21" s="1" t="s">
        <v>222</v>
      </c>
      <c r="J21" s="1" t="s">
        <v>223</v>
      </c>
    </row>
    <row r="22">
      <c r="G22" s="1" t="s">
        <v>192</v>
      </c>
      <c r="H22" s="1" t="s">
        <v>224</v>
      </c>
      <c r="J22" s="1" t="s">
        <v>225</v>
      </c>
    </row>
    <row r="23">
      <c r="H23" s="1" t="s">
        <v>226</v>
      </c>
      <c r="J23" s="1" t="s">
        <v>227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25"/>
    <col customWidth="1" min="9" max="9" width="14.0"/>
  </cols>
  <sheetData>
    <row r="2">
      <c r="H2" s="1" t="s">
        <v>228</v>
      </c>
    </row>
    <row r="3">
      <c r="H3" s="1" t="s">
        <v>229</v>
      </c>
      <c r="I3" s="1" t="s">
        <v>230</v>
      </c>
      <c r="J3" s="1" t="s">
        <v>231</v>
      </c>
      <c r="K3" s="1" t="s">
        <v>232</v>
      </c>
      <c r="L3" s="1" t="s">
        <v>233</v>
      </c>
    </row>
    <row r="4">
      <c r="G4" s="1" t="s">
        <v>234</v>
      </c>
    </row>
    <row r="5">
      <c r="G5" s="1" t="s">
        <v>235</v>
      </c>
      <c r="H5" s="1">
        <v>75.0</v>
      </c>
      <c r="I5" s="1">
        <v>90.0</v>
      </c>
      <c r="J5" s="1">
        <v>9.0</v>
      </c>
      <c r="K5" s="1">
        <v>67.0</v>
      </c>
      <c r="L5" s="1">
        <v>5000.0</v>
      </c>
    </row>
    <row r="6">
      <c r="G6" s="1" t="s">
        <v>236</v>
      </c>
      <c r="H6" s="1">
        <v>78.0</v>
      </c>
      <c r="I6" s="1">
        <v>85.0</v>
      </c>
      <c r="J6" s="1">
        <v>4.0</v>
      </c>
      <c r="K6" s="1">
        <v>65.0</v>
      </c>
      <c r="L6" s="1">
        <v>3500.0</v>
      </c>
    </row>
    <row r="7">
      <c r="G7" s="1" t="s">
        <v>237</v>
      </c>
      <c r="H7" s="1">
        <v>150.0</v>
      </c>
      <c r="I7" s="1">
        <v>17.0</v>
      </c>
      <c r="J7" s="1">
        <v>65.0</v>
      </c>
      <c r="K7" s="1">
        <v>147.0</v>
      </c>
      <c r="L7" s="1">
        <v>6000.0</v>
      </c>
    </row>
    <row r="8">
      <c r="G8" s="1" t="s">
        <v>238</v>
      </c>
      <c r="H8" s="1">
        <v>2000.0</v>
      </c>
      <c r="I8" s="1">
        <v>3200.0</v>
      </c>
      <c r="J8" s="1">
        <v>1700.0</v>
      </c>
      <c r="K8" s="1">
        <v>1800.0</v>
      </c>
    </row>
    <row r="9">
      <c r="G9" s="1" t="s">
        <v>175</v>
      </c>
      <c r="H9" s="1" t="s">
        <v>239</v>
      </c>
    </row>
    <row r="11">
      <c r="G11" s="1" t="s">
        <v>240</v>
      </c>
      <c r="H11" s="1" t="s">
        <v>241</v>
      </c>
    </row>
    <row r="12">
      <c r="G12" s="1" t="s">
        <v>94</v>
      </c>
      <c r="H12" s="1"/>
    </row>
    <row r="13">
      <c r="G13" s="1" t="s">
        <v>95</v>
      </c>
      <c r="H13" s="1" t="s">
        <v>177</v>
      </c>
    </row>
    <row r="14">
      <c r="G14" s="1" t="s">
        <v>242</v>
      </c>
      <c r="I14" s="1" t="s">
        <v>243</v>
      </c>
    </row>
    <row r="15">
      <c r="G15" s="1" t="s">
        <v>244</v>
      </c>
      <c r="I15" s="1" t="s">
        <v>245</v>
      </c>
    </row>
    <row r="16">
      <c r="G16" s="1" t="s">
        <v>246</v>
      </c>
      <c r="I16" s="1" t="s">
        <v>247</v>
      </c>
    </row>
    <row r="17">
      <c r="G17" s="1" t="s">
        <v>248</v>
      </c>
      <c r="I17" s="1" t="s">
        <v>249</v>
      </c>
    </row>
    <row r="18">
      <c r="G18" s="1" t="s">
        <v>250</v>
      </c>
      <c r="I18" s="1" t="s">
        <v>251</v>
      </c>
    </row>
    <row r="19">
      <c r="G19" s="1" t="s">
        <v>252</v>
      </c>
      <c r="I19" s="1" t="s">
        <v>253</v>
      </c>
    </row>
    <row r="20">
      <c r="G20" s="1" t="s">
        <v>254</v>
      </c>
      <c r="I20" s="1" t="s">
        <v>255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5"/>
    <col customWidth="1" min="11" max="11" width="14.25"/>
    <col customWidth="1" min="12" max="12" width="16.75"/>
    <col customWidth="1" min="13" max="13" width="17.88"/>
  </cols>
  <sheetData>
    <row r="2">
      <c r="H2" s="3" t="s">
        <v>256</v>
      </c>
      <c r="I2" s="4"/>
      <c r="J2" s="4"/>
      <c r="K2" s="5"/>
    </row>
    <row r="3">
      <c r="H3" s="6" t="s">
        <v>257</v>
      </c>
      <c r="I3" s="6" t="s">
        <v>258</v>
      </c>
      <c r="J3" s="6" t="s">
        <v>259</v>
      </c>
      <c r="K3" s="6" t="s">
        <v>260</v>
      </c>
      <c r="L3" s="9" t="s">
        <v>261</v>
      </c>
      <c r="M3" s="6" t="s">
        <v>262</v>
      </c>
    </row>
    <row r="4">
      <c r="G4" s="6" t="s">
        <v>263</v>
      </c>
      <c r="H4" s="2"/>
      <c r="I4" s="2"/>
      <c r="J4" s="2"/>
      <c r="K4" s="2"/>
      <c r="L4" s="2"/>
      <c r="M4" s="2"/>
    </row>
    <row r="5">
      <c r="G5" s="6" t="s">
        <v>264</v>
      </c>
      <c r="H5" s="6">
        <v>200.0</v>
      </c>
      <c r="I5" s="6">
        <v>300.0</v>
      </c>
      <c r="J5" s="6">
        <v>250.0</v>
      </c>
      <c r="K5" s="6">
        <v>400.0</v>
      </c>
      <c r="L5" s="6">
        <v>7.0</v>
      </c>
      <c r="M5" s="6">
        <v>1000.0</v>
      </c>
    </row>
    <row r="6">
      <c r="G6" s="6" t="s">
        <v>265</v>
      </c>
      <c r="H6" s="6">
        <v>180.0</v>
      </c>
      <c r="I6" s="6">
        <v>190.0</v>
      </c>
      <c r="J6" s="6">
        <v>205.0</v>
      </c>
      <c r="K6" s="6">
        <v>207.0</v>
      </c>
      <c r="L6" s="6">
        <v>9.5</v>
      </c>
      <c r="M6" s="6">
        <v>1200.0</v>
      </c>
      <c r="N6" s="1"/>
    </row>
    <row r="7">
      <c r="G7" s="6" t="s">
        <v>266</v>
      </c>
      <c r="H7" s="6">
        <v>205.0</v>
      </c>
      <c r="I7" s="6">
        <v>108.0</v>
      </c>
      <c r="J7" s="6">
        <v>215.0</v>
      </c>
      <c r="K7" s="6">
        <v>235.0</v>
      </c>
      <c r="L7" s="6">
        <v>7.2</v>
      </c>
      <c r="M7" s="6">
        <v>597.0</v>
      </c>
    </row>
    <row r="8">
      <c r="G8" s="6" t="s">
        <v>267</v>
      </c>
      <c r="H8" s="6">
        <v>10.0</v>
      </c>
      <c r="I8" s="6">
        <v>15.0</v>
      </c>
      <c r="J8" s="6">
        <v>14.0</v>
      </c>
      <c r="K8" s="6">
        <v>18.0</v>
      </c>
      <c r="L8" s="6" t="s">
        <v>268</v>
      </c>
      <c r="M8" s="2"/>
    </row>
    <row r="9">
      <c r="G9" s="6" t="s">
        <v>269</v>
      </c>
      <c r="H9" s="3" t="s">
        <v>270</v>
      </c>
      <c r="I9" s="5"/>
      <c r="J9" s="6" t="s">
        <v>271</v>
      </c>
      <c r="K9" s="6" t="s">
        <v>272</v>
      </c>
    </row>
    <row r="11">
      <c r="G11" s="1" t="s">
        <v>273</v>
      </c>
      <c r="H11" s="1" t="s">
        <v>274</v>
      </c>
    </row>
    <row r="12">
      <c r="G12" s="1" t="s">
        <v>275</v>
      </c>
      <c r="H12" s="1" t="s">
        <v>276</v>
      </c>
    </row>
    <row r="13">
      <c r="H13" s="1" t="s">
        <v>277</v>
      </c>
    </row>
    <row r="14">
      <c r="H14" s="1" t="s">
        <v>278</v>
      </c>
    </row>
    <row r="16">
      <c r="G16" s="1" t="s">
        <v>14</v>
      </c>
    </row>
    <row r="17">
      <c r="G17" s="1" t="s">
        <v>279</v>
      </c>
      <c r="H17" s="1" t="s">
        <v>280</v>
      </c>
    </row>
    <row r="18">
      <c r="G18" s="1" t="s">
        <v>281</v>
      </c>
      <c r="H18" s="1" t="s">
        <v>282</v>
      </c>
    </row>
    <row r="19">
      <c r="G19" s="1" t="s">
        <v>283</v>
      </c>
      <c r="H19" s="1" t="s">
        <v>284</v>
      </c>
    </row>
    <row r="20">
      <c r="G20" s="1" t="s">
        <v>285</v>
      </c>
      <c r="H20" s="1" t="s">
        <v>286</v>
      </c>
    </row>
    <row r="21">
      <c r="G21" s="1" t="s">
        <v>287</v>
      </c>
      <c r="H21" s="1" t="s">
        <v>288</v>
      </c>
    </row>
    <row r="22">
      <c r="G22" s="1" t="s">
        <v>289</v>
      </c>
      <c r="H22" s="1" t="s">
        <v>290</v>
      </c>
    </row>
    <row r="23">
      <c r="G23" s="1" t="s">
        <v>291</v>
      </c>
      <c r="H23" s="1" t="s">
        <v>292</v>
      </c>
    </row>
    <row r="24">
      <c r="H24" s="1" t="s">
        <v>293</v>
      </c>
    </row>
  </sheetData>
  <mergeCells count="2">
    <mergeCell ref="H9:I9"/>
    <mergeCell ref="H2:K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6" max="6" width="16.13"/>
  </cols>
  <sheetData>
    <row r="3">
      <c r="G3" s="1" t="s">
        <v>256</v>
      </c>
    </row>
    <row r="4">
      <c r="G4" s="1" t="s">
        <v>294</v>
      </c>
      <c r="H4" s="1" t="s">
        <v>229</v>
      </c>
    </row>
    <row r="5">
      <c r="F5" s="1" t="s">
        <v>234</v>
      </c>
      <c r="I5" s="1" t="s">
        <v>295</v>
      </c>
    </row>
    <row r="6">
      <c r="F6" s="1" t="s">
        <v>235</v>
      </c>
      <c r="G6" s="1">
        <v>3000.0</v>
      </c>
      <c r="H6" s="1">
        <v>5000.0</v>
      </c>
      <c r="I6" s="1">
        <v>3000.0</v>
      </c>
    </row>
    <row r="7">
      <c r="F7" s="1" t="s">
        <v>296</v>
      </c>
      <c r="G7" s="1">
        <v>2500.0</v>
      </c>
      <c r="H7" s="1">
        <v>3900.0</v>
      </c>
      <c r="I7" s="1">
        <v>1500.0</v>
      </c>
    </row>
    <row r="8">
      <c r="F8" s="1" t="s">
        <v>297</v>
      </c>
      <c r="G8" s="1">
        <v>2100.0</v>
      </c>
      <c r="H8" s="1">
        <v>7000.0</v>
      </c>
      <c r="I8" s="1">
        <v>4000.0</v>
      </c>
    </row>
    <row r="9">
      <c r="F9" s="1" t="s">
        <v>298</v>
      </c>
      <c r="G9" s="1">
        <v>3200.0</v>
      </c>
      <c r="H9" s="1">
        <v>5700.0</v>
      </c>
    </row>
    <row r="11">
      <c r="F11" s="1" t="s">
        <v>175</v>
      </c>
      <c r="G11" s="1" t="s">
        <v>299</v>
      </c>
    </row>
    <row r="12">
      <c r="F12" s="1" t="s">
        <v>300</v>
      </c>
      <c r="G12" s="1" t="s">
        <v>301</v>
      </c>
    </row>
    <row r="14">
      <c r="F14" s="1" t="s">
        <v>94</v>
      </c>
    </row>
    <row r="15">
      <c r="F15" s="1" t="s">
        <v>95</v>
      </c>
      <c r="G15" s="1" t="s">
        <v>280</v>
      </c>
    </row>
    <row r="16">
      <c r="F16" s="1" t="s">
        <v>302</v>
      </c>
      <c r="G16" s="1" t="s">
        <v>303</v>
      </c>
    </row>
    <row r="17">
      <c r="F17" s="1" t="s">
        <v>304</v>
      </c>
      <c r="H17" s="1" t="s">
        <v>305</v>
      </c>
    </row>
    <row r="18">
      <c r="F18" s="1" t="s">
        <v>306</v>
      </c>
      <c r="H18" s="1" t="s">
        <v>307</v>
      </c>
    </row>
    <row r="19">
      <c r="F19" s="1" t="s">
        <v>308</v>
      </c>
      <c r="H19" s="1" t="s">
        <v>309</v>
      </c>
    </row>
    <row r="20">
      <c r="F20" s="1" t="s">
        <v>248</v>
      </c>
      <c r="H20" s="1" t="s">
        <v>310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0">
      <c r="B20" s="1" t="s">
        <v>175</v>
      </c>
      <c r="C20" s="1" t="s">
        <v>311</v>
      </c>
      <c r="D20" s="1" t="s">
        <v>312</v>
      </c>
    </row>
    <row r="22">
      <c r="B22" s="1" t="s">
        <v>313</v>
      </c>
      <c r="C22" s="1" t="s">
        <v>314</v>
      </c>
    </row>
    <row r="23">
      <c r="C23" s="1" t="s">
        <v>315</v>
      </c>
    </row>
    <row r="24">
      <c r="B24" s="1" t="s">
        <v>14</v>
      </c>
    </row>
    <row r="25">
      <c r="B25" s="1" t="s">
        <v>316</v>
      </c>
    </row>
    <row r="26">
      <c r="B26" s="1" t="s">
        <v>317</v>
      </c>
      <c r="C26" s="1" t="s">
        <v>318</v>
      </c>
    </row>
    <row r="27">
      <c r="B27" s="1" t="s">
        <v>319</v>
      </c>
      <c r="C27" s="1" t="s">
        <v>320</v>
      </c>
    </row>
    <row r="28">
      <c r="B28" s="1" t="s">
        <v>321</v>
      </c>
      <c r="C28" s="1" t="s">
        <v>322</v>
      </c>
    </row>
    <row r="29">
      <c r="B29" s="1" t="s">
        <v>323</v>
      </c>
      <c r="C29" s="1" t="s">
        <v>324</v>
      </c>
    </row>
    <row r="30">
      <c r="B30" s="1" t="s">
        <v>325</v>
      </c>
      <c r="C30" s="1" t="s">
        <v>326</v>
      </c>
    </row>
    <row r="31">
      <c r="B31" s="1" t="s">
        <v>327</v>
      </c>
      <c r="C31" s="1" t="s">
        <v>328</v>
      </c>
    </row>
    <row r="32">
      <c r="B32" s="1" t="s">
        <v>329</v>
      </c>
      <c r="C32" s="1" t="s">
        <v>330</v>
      </c>
    </row>
    <row r="33">
      <c r="B33" s="1" t="s">
        <v>331</v>
      </c>
      <c r="C33" s="1" t="s">
        <v>332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</cols>
  <sheetData>
    <row r="14">
      <c r="A14" s="1" t="s">
        <v>333</v>
      </c>
      <c r="B14" s="1" t="s">
        <v>334</v>
      </c>
      <c r="C14" s="1" t="s">
        <v>335</v>
      </c>
      <c r="D14" s="1" t="s">
        <v>23</v>
      </c>
    </row>
    <row r="15">
      <c r="A15" s="1">
        <v>1.0</v>
      </c>
      <c r="B15" s="1" t="s">
        <v>336</v>
      </c>
      <c r="C15" s="1">
        <v>40.0</v>
      </c>
      <c r="D15" s="1" t="s">
        <v>4</v>
      </c>
    </row>
    <row r="16">
      <c r="A16" s="1">
        <v>2.0</v>
      </c>
      <c r="B16" s="1" t="s">
        <v>337</v>
      </c>
      <c r="C16" s="1">
        <v>25.0</v>
      </c>
      <c r="D16" s="1" t="s">
        <v>6</v>
      </c>
    </row>
    <row r="17">
      <c r="A17" s="1">
        <v>3.0</v>
      </c>
      <c r="B17" s="1" t="s">
        <v>338</v>
      </c>
      <c r="C17" s="1">
        <v>100.0</v>
      </c>
      <c r="D17" s="1" t="s">
        <v>8</v>
      </c>
    </row>
    <row r="18">
      <c r="A18" s="1">
        <v>4.0</v>
      </c>
      <c r="B18" s="1" t="s">
        <v>339</v>
      </c>
      <c r="C18" s="1">
        <v>80.0</v>
      </c>
      <c r="D18" s="1" t="s">
        <v>154</v>
      </c>
    </row>
    <row r="19">
      <c r="A19" s="1">
        <v>5.0</v>
      </c>
      <c r="B19" s="1" t="s">
        <v>340</v>
      </c>
      <c r="C19" s="1">
        <v>60.0</v>
      </c>
      <c r="D19" s="1" t="s">
        <v>341</v>
      </c>
    </row>
    <row r="20">
      <c r="A20" s="1">
        <v>6.0</v>
      </c>
      <c r="B20" s="1" t="s">
        <v>342</v>
      </c>
      <c r="C20" s="1">
        <v>45.0</v>
      </c>
      <c r="D20" s="1" t="s">
        <v>343</v>
      </c>
    </row>
    <row r="22">
      <c r="A22" s="1" t="s">
        <v>300</v>
      </c>
      <c r="B22" s="1" t="s">
        <v>344</v>
      </c>
    </row>
    <row r="23">
      <c r="A23" s="1" t="s">
        <v>14</v>
      </c>
    </row>
    <row r="24">
      <c r="A24" s="1" t="s">
        <v>95</v>
      </c>
      <c r="B24" s="1" t="s">
        <v>345</v>
      </c>
    </row>
    <row r="25">
      <c r="A25" s="1" t="s">
        <v>346</v>
      </c>
      <c r="B25" s="1" t="s">
        <v>347</v>
      </c>
    </row>
    <row r="26">
      <c r="A26" s="1" t="s">
        <v>348</v>
      </c>
      <c r="B26" s="1" t="s">
        <v>349</v>
      </c>
    </row>
    <row r="27">
      <c r="A27" s="1" t="s">
        <v>350</v>
      </c>
      <c r="B27" s="1" t="s">
        <v>351</v>
      </c>
    </row>
    <row r="28">
      <c r="A28" s="1" t="s">
        <v>352</v>
      </c>
      <c r="B28" s="1" t="s">
        <v>353</v>
      </c>
    </row>
    <row r="29">
      <c r="A29" s="1" t="s">
        <v>354</v>
      </c>
      <c r="B29" s="1" t="s">
        <v>355</v>
      </c>
    </row>
    <row r="30">
      <c r="A30" s="1" t="s">
        <v>356</v>
      </c>
      <c r="B30" s="1" t="s">
        <v>357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</cols>
  <sheetData>
    <row r="17">
      <c r="A17" s="1" t="s">
        <v>300</v>
      </c>
      <c r="B17" s="1" t="s">
        <v>358</v>
      </c>
    </row>
    <row r="18">
      <c r="A18" s="1" t="s">
        <v>14</v>
      </c>
    </row>
    <row r="19">
      <c r="A19" s="1" t="s">
        <v>21</v>
      </c>
      <c r="B19" s="1" t="s">
        <v>359</v>
      </c>
    </row>
    <row r="20">
      <c r="A20" s="1" t="s">
        <v>346</v>
      </c>
      <c r="B20" s="1" t="s">
        <v>360</v>
      </c>
    </row>
    <row r="21">
      <c r="A21" s="1" t="s">
        <v>361</v>
      </c>
      <c r="B21" s="1" t="s">
        <v>362</v>
      </c>
    </row>
    <row r="22">
      <c r="A22" s="1" t="s">
        <v>363</v>
      </c>
      <c r="B22" s="1" t="s">
        <v>364</v>
      </c>
    </row>
    <row r="23">
      <c r="A23" s="1" t="s">
        <v>352</v>
      </c>
      <c r="B23" s="1" t="s">
        <v>365</v>
      </c>
    </row>
    <row r="24">
      <c r="A24" s="1" t="s">
        <v>366</v>
      </c>
      <c r="B24" s="1" t="s">
        <v>367</v>
      </c>
    </row>
    <row r="25">
      <c r="A25" s="1" t="s">
        <v>356</v>
      </c>
      <c r="B25" s="1" t="s">
        <v>368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</cols>
  <sheetData>
    <row r="14">
      <c r="B14" s="1"/>
      <c r="C14" s="1" t="s">
        <v>369</v>
      </c>
    </row>
    <row r="15">
      <c r="B15" s="1" t="s">
        <v>42</v>
      </c>
      <c r="C15" s="1" t="s">
        <v>370</v>
      </c>
      <c r="D15" s="1" t="s">
        <v>371</v>
      </c>
      <c r="E15" s="1" t="s">
        <v>372</v>
      </c>
      <c r="F15" s="1" t="s">
        <v>373</v>
      </c>
    </row>
    <row r="16">
      <c r="B16" s="1" t="s">
        <v>374</v>
      </c>
      <c r="C16" s="1">
        <v>0.05</v>
      </c>
      <c r="D16" s="1">
        <v>0.04</v>
      </c>
      <c r="E16" s="1">
        <v>0.2</v>
      </c>
      <c r="F16" s="1">
        <v>30.0</v>
      </c>
    </row>
    <row r="17">
      <c r="B17" s="1" t="s">
        <v>375</v>
      </c>
      <c r="C17" s="1">
        <v>170000.0</v>
      </c>
      <c r="D17" s="1">
        <v>200000.0</v>
      </c>
      <c r="E17" s="1">
        <v>80000.0</v>
      </c>
      <c r="F17" s="1">
        <v>2.0E8</v>
      </c>
    </row>
    <row r="18">
      <c r="B18" s="1" t="s">
        <v>267</v>
      </c>
      <c r="C18" s="1">
        <v>250000.0</v>
      </c>
      <c r="D18" s="1">
        <v>260000.0</v>
      </c>
      <c r="E18" s="1">
        <v>120000.0</v>
      </c>
    </row>
    <row r="21">
      <c r="B21" s="1" t="s">
        <v>275</v>
      </c>
      <c r="C21" s="1" t="s">
        <v>376</v>
      </c>
    </row>
    <row r="22">
      <c r="B22" s="10">
        <f>C18-C17</f>
        <v>80000</v>
      </c>
      <c r="C22" s="1" t="s">
        <v>377</v>
      </c>
      <c r="D22" s="10">
        <f>D18-D17</f>
        <v>60000</v>
      </c>
      <c r="E22" s="1" t="s">
        <v>378</v>
      </c>
      <c r="F22" s="10">
        <f>E18-E17</f>
        <v>40000</v>
      </c>
      <c r="G22" s="1" t="s">
        <v>8</v>
      </c>
    </row>
    <row r="24">
      <c r="B24" s="1" t="s">
        <v>94</v>
      </c>
    </row>
    <row r="25">
      <c r="B25" s="1" t="s">
        <v>95</v>
      </c>
      <c r="C25" s="1" t="s">
        <v>379</v>
      </c>
    </row>
    <row r="26">
      <c r="B26" s="1" t="s">
        <v>380</v>
      </c>
      <c r="C26" s="1" t="s">
        <v>381</v>
      </c>
    </row>
    <row r="27">
      <c r="B27" s="1" t="s">
        <v>382</v>
      </c>
      <c r="C27" s="1" t="s">
        <v>383</v>
      </c>
    </row>
  </sheetData>
  <mergeCells count="1">
    <mergeCell ref="C14:E14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2">
      <c r="A12" s="1" t="s">
        <v>384</v>
      </c>
      <c r="B12" s="1" t="s">
        <v>375</v>
      </c>
      <c r="C12" s="1" t="s">
        <v>385</v>
      </c>
      <c r="D12" s="1" t="s">
        <v>386</v>
      </c>
    </row>
    <row r="13">
      <c r="A13" s="1" t="s">
        <v>387</v>
      </c>
      <c r="B13" s="1">
        <v>450000.0</v>
      </c>
      <c r="C13" s="1">
        <v>2000.0</v>
      </c>
      <c r="D13" s="1">
        <v>1200.0</v>
      </c>
    </row>
    <row r="14">
      <c r="A14" s="1" t="s">
        <v>388</v>
      </c>
      <c r="B14" s="1">
        <v>300000.0</v>
      </c>
      <c r="C14" s="1">
        <v>3500.0</v>
      </c>
      <c r="D14" s="1">
        <v>4200.0</v>
      </c>
    </row>
    <row r="15">
      <c r="A15" s="1" t="s">
        <v>389</v>
      </c>
      <c r="B15" s="1">
        <v>3800000.0</v>
      </c>
      <c r="C15" s="1" t="s">
        <v>390</v>
      </c>
      <c r="D15" s="1" t="s">
        <v>391</v>
      </c>
    </row>
    <row r="17">
      <c r="A17" s="1" t="s">
        <v>392</v>
      </c>
      <c r="B17" s="1" t="s">
        <v>393</v>
      </c>
    </row>
    <row r="18">
      <c r="A18" s="1" t="s">
        <v>14</v>
      </c>
      <c r="B18" s="1"/>
    </row>
    <row r="19">
      <c r="A19" s="1" t="s">
        <v>95</v>
      </c>
      <c r="B19" s="1" t="s">
        <v>394</v>
      </c>
    </row>
    <row r="20">
      <c r="A20" s="1" t="s">
        <v>395</v>
      </c>
      <c r="B20" s="1" t="s">
        <v>396</v>
      </c>
    </row>
    <row r="21">
      <c r="A21" s="1" t="s">
        <v>397</v>
      </c>
      <c r="B21" s="1" t="s">
        <v>398</v>
      </c>
    </row>
    <row r="22">
      <c r="A22" s="1" t="s">
        <v>382</v>
      </c>
      <c r="B22" s="1" t="s">
        <v>399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38"/>
  </cols>
  <sheetData>
    <row r="2">
      <c r="H2" s="1" t="s">
        <v>400</v>
      </c>
    </row>
    <row r="3">
      <c r="H3" s="1" t="s">
        <v>257</v>
      </c>
      <c r="I3" s="1" t="s">
        <v>258</v>
      </c>
      <c r="J3" s="1" t="s">
        <v>259</v>
      </c>
      <c r="K3" s="1" t="s">
        <v>32</v>
      </c>
    </row>
    <row r="4">
      <c r="G4" s="1" t="s">
        <v>401</v>
      </c>
      <c r="H4" s="1">
        <v>2.0</v>
      </c>
      <c r="I4" s="1">
        <v>4.0</v>
      </c>
      <c r="J4" s="1">
        <v>5.0</v>
      </c>
    </row>
    <row r="5">
      <c r="G5" s="1" t="s">
        <v>402</v>
      </c>
      <c r="H5" s="1">
        <v>-100.0</v>
      </c>
      <c r="I5" s="1">
        <v>200.0</v>
      </c>
      <c r="J5" s="1">
        <v>200.0</v>
      </c>
      <c r="K5" s="1" t="s">
        <v>403</v>
      </c>
    </row>
    <row r="6">
      <c r="G6" s="1" t="s">
        <v>404</v>
      </c>
      <c r="H6" s="1">
        <v>1.0</v>
      </c>
      <c r="I6" s="1">
        <v>2.0</v>
      </c>
      <c r="J6" s="1">
        <v>-1.5</v>
      </c>
      <c r="K6" s="1" t="s">
        <v>405</v>
      </c>
    </row>
    <row r="7">
      <c r="G7" s="1" t="s">
        <v>406</v>
      </c>
      <c r="H7" s="1">
        <v>2.0</v>
      </c>
      <c r="I7" s="1">
        <v>-1.0</v>
      </c>
      <c r="J7" s="1">
        <v>2.0</v>
      </c>
      <c r="K7" s="1" t="s">
        <v>407</v>
      </c>
    </row>
    <row r="10">
      <c r="G10" s="1" t="s">
        <v>392</v>
      </c>
      <c r="H10" s="1" t="s">
        <v>408</v>
      </c>
    </row>
    <row r="11">
      <c r="G11" s="1" t="s">
        <v>14</v>
      </c>
    </row>
    <row r="12">
      <c r="G12" s="1" t="s">
        <v>409</v>
      </c>
      <c r="H12" s="1" t="s">
        <v>410</v>
      </c>
    </row>
    <row r="13">
      <c r="G13" s="1" t="s">
        <v>411</v>
      </c>
      <c r="H13" s="1" t="s">
        <v>412</v>
      </c>
    </row>
    <row r="14">
      <c r="G14" s="1" t="s">
        <v>413</v>
      </c>
      <c r="H14" s="1" t="s">
        <v>414</v>
      </c>
    </row>
    <row r="15">
      <c r="G15" s="1" t="s">
        <v>95</v>
      </c>
      <c r="H15" s="1" t="s">
        <v>415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0"/>
    <col customWidth="1" min="10" max="10" width="14.13"/>
  </cols>
  <sheetData>
    <row r="2"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</row>
    <row r="3">
      <c r="H3" s="1" t="s">
        <v>4</v>
      </c>
      <c r="I3" s="1" t="s">
        <v>29</v>
      </c>
      <c r="J3" s="1">
        <v>5.0</v>
      </c>
      <c r="K3" s="1">
        <v>5.0</v>
      </c>
      <c r="L3" s="1">
        <v>3.0</v>
      </c>
      <c r="M3" s="1">
        <v>4.0</v>
      </c>
    </row>
    <row r="4">
      <c r="H4" s="1" t="s">
        <v>6</v>
      </c>
      <c r="I4" s="1" t="s">
        <v>30</v>
      </c>
      <c r="J4" s="1">
        <v>6.0</v>
      </c>
      <c r="K4" s="1">
        <v>3.0</v>
      </c>
      <c r="L4" s="1">
        <v>4.0</v>
      </c>
      <c r="M4" s="1">
        <v>5.0</v>
      </c>
    </row>
    <row r="5">
      <c r="H5" s="1" t="s">
        <v>8</v>
      </c>
      <c r="I5" s="1" t="s">
        <v>31</v>
      </c>
      <c r="J5" s="1">
        <v>3.0</v>
      </c>
      <c r="K5" s="1">
        <v>2.0</v>
      </c>
      <c r="L5" s="1">
        <v>3.0</v>
      </c>
      <c r="M5" s="1">
        <v>1.0</v>
      </c>
    </row>
    <row r="6">
      <c r="H6" s="1" t="s">
        <v>32</v>
      </c>
      <c r="K6" s="1" t="s">
        <v>33</v>
      </c>
      <c r="L6" s="1" t="s">
        <v>34</v>
      </c>
      <c r="M6" s="1" t="s">
        <v>35</v>
      </c>
    </row>
    <row r="9">
      <c r="H9" s="1" t="s">
        <v>11</v>
      </c>
      <c r="I9" s="1" t="s">
        <v>36</v>
      </c>
      <c r="J9" s="1" t="s">
        <v>13</v>
      </c>
    </row>
    <row r="10">
      <c r="H10" s="1" t="s">
        <v>14</v>
      </c>
    </row>
    <row r="11">
      <c r="H11" s="1" t="s">
        <v>21</v>
      </c>
      <c r="I11" s="1" t="s">
        <v>37</v>
      </c>
    </row>
    <row r="12">
      <c r="H12" s="1" t="s">
        <v>15</v>
      </c>
      <c r="I12" s="1" t="s">
        <v>38</v>
      </c>
    </row>
    <row r="13">
      <c r="H13" s="1" t="s">
        <v>39</v>
      </c>
      <c r="I13" s="1" t="s">
        <v>40</v>
      </c>
    </row>
    <row r="14">
      <c r="H14" s="1" t="s">
        <v>19</v>
      </c>
      <c r="I14" s="1" t="s">
        <v>41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5"/>
  </cols>
  <sheetData>
    <row r="2">
      <c r="I2" s="1" t="s">
        <v>24</v>
      </c>
    </row>
    <row r="3">
      <c r="I3" s="1" t="s">
        <v>416</v>
      </c>
      <c r="J3" s="1" t="s">
        <v>417</v>
      </c>
      <c r="K3" s="1" t="s">
        <v>418</v>
      </c>
      <c r="L3" s="1" t="s">
        <v>419</v>
      </c>
      <c r="M3" s="1" t="s">
        <v>420</v>
      </c>
    </row>
    <row r="4">
      <c r="H4" s="1" t="s">
        <v>421</v>
      </c>
      <c r="L4" s="1">
        <v>400.0</v>
      </c>
      <c r="M4" s="1">
        <v>600.0</v>
      </c>
    </row>
    <row r="5">
      <c r="H5" s="1" t="s">
        <v>422</v>
      </c>
      <c r="L5" s="1">
        <v>600.0</v>
      </c>
      <c r="M5" s="1">
        <v>800.0</v>
      </c>
    </row>
    <row r="6">
      <c r="H6" s="1" t="s">
        <v>423</v>
      </c>
      <c r="L6" s="1">
        <v>300.0</v>
      </c>
      <c r="M6" s="1">
        <v>375.0</v>
      </c>
    </row>
    <row r="7">
      <c r="H7" s="1" t="s">
        <v>424</v>
      </c>
    </row>
    <row r="8">
      <c r="H8" s="1" t="s">
        <v>425</v>
      </c>
      <c r="I8" s="1">
        <v>400.0</v>
      </c>
      <c r="J8" s="1">
        <v>300.0</v>
      </c>
      <c r="K8" s="1">
        <v>100.0</v>
      </c>
    </row>
    <row r="9">
      <c r="H9" s="1" t="s">
        <v>426</v>
      </c>
      <c r="I9" s="1" t="s">
        <v>427</v>
      </c>
      <c r="J9" s="1" t="s">
        <v>428</v>
      </c>
      <c r="K9" s="1" t="s">
        <v>429</v>
      </c>
    </row>
    <row r="10">
      <c r="H10" s="1" t="s">
        <v>430</v>
      </c>
      <c r="I10" s="1">
        <v>3.0</v>
      </c>
      <c r="J10" s="1">
        <v>2.0</v>
      </c>
      <c r="K10" s="1">
        <v>1.0</v>
      </c>
    </row>
    <row r="12">
      <c r="H12" s="1" t="s">
        <v>175</v>
      </c>
      <c r="I12" s="1" t="s">
        <v>431</v>
      </c>
      <c r="J12" s="1" t="s">
        <v>432</v>
      </c>
    </row>
    <row r="13">
      <c r="H13" s="1" t="s">
        <v>275</v>
      </c>
      <c r="I13" s="1" t="s">
        <v>433</v>
      </c>
    </row>
    <row r="15">
      <c r="H15" s="1" t="s">
        <v>14</v>
      </c>
    </row>
    <row r="16">
      <c r="H16" s="1" t="s">
        <v>434</v>
      </c>
    </row>
    <row r="17">
      <c r="H17" s="1" t="s">
        <v>435</v>
      </c>
      <c r="I17" s="1" t="s">
        <v>436</v>
      </c>
    </row>
    <row r="18">
      <c r="H18" s="1" t="s">
        <v>437</v>
      </c>
      <c r="I18" s="1" t="s">
        <v>438</v>
      </c>
    </row>
    <row r="19">
      <c r="H19" s="1" t="s">
        <v>439</v>
      </c>
      <c r="I19" s="1" t="s">
        <v>440</v>
      </c>
    </row>
    <row r="20">
      <c r="H20" s="1" t="s">
        <v>411</v>
      </c>
    </row>
    <row r="21">
      <c r="I21" s="1" t="s">
        <v>422</v>
      </c>
      <c r="J21" s="1" t="s">
        <v>441</v>
      </c>
    </row>
    <row r="22">
      <c r="I22" s="1" t="s">
        <v>423</v>
      </c>
      <c r="J22" s="1" t="s">
        <v>442</v>
      </c>
    </row>
    <row r="23">
      <c r="I23" s="1" t="s">
        <v>424</v>
      </c>
      <c r="J23" s="1" t="s">
        <v>443</v>
      </c>
    </row>
    <row r="24">
      <c r="H24" s="1" t="s">
        <v>444</v>
      </c>
    </row>
    <row r="25">
      <c r="I25" s="1" t="s">
        <v>422</v>
      </c>
      <c r="J25" s="1" t="s">
        <v>445</v>
      </c>
    </row>
    <row r="26">
      <c r="I26" s="1" t="s">
        <v>423</v>
      </c>
      <c r="J26" s="1" t="s">
        <v>446</v>
      </c>
    </row>
    <row r="27">
      <c r="I27" s="1" t="s">
        <v>424</v>
      </c>
      <c r="J27" s="1" t="s">
        <v>447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7.13"/>
  </cols>
  <sheetData>
    <row r="5">
      <c r="G5" s="1" t="s">
        <v>207</v>
      </c>
      <c r="H5" s="1" t="s">
        <v>448</v>
      </c>
    </row>
    <row r="6">
      <c r="H6" s="1" t="s">
        <v>449</v>
      </c>
    </row>
    <row r="8">
      <c r="G8" s="1" t="s">
        <v>14</v>
      </c>
    </row>
    <row r="9">
      <c r="G9" s="1" t="s">
        <v>95</v>
      </c>
      <c r="H9" s="1" t="s">
        <v>450</v>
      </c>
    </row>
    <row r="10">
      <c r="G10" s="1" t="s">
        <v>451</v>
      </c>
      <c r="H10" s="1" t="s">
        <v>452</v>
      </c>
    </row>
    <row r="11">
      <c r="G11" s="1" t="s">
        <v>453</v>
      </c>
      <c r="H11" s="1" t="s">
        <v>454</v>
      </c>
    </row>
    <row r="12">
      <c r="G12" s="1" t="s">
        <v>455</v>
      </c>
      <c r="H12" s="1" t="s">
        <v>456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75"/>
  </cols>
  <sheetData>
    <row r="2">
      <c r="G2" s="1" t="s">
        <v>457</v>
      </c>
    </row>
    <row r="3">
      <c r="G3" s="1" t="s">
        <v>458</v>
      </c>
    </row>
    <row r="4">
      <c r="G4" s="1" t="s">
        <v>459</v>
      </c>
    </row>
    <row r="6">
      <c r="G6" s="1" t="s">
        <v>460</v>
      </c>
      <c r="H6" s="1" t="s">
        <v>461</v>
      </c>
    </row>
    <row r="9">
      <c r="G9" s="1" t="s">
        <v>14</v>
      </c>
    </row>
    <row r="10">
      <c r="G10" s="1" t="s">
        <v>21</v>
      </c>
      <c r="H10" s="1" t="s">
        <v>462</v>
      </c>
    </row>
    <row r="11">
      <c r="G11" s="1" t="s">
        <v>463</v>
      </c>
      <c r="H11" s="1" t="s">
        <v>464</v>
      </c>
    </row>
    <row r="12">
      <c r="G12" s="1" t="s">
        <v>465</v>
      </c>
      <c r="H12" s="1" t="s">
        <v>466</v>
      </c>
    </row>
    <row r="13">
      <c r="G13" s="1" t="s">
        <v>467</v>
      </c>
      <c r="H13" s="1" t="s">
        <v>468</v>
      </c>
    </row>
    <row r="15">
      <c r="G15" s="1" t="s">
        <v>469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25"/>
    <col customWidth="1" min="8" max="8" width="20.38"/>
  </cols>
  <sheetData>
    <row r="1">
      <c r="G1" s="2"/>
      <c r="H1" s="3" t="s">
        <v>24</v>
      </c>
      <c r="I1" s="4"/>
      <c r="J1" s="5"/>
    </row>
    <row r="2">
      <c r="G2" s="6" t="s">
        <v>42</v>
      </c>
      <c r="H2" s="6" t="s">
        <v>43</v>
      </c>
      <c r="I2" s="6" t="s">
        <v>44</v>
      </c>
      <c r="J2" s="6" t="s">
        <v>45</v>
      </c>
      <c r="K2" s="2"/>
    </row>
    <row r="3">
      <c r="G3" s="6" t="s">
        <v>46</v>
      </c>
      <c r="H3" s="6">
        <v>2.0</v>
      </c>
      <c r="I3" s="6">
        <v>5.0</v>
      </c>
      <c r="J3" s="6">
        <v>4.0</v>
      </c>
      <c r="K3" s="6" t="s">
        <v>35</v>
      </c>
    </row>
    <row r="4">
      <c r="G4" s="6" t="s">
        <v>47</v>
      </c>
      <c r="H4" s="6">
        <v>3.0</v>
      </c>
      <c r="I4" s="6">
        <v>4.0</v>
      </c>
      <c r="J4" s="6">
        <v>2.0</v>
      </c>
      <c r="K4" s="6" t="s">
        <v>48</v>
      </c>
    </row>
    <row r="5">
      <c r="G5" s="6" t="s">
        <v>49</v>
      </c>
      <c r="H5" s="6">
        <v>5.0</v>
      </c>
      <c r="I5" s="6">
        <v>1.0</v>
      </c>
      <c r="J5" s="6">
        <v>3.0</v>
      </c>
      <c r="K5" s="6" t="s">
        <v>33</v>
      </c>
    </row>
    <row r="6">
      <c r="G6" s="6" t="s">
        <v>50</v>
      </c>
      <c r="H6" s="6">
        <v>5000.0</v>
      </c>
      <c r="I6" s="6">
        <v>3000.0</v>
      </c>
      <c r="J6" s="6">
        <v>4000.0</v>
      </c>
      <c r="K6" s="2"/>
    </row>
    <row r="7">
      <c r="G7" s="6" t="s">
        <v>51</v>
      </c>
      <c r="H7" s="2"/>
      <c r="I7" s="6" t="s">
        <v>52</v>
      </c>
      <c r="J7" s="6" t="s">
        <v>53</v>
      </c>
      <c r="K7" s="2"/>
    </row>
    <row r="8">
      <c r="G8" s="6" t="s">
        <v>23</v>
      </c>
      <c r="H8" s="6" t="s">
        <v>4</v>
      </c>
      <c r="I8" s="6" t="s">
        <v>6</v>
      </c>
      <c r="J8" s="6" t="s">
        <v>8</v>
      </c>
      <c r="K8" s="2"/>
    </row>
    <row r="10">
      <c r="G10" s="1" t="s">
        <v>11</v>
      </c>
      <c r="H10" s="1" t="s">
        <v>54</v>
      </c>
    </row>
    <row r="11">
      <c r="G11" s="1" t="s">
        <v>14</v>
      </c>
    </row>
    <row r="12">
      <c r="G12" s="1" t="s">
        <v>21</v>
      </c>
      <c r="H12" s="1" t="s">
        <v>55</v>
      </c>
    </row>
    <row r="13">
      <c r="G13" s="1" t="s">
        <v>56</v>
      </c>
      <c r="H13" s="1" t="s">
        <v>57</v>
      </c>
    </row>
    <row r="14">
      <c r="G14" s="1" t="s">
        <v>58</v>
      </c>
      <c r="H14" s="1" t="s">
        <v>59</v>
      </c>
    </row>
    <row r="15">
      <c r="G15" s="1" t="s">
        <v>60</v>
      </c>
      <c r="H15" s="1" t="s">
        <v>61</v>
      </c>
    </row>
    <row r="16">
      <c r="G16" s="7" t="s">
        <v>62</v>
      </c>
      <c r="H16" s="1" t="s">
        <v>63</v>
      </c>
    </row>
    <row r="17">
      <c r="G17" s="1" t="s">
        <v>64</v>
      </c>
      <c r="H17" s="1" t="s">
        <v>65</v>
      </c>
    </row>
  </sheetData>
  <mergeCells count="1">
    <mergeCell ref="H1:J1"/>
  </mergeCells>
  <hyperlinks>
    <hyperlink r:id="rId1" ref="G1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88"/>
    <col customWidth="1" min="9" max="9" width="17.63"/>
    <col customWidth="1" min="10" max="10" width="17.88"/>
    <col customWidth="1" min="11" max="11" width="14.75"/>
    <col customWidth="1" min="12" max="12" width="16.63"/>
  </cols>
  <sheetData>
    <row r="2">
      <c r="I2" s="1" t="s">
        <v>24</v>
      </c>
    </row>
    <row r="3">
      <c r="H3" s="1" t="s">
        <v>66</v>
      </c>
      <c r="I3" s="1" t="s">
        <v>67</v>
      </c>
      <c r="J3" s="1" t="s">
        <v>68</v>
      </c>
      <c r="K3" s="1" t="s">
        <v>69</v>
      </c>
      <c r="L3" s="1" t="s">
        <v>70</v>
      </c>
    </row>
    <row r="4">
      <c r="H4" s="1" t="s">
        <v>71</v>
      </c>
      <c r="I4" s="1">
        <v>1.0</v>
      </c>
      <c r="J4" s="1">
        <v>2.0</v>
      </c>
      <c r="K4" s="1">
        <v>1.5</v>
      </c>
      <c r="L4" s="1">
        <v>100.0</v>
      </c>
    </row>
    <row r="5">
      <c r="H5" s="1" t="s">
        <v>72</v>
      </c>
      <c r="I5" s="1">
        <v>1.5</v>
      </c>
      <c r="J5" s="1">
        <v>3.0</v>
      </c>
      <c r="K5" s="1">
        <v>2.5</v>
      </c>
      <c r="L5" s="1">
        <v>175.0</v>
      </c>
    </row>
    <row r="6">
      <c r="H6" s="1" t="s">
        <v>73</v>
      </c>
      <c r="I6" s="1" t="s">
        <v>74</v>
      </c>
      <c r="J6" s="1" t="s">
        <v>75</v>
      </c>
      <c r="K6" s="1" t="s">
        <v>76</v>
      </c>
    </row>
    <row r="7">
      <c r="H7" s="1" t="s">
        <v>23</v>
      </c>
      <c r="I7" s="1" t="s">
        <v>4</v>
      </c>
      <c r="J7" s="1" t="s">
        <v>6</v>
      </c>
      <c r="K7" s="1" t="s">
        <v>8</v>
      </c>
    </row>
    <row r="9">
      <c r="H9" s="1" t="s">
        <v>77</v>
      </c>
      <c r="I9" s="1" t="s">
        <v>78</v>
      </c>
      <c r="J9" s="1" t="s">
        <v>79</v>
      </c>
    </row>
    <row r="11">
      <c r="H11" s="1" t="s">
        <v>14</v>
      </c>
    </row>
    <row r="12">
      <c r="H12" s="1" t="s">
        <v>21</v>
      </c>
      <c r="I12" s="1" t="s">
        <v>80</v>
      </c>
    </row>
    <row r="13">
      <c r="H13" s="1" t="s">
        <v>81</v>
      </c>
      <c r="I13" s="1" t="s">
        <v>82</v>
      </c>
    </row>
    <row r="14">
      <c r="H14" s="1" t="s">
        <v>83</v>
      </c>
      <c r="I14" s="1" t="s">
        <v>84</v>
      </c>
    </row>
  </sheetData>
  <mergeCells count="1">
    <mergeCell ref="I2:K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5"/>
    <col customWidth="1" min="9" max="9" width="16.13"/>
    <col customWidth="1" min="11" max="11" width="15.75"/>
    <col customWidth="1" min="12" max="12" width="18.75"/>
  </cols>
  <sheetData>
    <row r="2">
      <c r="H2" s="2"/>
      <c r="I2" s="3" t="s">
        <v>24</v>
      </c>
      <c r="J2" s="5"/>
      <c r="K2" s="6" t="s">
        <v>85</v>
      </c>
      <c r="L2" s="6" t="s">
        <v>86</v>
      </c>
    </row>
    <row r="3">
      <c r="H3" s="6" t="s">
        <v>42</v>
      </c>
      <c r="I3" s="6" t="s">
        <v>87</v>
      </c>
      <c r="J3" s="6" t="s">
        <v>88</v>
      </c>
      <c r="K3" s="2"/>
      <c r="L3" s="2"/>
    </row>
    <row r="4">
      <c r="H4" s="6" t="s">
        <v>89</v>
      </c>
      <c r="I4" s="6">
        <v>1.0</v>
      </c>
      <c r="J4" s="8">
        <v>45689.0</v>
      </c>
      <c r="K4" s="6">
        <v>40.0</v>
      </c>
      <c r="L4" s="2">
        <f t="shared" ref="L4:L6" si="1">K4*8*5</f>
        <v>1600</v>
      </c>
    </row>
    <row r="5">
      <c r="H5" s="6" t="s">
        <v>90</v>
      </c>
      <c r="I5" s="6">
        <v>3.0</v>
      </c>
      <c r="J5" s="6">
        <v>4.0</v>
      </c>
      <c r="K5" s="6">
        <v>80.0</v>
      </c>
      <c r="L5" s="2">
        <f t="shared" si="1"/>
        <v>3200</v>
      </c>
    </row>
    <row r="6">
      <c r="H6" s="6" t="s">
        <v>49</v>
      </c>
      <c r="I6" s="8">
        <v>45689.0</v>
      </c>
      <c r="J6" s="6">
        <v>1.0</v>
      </c>
      <c r="K6" s="6">
        <v>20.0</v>
      </c>
      <c r="L6" s="2">
        <f t="shared" si="1"/>
        <v>800</v>
      </c>
    </row>
    <row r="7">
      <c r="H7" s="6" t="s">
        <v>73</v>
      </c>
      <c r="I7" s="6">
        <v>7000.0</v>
      </c>
      <c r="J7" s="6">
        <v>9000.0</v>
      </c>
      <c r="K7" s="2"/>
      <c r="L7" s="2"/>
    </row>
    <row r="8">
      <c r="H8" s="6" t="s">
        <v>91</v>
      </c>
      <c r="I8" s="6" t="s">
        <v>4</v>
      </c>
      <c r="J8" s="6" t="s">
        <v>6</v>
      </c>
      <c r="K8" s="2"/>
      <c r="L8" s="2"/>
    </row>
    <row r="10">
      <c r="H10" s="1" t="s">
        <v>92</v>
      </c>
      <c r="I10" s="1" t="s">
        <v>93</v>
      </c>
    </row>
    <row r="11">
      <c r="H11" s="1" t="s">
        <v>94</v>
      </c>
    </row>
    <row r="12">
      <c r="H12" s="1" t="s">
        <v>95</v>
      </c>
      <c r="I12" s="1" t="s">
        <v>96</v>
      </c>
    </row>
    <row r="13">
      <c r="H13" s="1" t="s">
        <v>97</v>
      </c>
      <c r="I13" s="1" t="s">
        <v>98</v>
      </c>
    </row>
    <row r="14">
      <c r="H14" s="1" t="s">
        <v>99</v>
      </c>
      <c r="I14" s="1" t="s">
        <v>100</v>
      </c>
    </row>
    <row r="15">
      <c r="H15" s="1" t="s">
        <v>101</v>
      </c>
      <c r="I15" s="1" t="s">
        <v>102</v>
      </c>
    </row>
  </sheetData>
  <mergeCells count="1">
    <mergeCell ref="I2:J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88"/>
    <col customWidth="1" min="8" max="8" width="14.88"/>
    <col customWidth="1" min="10" max="10" width="17.75"/>
  </cols>
  <sheetData>
    <row r="2">
      <c r="H2" s="1" t="s">
        <v>103</v>
      </c>
    </row>
    <row r="3">
      <c r="G3" s="1" t="s">
        <v>104</v>
      </c>
      <c r="H3" s="1" t="s">
        <v>105</v>
      </c>
      <c r="I3" s="1" t="s">
        <v>106</v>
      </c>
      <c r="J3" s="1" t="s">
        <v>107</v>
      </c>
    </row>
    <row r="4">
      <c r="G4" s="1" t="s">
        <v>108</v>
      </c>
      <c r="H4" s="1">
        <v>2.0</v>
      </c>
      <c r="I4" s="1">
        <v>3.0</v>
      </c>
      <c r="J4" s="1">
        <v>300.0</v>
      </c>
    </row>
    <row r="5">
      <c r="G5" s="1" t="s">
        <v>109</v>
      </c>
      <c r="H5" s="1">
        <v>3.0</v>
      </c>
      <c r="I5" s="1">
        <v>5.0</v>
      </c>
      <c r="J5" s="1">
        <v>500.0</v>
      </c>
    </row>
    <row r="6">
      <c r="G6" s="1" t="s">
        <v>110</v>
      </c>
      <c r="H6" s="1">
        <v>1.0</v>
      </c>
      <c r="I6" s="1">
        <v>4.0</v>
      </c>
      <c r="J6" s="1">
        <v>200.0</v>
      </c>
    </row>
    <row r="7">
      <c r="G7" s="1" t="s">
        <v>111</v>
      </c>
      <c r="H7" s="1" t="s">
        <v>4</v>
      </c>
      <c r="I7" s="1" t="s">
        <v>6</v>
      </c>
    </row>
    <row r="8">
      <c r="G8" s="1" t="s">
        <v>112</v>
      </c>
      <c r="H8" s="1">
        <v>3000.0</v>
      </c>
      <c r="I8" s="1">
        <v>5000.0</v>
      </c>
    </row>
    <row r="10">
      <c r="G10" s="1" t="s">
        <v>113</v>
      </c>
      <c r="H10" s="1" t="s">
        <v>114</v>
      </c>
    </row>
    <row r="11">
      <c r="G11" s="1" t="s">
        <v>14</v>
      </c>
    </row>
    <row r="12">
      <c r="G12" s="1" t="s">
        <v>21</v>
      </c>
      <c r="H12" s="1" t="s">
        <v>115</v>
      </c>
    </row>
    <row r="13">
      <c r="G13" s="1" t="s">
        <v>15</v>
      </c>
      <c r="H13" s="1" t="s">
        <v>116</v>
      </c>
    </row>
    <row r="14">
      <c r="G14" s="1" t="s">
        <v>117</v>
      </c>
      <c r="H14" s="1" t="s">
        <v>118</v>
      </c>
    </row>
    <row r="15">
      <c r="G15" s="1" t="s">
        <v>119</v>
      </c>
      <c r="H15" s="1" t="s">
        <v>120</v>
      </c>
    </row>
    <row r="24">
      <c r="A24" s="1" t="s">
        <v>121</v>
      </c>
    </row>
  </sheetData>
  <mergeCells count="1">
    <mergeCell ref="H2:I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7.0"/>
    <col customWidth="1" min="11" max="11" width="13.13"/>
    <col customWidth="1" min="12" max="12" width="12.88"/>
  </cols>
  <sheetData>
    <row r="3">
      <c r="I3" s="1" t="s">
        <v>122</v>
      </c>
    </row>
    <row r="4">
      <c r="H4" s="1" t="s">
        <v>123</v>
      </c>
      <c r="I4" s="1" t="s">
        <v>124</v>
      </c>
      <c r="J4" s="1" t="s">
        <v>125</v>
      </c>
      <c r="K4" s="1" t="s">
        <v>126</v>
      </c>
      <c r="L4" s="1" t="s">
        <v>127</v>
      </c>
    </row>
    <row r="5">
      <c r="H5" s="1" t="s">
        <v>128</v>
      </c>
      <c r="I5" s="1">
        <v>2.0</v>
      </c>
      <c r="J5" s="1">
        <v>4.0</v>
      </c>
      <c r="K5" s="1">
        <v>6.0</v>
      </c>
      <c r="L5" s="1" t="s">
        <v>129</v>
      </c>
    </row>
    <row r="6">
      <c r="H6" s="1" t="s">
        <v>130</v>
      </c>
      <c r="I6" s="1">
        <v>3.0</v>
      </c>
      <c r="J6" s="1">
        <v>5.0</v>
      </c>
      <c r="K6" s="1">
        <v>1.0</v>
      </c>
      <c r="L6" s="1" t="s">
        <v>131</v>
      </c>
    </row>
    <row r="7">
      <c r="H7" s="1" t="s">
        <v>132</v>
      </c>
      <c r="I7" s="1">
        <v>1.0</v>
      </c>
      <c r="J7" s="1">
        <v>3.0</v>
      </c>
      <c r="K7" s="1">
        <v>2.0</v>
      </c>
      <c r="L7" s="1" t="s">
        <v>133</v>
      </c>
    </row>
    <row r="8">
      <c r="H8" s="1" t="s">
        <v>134</v>
      </c>
      <c r="I8" s="1">
        <v>1000.0</v>
      </c>
      <c r="J8" s="1">
        <v>150.0</v>
      </c>
      <c r="K8" s="1">
        <v>600.0</v>
      </c>
    </row>
    <row r="9">
      <c r="H9" s="1" t="s">
        <v>23</v>
      </c>
      <c r="I9" s="1" t="s">
        <v>4</v>
      </c>
      <c r="J9" s="1" t="s">
        <v>6</v>
      </c>
      <c r="K9" s="1" t="s">
        <v>8</v>
      </c>
    </row>
    <row r="11">
      <c r="H11" s="1" t="s">
        <v>135</v>
      </c>
      <c r="I11" s="1" t="s">
        <v>136</v>
      </c>
    </row>
    <row r="12">
      <c r="H12" s="1" t="s">
        <v>94</v>
      </c>
    </row>
    <row r="13">
      <c r="H13" s="1" t="s">
        <v>21</v>
      </c>
      <c r="I13" s="1" t="s">
        <v>137</v>
      </c>
    </row>
    <row r="14">
      <c r="H14" s="1" t="s">
        <v>138</v>
      </c>
      <c r="I14" s="1" t="s">
        <v>139</v>
      </c>
    </row>
    <row r="15">
      <c r="H15" s="1" t="s">
        <v>140</v>
      </c>
      <c r="I15" s="1" t="s">
        <v>141</v>
      </c>
    </row>
    <row r="16">
      <c r="H16" s="1" t="s">
        <v>142</v>
      </c>
      <c r="I16" s="1" t="s">
        <v>143</v>
      </c>
    </row>
    <row r="17">
      <c r="I17" s="1" t="s">
        <v>144</v>
      </c>
    </row>
  </sheetData>
  <mergeCells count="1">
    <mergeCell ref="I3:K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88"/>
  </cols>
  <sheetData>
    <row r="2">
      <c r="J2" s="1" t="s">
        <v>24</v>
      </c>
    </row>
    <row r="3">
      <c r="J3" s="1" t="s">
        <v>145</v>
      </c>
      <c r="K3" s="1" t="s">
        <v>146</v>
      </c>
      <c r="L3" s="1" t="s">
        <v>147</v>
      </c>
      <c r="M3" s="1" t="s">
        <v>148</v>
      </c>
    </row>
    <row r="4">
      <c r="I4" s="1" t="s">
        <v>42</v>
      </c>
      <c r="J4" s="1"/>
    </row>
    <row r="5">
      <c r="I5" s="1" t="s">
        <v>149</v>
      </c>
      <c r="J5" s="1">
        <v>7.0</v>
      </c>
      <c r="K5" s="1">
        <v>11.0</v>
      </c>
      <c r="L5" s="1">
        <v>19.0</v>
      </c>
      <c r="M5" s="1">
        <v>4.0</v>
      </c>
      <c r="N5" s="1" t="s">
        <v>150</v>
      </c>
    </row>
    <row r="6">
      <c r="I6" s="1" t="s">
        <v>151</v>
      </c>
      <c r="J6" s="1">
        <v>9.0</v>
      </c>
      <c r="K6" s="1">
        <v>3.0</v>
      </c>
      <c r="L6" s="1">
        <v>8.0</v>
      </c>
      <c r="M6" s="1">
        <v>17.0</v>
      </c>
      <c r="N6" s="1" t="s">
        <v>152</v>
      </c>
    </row>
    <row r="7">
      <c r="I7" s="1" t="s">
        <v>153</v>
      </c>
      <c r="J7" s="1">
        <v>1000.0</v>
      </c>
      <c r="K7" s="1">
        <v>4000.0</v>
      </c>
      <c r="L7" s="1">
        <v>3000.0</v>
      </c>
      <c r="M7" s="1">
        <v>3400.0</v>
      </c>
    </row>
    <row r="8">
      <c r="I8" s="1" t="s">
        <v>23</v>
      </c>
      <c r="J8" s="1" t="s">
        <v>4</v>
      </c>
      <c r="K8" s="1" t="s">
        <v>6</v>
      </c>
      <c r="L8" s="1" t="s">
        <v>8</v>
      </c>
      <c r="M8" s="1" t="s">
        <v>154</v>
      </c>
    </row>
    <row r="11">
      <c r="I11" s="1" t="s">
        <v>135</v>
      </c>
      <c r="J11" s="1" t="s">
        <v>155</v>
      </c>
    </row>
    <row r="12">
      <c r="I12" s="1" t="s">
        <v>156</v>
      </c>
    </row>
    <row r="13">
      <c r="I13" s="1" t="s">
        <v>95</v>
      </c>
      <c r="J13" s="1" t="s">
        <v>157</v>
      </c>
    </row>
    <row r="14">
      <c r="I14" s="1" t="s">
        <v>158</v>
      </c>
      <c r="J14" s="1" t="s">
        <v>159</v>
      </c>
    </row>
    <row r="15">
      <c r="J15" s="1" t="s">
        <v>160</v>
      </c>
    </row>
    <row r="16">
      <c r="I16" s="1" t="s">
        <v>161</v>
      </c>
      <c r="J16" s="1" t="s">
        <v>162</v>
      </c>
    </row>
    <row r="17">
      <c r="I17" s="1" t="s">
        <v>163</v>
      </c>
      <c r="J17" s="1" t="s">
        <v>164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0"/>
    <col customWidth="1" min="9" max="10" width="13.38"/>
    <col customWidth="1" min="12" max="12" width="11.0"/>
  </cols>
  <sheetData>
    <row r="3">
      <c r="I3" s="1" t="s">
        <v>24</v>
      </c>
    </row>
    <row r="4">
      <c r="I4" s="1" t="s">
        <v>165</v>
      </c>
      <c r="J4" s="1" t="s">
        <v>166</v>
      </c>
      <c r="K4" s="1" t="s">
        <v>167</v>
      </c>
      <c r="L4" s="1" t="s">
        <v>168</v>
      </c>
      <c r="N4" s="1" t="s">
        <v>169</v>
      </c>
    </row>
    <row r="5">
      <c r="H5" s="1" t="s">
        <v>42</v>
      </c>
    </row>
    <row r="6">
      <c r="H6" s="1" t="s">
        <v>170</v>
      </c>
      <c r="I6" s="1">
        <v>0.4</v>
      </c>
      <c r="J6" s="1">
        <v>0.3</v>
      </c>
      <c r="K6" s="1">
        <v>0.5</v>
      </c>
      <c r="L6" s="1">
        <v>5000.0</v>
      </c>
      <c r="M6" s="1" t="s">
        <v>171</v>
      </c>
      <c r="N6" s="1">
        <v>3000.0</v>
      </c>
    </row>
    <row r="7">
      <c r="H7" s="1" t="s">
        <v>172</v>
      </c>
      <c r="I7" s="1">
        <v>0.6</v>
      </c>
      <c r="J7" s="1">
        <v>0.7</v>
      </c>
      <c r="K7" s="1">
        <v>0.5</v>
      </c>
      <c r="L7" s="1">
        <v>7000.0</v>
      </c>
      <c r="M7" s="1" t="s">
        <v>171</v>
      </c>
      <c r="N7" s="1">
        <v>3500.0</v>
      </c>
    </row>
    <row r="8">
      <c r="H8" s="1" t="s">
        <v>173</v>
      </c>
      <c r="I8" s="1">
        <v>4000.0</v>
      </c>
      <c r="J8" s="1">
        <v>4500.0</v>
      </c>
      <c r="K8" s="1">
        <v>4100.0</v>
      </c>
    </row>
    <row r="9">
      <c r="I9" s="1" t="s">
        <v>4</v>
      </c>
      <c r="J9" s="1" t="s">
        <v>6</v>
      </c>
      <c r="K9" s="1" t="s">
        <v>8</v>
      </c>
    </row>
    <row r="11">
      <c r="H11" s="1" t="s">
        <v>11</v>
      </c>
      <c r="I11" s="1" t="s">
        <v>174</v>
      </c>
    </row>
    <row r="12">
      <c r="H12" s="1" t="s">
        <v>175</v>
      </c>
      <c r="I12" s="1" t="s">
        <v>176</v>
      </c>
    </row>
    <row r="13">
      <c r="H13" s="1" t="s">
        <v>94</v>
      </c>
    </row>
    <row r="14">
      <c r="H14" s="1" t="s">
        <v>21</v>
      </c>
      <c r="I14" s="1" t="s">
        <v>177</v>
      </c>
    </row>
    <row r="15">
      <c r="H15" s="1" t="s">
        <v>178</v>
      </c>
      <c r="I15" s="1" t="s">
        <v>179</v>
      </c>
    </row>
    <row r="16">
      <c r="H16" s="1" t="s">
        <v>180</v>
      </c>
      <c r="I16" s="1" t="s">
        <v>181</v>
      </c>
    </row>
    <row r="17">
      <c r="H17" s="1" t="s">
        <v>182</v>
      </c>
      <c r="I17" s="1" t="s">
        <v>183</v>
      </c>
      <c r="K17" s="1" t="s">
        <v>184</v>
      </c>
    </row>
    <row r="18">
      <c r="H18" s="1"/>
      <c r="I18" s="1" t="s">
        <v>185</v>
      </c>
      <c r="K18" s="1" t="s">
        <v>186</v>
      </c>
    </row>
    <row r="19">
      <c r="H19" s="1" t="s">
        <v>187</v>
      </c>
      <c r="I19" s="1" t="s">
        <v>188</v>
      </c>
      <c r="K19" s="1" t="s">
        <v>189</v>
      </c>
    </row>
    <row r="20">
      <c r="H20" s="1"/>
      <c r="I20" s="1" t="s">
        <v>190</v>
      </c>
      <c r="K20" s="1" t="s">
        <v>191</v>
      </c>
    </row>
    <row r="21">
      <c r="H21" s="1" t="s">
        <v>192</v>
      </c>
      <c r="I21" s="1" t="s">
        <v>193</v>
      </c>
      <c r="K21" s="1" t="s">
        <v>194</v>
      </c>
    </row>
    <row r="22">
      <c r="I22" s="1" t="s">
        <v>195</v>
      </c>
      <c r="K22" s="1" t="s">
        <v>196</v>
      </c>
    </row>
  </sheetData>
  <drawing r:id="rId1"/>
</worksheet>
</file>