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versidad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<sst xmlns="http://schemas.openxmlformats.org/spreadsheetml/2006/main" count="64" uniqueCount="23">
  <si>
    <t xml:space="preserve">nome</t>
  </si>
  <si>
    <t xml:space="preserve">num_alunos</t>
  </si>
  <si>
    <t xml:space="preserve">num_funcionarios</t>
  </si>
  <si>
    <t xml:space="preserve">num_estudantes_estrangeiros</t>
  </si>
  <si>
    <t xml:space="preserve">anos</t>
  </si>
  <si>
    <t xml:space="preserve">MIT</t>
  </si>
  <si>
    <t xml:space="preserve">Univ. Colombia</t>
  </si>
  <si>
    <t xml:space="preserve">Univ. Chicago</t>
  </si>
  <si>
    <t xml:space="preserve">Michigan</t>
  </si>
  <si>
    <t xml:space="preserve">Oxford</t>
  </si>
  <si>
    <t xml:space="preserve">USP</t>
  </si>
  <si>
    <t xml:space="preserve">d2</t>
  </si>
  <si>
    <t xml:space="preserve">COLOMBIA</t>
  </si>
  <si>
    <t xml:space="preserve">d</t>
  </si>
  <si>
    <t xml:space="preserve">media</t>
  </si>
  <si>
    <t xml:space="preserve">desviopadra</t>
  </si>
  <si>
    <t xml:space="preserve">Douglas da Silva Cardoso – 11766990</t>
  </si>
  <si>
    <t xml:space="preserve">(a) MIT e CHICAGO</t>
  </si>
  <si>
    <t xml:space="preserve">(b) OXFORD; UCOLOMBIA E MICHIGAN; USP; MIT E UCHICAGO</t>
  </si>
  <si>
    <t xml:space="preserve">MIT + chicago</t>
  </si>
  <si>
    <t xml:space="preserve">Colombia + Michigan</t>
  </si>
  <si>
    <t xml:space="preserve">Colombia + Michigan + Oxford</t>
  </si>
  <si>
    <t xml:space="preserve">Colombia + Michigan + Oxford + USP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</si>
</sst>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2CEE0E"/>
      <name val="Arial"/>
      <family val="2"/>
      <charset val="1"/>
    </font>
    <font>
      <u val="single"/>
      <sz val="10"/>
      <color rgb="FFC9211E"/>
      <name val="Arial"/>
      <family val="2"/>
      <charset val="1"/>
    </font>
    <font>
      <sz val="10"/>
      <color rgb="FFC9211E"/>
      <name val="Arial"/>
      <family val="2"/>
      <charset val="1"/>
    </font>
    <font>
      <sz val="12"/>
      <name val="Times New Roman"/>
      <family val="0"/>
    </font>
    <font>
      <sz val="10"/>
      <color rgb="FF00000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2CEE0E"/>
        <bgColor rgb="FF99CC00"/>
      </patternFill>
    </fill>
    <fill>
      <patternFill patternType="solid">
        <fgColor rgb="FF1C99E0"/>
        <bgColor rgb="FF008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2CEE0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C99E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593280</xdr:colOff>
      <xdr:row>15</xdr:row>
      <xdr:rowOff>54000</xdr:rowOff>
    </xdr:from>
    <xdr:to>
      <xdr:col>11</xdr:col>
      <xdr:colOff>757440</xdr:colOff>
      <xdr:row>15</xdr:row>
      <xdr:rowOff>54000</xdr:rowOff>
    </xdr:to>
    <xdr:sp>
      <xdr:nvSpPr>
        <xdr:cNvPr id="0" name="Line 1"/>
        <xdr:cNvSpPr/>
      </xdr:nvSpPr>
      <xdr:spPr>
        <a:xfrm>
          <a:off x="9347760" y="2492280"/>
          <a:ext cx="3582360" cy="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360</xdr:colOff>
      <xdr:row>31</xdr:row>
      <xdr:rowOff>139680</xdr:rowOff>
    </xdr:from>
    <xdr:to>
      <xdr:col>3</xdr:col>
      <xdr:colOff>512280</xdr:colOff>
      <xdr:row>31</xdr:row>
      <xdr:rowOff>139680</xdr:rowOff>
    </xdr:to>
    <xdr:sp>
      <xdr:nvSpPr>
        <xdr:cNvPr id="1" name="Line 1"/>
        <xdr:cNvSpPr/>
      </xdr:nvSpPr>
      <xdr:spPr>
        <a:xfrm>
          <a:off x="360" y="5178960"/>
          <a:ext cx="3582720" cy="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1157400</xdr:colOff>
      <xdr:row>22</xdr:row>
      <xdr:rowOff>35280</xdr:rowOff>
    </xdr:from>
    <xdr:to>
      <xdr:col>9</xdr:col>
      <xdr:colOff>177840</xdr:colOff>
      <xdr:row>22</xdr:row>
      <xdr:rowOff>38880</xdr:rowOff>
    </xdr:to>
    <xdr:sp>
      <xdr:nvSpPr>
        <xdr:cNvPr id="2" name="Line 1"/>
        <xdr:cNvSpPr/>
      </xdr:nvSpPr>
      <xdr:spPr>
        <a:xfrm>
          <a:off x="8598960" y="3611520"/>
          <a:ext cx="1402920" cy="360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600840</xdr:colOff>
      <xdr:row>15</xdr:row>
      <xdr:rowOff>48240</xdr:rowOff>
    </xdr:from>
    <xdr:to>
      <xdr:col>8</xdr:col>
      <xdr:colOff>610560</xdr:colOff>
      <xdr:row>19</xdr:row>
      <xdr:rowOff>96120</xdr:rowOff>
    </xdr:to>
    <xdr:sp>
      <xdr:nvSpPr>
        <xdr:cNvPr id="3" name="Line 1"/>
        <xdr:cNvSpPr/>
      </xdr:nvSpPr>
      <xdr:spPr>
        <a:xfrm flipH="1">
          <a:off x="9355320" y="2486520"/>
          <a:ext cx="9720" cy="69804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729360</xdr:colOff>
      <xdr:row>15</xdr:row>
      <xdr:rowOff>57240</xdr:rowOff>
    </xdr:from>
    <xdr:to>
      <xdr:col>11</xdr:col>
      <xdr:colOff>748440</xdr:colOff>
      <xdr:row>31</xdr:row>
      <xdr:rowOff>105480</xdr:rowOff>
    </xdr:to>
    <xdr:sp>
      <xdr:nvSpPr>
        <xdr:cNvPr id="4" name="Line 1"/>
        <xdr:cNvSpPr/>
      </xdr:nvSpPr>
      <xdr:spPr>
        <a:xfrm>
          <a:off x="12902040" y="2495520"/>
          <a:ext cx="19080" cy="264924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1181520</xdr:colOff>
      <xdr:row>22</xdr:row>
      <xdr:rowOff>43200</xdr:rowOff>
    </xdr:from>
    <xdr:to>
      <xdr:col>7</xdr:col>
      <xdr:colOff>1181880</xdr:colOff>
      <xdr:row>34</xdr:row>
      <xdr:rowOff>144360</xdr:rowOff>
    </xdr:to>
    <xdr:sp>
      <xdr:nvSpPr>
        <xdr:cNvPr id="5" name="Line 1"/>
        <xdr:cNvSpPr/>
      </xdr:nvSpPr>
      <xdr:spPr>
        <a:xfrm flipH="1">
          <a:off x="8623080" y="3619440"/>
          <a:ext cx="360" cy="205164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165600</xdr:colOff>
      <xdr:row>22</xdr:row>
      <xdr:rowOff>42840</xdr:rowOff>
    </xdr:from>
    <xdr:to>
      <xdr:col>9</xdr:col>
      <xdr:colOff>167760</xdr:colOff>
      <xdr:row>29</xdr:row>
      <xdr:rowOff>66960</xdr:rowOff>
    </xdr:to>
    <xdr:sp>
      <xdr:nvSpPr>
        <xdr:cNvPr id="6" name="Line 1"/>
        <xdr:cNvSpPr/>
      </xdr:nvSpPr>
      <xdr:spPr>
        <a:xfrm>
          <a:off x="9989640" y="3619080"/>
          <a:ext cx="2160" cy="116208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660240</xdr:colOff>
      <xdr:row>29</xdr:row>
      <xdr:rowOff>79200</xdr:rowOff>
    </xdr:from>
    <xdr:to>
      <xdr:col>9</xdr:col>
      <xdr:colOff>675360</xdr:colOff>
      <xdr:row>29</xdr:row>
      <xdr:rowOff>86400</xdr:rowOff>
    </xdr:to>
    <xdr:sp>
      <xdr:nvSpPr>
        <xdr:cNvPr id="7" name="Line 1"/>
        <xdr:cNvSpPr/>
      </xdr:nvSpPr>
      <xdr:spPr>
        <a:xfrm flipV="1">
          <a:off x="9414720" y="4793400"/>
          <a:ext cx="1084680" cy="720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679680</xdr:colOff>
      <xdr:row>29</xdr:row>
      <xdr:rowOff>86400</xdr:rowOff>
    </xdr:from>
    <xdr:to>
      <xdr:col>8</xdr:col>
      <xdr:colOff>680040</xdr:colOff>
      <xdr:row>34</xdr:row>
      <xdr:rowOff>162720</xdr:rowOff>
    </xdr:to>
    <xdr:sp>
      <xdr:nvSpPr>
        <xdr:cNvPr id="8" name="Line 1"/>
        <xdr:cNvSpPr/>
      </xdr:nvSpPr>
      <xdr:spPr>
        <a:xfrm flipH="1">
          <a:off x="9434160" y="4800600"/>
          <a:ext cx="360" cy="88884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670320</xdr:colOff>
      <xdr:row>29</xdr:row>
      <xdr:rowOff>68400</xdr:rowOff>
    </xdr:from>
    <xdr:to>
      <xdr:col>9</xdr:col>
      <xdr:colOff>670680</xdr:colOff>
      <xdr:row>34</xdr:row>
      <xdr:rowOff>144720</xdr:rowOff>
    </xdr:to>
    <xdr:sp>
      <xdr:nvSpPr>
        <xdr:cNvPr id="9" name="Line 1"/>
        <xdr:cNvSpPr/>
      </xdr:nvSpPr>
      <xdr:spPr>
        <a:xfrm flipH="1">
          <a:off x="10494360" y="4782600"/>
          <a:ext cx="360" cy="88884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1358280</xdr:colOff>
      <xdr:row>19</xdr:row>
      <xdr:rowOff>118080</xdr:rowOff>
    </xdr:from>
    <xdr:to>
      <xdr:col>9</xdr:col>
      <xdr:colOff>1379160</xdr:colOff>
      <xdr:row>34</xdr:row>
      <xdr:rowOff>124920</xdr:rowOff>
    </xdr:to>
    <xdr:sp>
      <xdr:nvSpPr>
        <xdr:cNvPr id="10" name="Line 1"/>
        <xdr:cNvSpPr/>
      </xdr:nvSpPr>
      <xdr:spPr>
        <a:xfrm flipH="1">
          <a:off x="11182320" y="3206520"/>
          <a:ext cx="20880" cy="24451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232200</xdr:colOff>
      <xdr:row>32</xdr:row>
      <xdr:rowOff>9000</xdr:rowOff>
    </xdr:from>
    <xdr:to>
      <xdr:col>11</xdr:col>
      <xdr:colOff>1317240</xdr:colOff>
      <xdr:row>32</xdr:row>
      <xdr:rowOff>16200</xdr:rowOff>
    </xdr:to>
    <xdr:sp>
      <xdr:nvSpPr>
        <xdr:cNvPr id="11" name="Line 1"/>
        <xdr:cNvSpPr/>
      </xdr:nvSpPr>
      <xdr:spPr>
        <a:xfrm flipV="1">
          <a:off x="12404880" y="5210640"/>
          <a:ext cx="1085040" cy="720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246600</xdr:colOff>
      <xdr:row>32</xdr:row>
      <xdr:rowOff>8640</xdr:rowOff>
    </xdr:from>
    <xdr:to>
      <xdr:col>11</xdr:col>
      <xdr:colOff>252360</xdr:colOff>
      <xdr:row>34</xdr:row>
      <xdr:rowOff>124920</xdr:rowOff>
    </xdr:to>
    <xdr:sp>
      <xdr:nvSpPr>
        <xdr:cNvPr id="12" name="Line 1"/>
        <xdr:cNvSpPr/>
      </xdr:nvSpPr>
      <xdr:spPr>
        <a:xfrm flipH="1">
          <a:off x="12419280" y="5210280"/>
          <a:ext cx="5760" cy="44136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1305360</xdr:colOff>
      <xdr:row>32</xdr:row>
      <xdr:rowOff>9000</xdr:rowOff>
    </xdr:from>
    <xdr:to>
      <xdr:col>11</xdr:col>
      <xdr:colOff>1311120</xdr:colOff>
      <xdr:row>34</xdr:row>
      <xdr:rowOff>125280</xdr:rowOff>
    </xdr:to>
    <xdr:sp>
      <xdr:nvSpPr>
        <xdr:cNvPr id="13" name="Line 1"/>
        <xdr:cNvSpPr/>
      </xdr:nvSpPr>
      <xdr:spPr>
        <a:xfrm flipH="1">
          <a:off x="13478040" y="5210640"/>
          <a:ext cx="5760" cy="44136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866520</xdr:colOff>
      <xdr:row>34</xdr:row>
      <xdr:rowOff>144000</xdr:rowOff>
    </xdr:from>
    <xdr:to>
      <xdr:col>8</xdr:col>
      <xdr:colOff>114120</xdr:colOff>
      <xdr:row>35</xdr:row>
      <xdr:rowOff>150120</xdr:rowOff>
    </xdr:to>
    <xdr:sp>
      <xdr:nvSpPr>
        <xdr:cNvPr id="14" name="CustomShape 1"/>
        <xdr:cNvSpPr/>
      </xdr:nvSpPr>
      <xdr:spPr>
        <a:xfrm>
          <a:off x="8308080" y="5670720"/>
          <a:ext cx="560520" cy="168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Oxford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961200</xdr:colOff>
      <xdr:row>35</xdr:row>
      <xdr:rowOff>52200</xdr:rowOff>
    </xdr:from>
    <xdr:to>
      <xdr:col>12</xdr:col>
      <xdr:colOff>293400</xdr:colOff>
      <xdr:row>36</xdr:row>
      <xdr:rowOff>58320</xdr:rowOff>
    </xdr:to>
    <xdr:sp>
      <xdr:nvSpPr>
        <xdr:cNvPr id="15" name="CustomShape 1"/>
        <xdr:cNvSpPr/>
      </xdr:nvSpPr>
      <xdr:spPr>
        <a:xfrm>
          <a:off x="13133880" y="5741640"/>
          <a:ext cx="670320" cy="168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UChicago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66240</xdr:colOff>
      <xdr:row>35</xdr:row>
      <xdr:rowOff>5040</xdr:rowOff>
    </xdr:from>
    <xdr:to>
      <xdr:col>11</xdr:col>
      <xdr:colOff>626760</xdr:colOff>
      <xdr:row>36</xdr:row>
      <xdr:rowOff>11160</xdr:rowOff>
    </xdr:to>
    <xdr:sp>
      <xdr:nvSpPr>
        <xdr:cNvPr id="16" name="CustomShape 1"/>
        <xdr:cNvSpPr/>
      </xdr:nvSpPr>
      <xdr:spPr>
        <a:xfrm>
          <a:off x="12238920" y="5694480"/>
          <a:ext cx="560520" cy="168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MIT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1192680</xdr:colOff>
      <xdr:row>35</xdr:row>
      <xdr:rowOff>14040</xdr:rowOff>
    </xdr:from>
    <xdr:to>
      <xdr:col>10</xdr:col>
      <xdr:colOff>370440</xdr:colOff>
      <xdr:row>36</xdr:row>
      <xdr:rowOff>20160</xdr:rowOff>
    </xdr:to>
    <xdr:sp>
      <xdr:nvSpPr>
        <xdr:cNvPr id="17" name="CustomShape 1"/>
        <xdr:cNvSpPr/>
      </xdr:nvSpPr>
      <xdr:spPr>
        <a:xfrm>
          <a:off x="11016720" y="5703480"/>
          <a:ext cx="560520" cy="168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USP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401040</xdr:colOff>
      <xdr:row>35</xdr:row>
      <xdr:rowOff>14400</xdr:rowOff>
    </xdr:from>
    <xdr:to>
      <xdr:col>9</xdr:col>
      <xdr:colOff>49320</xdr:colOff>
      <xdr:row>36</xdr:row>
      <xdr:rowOff>20520</xdr:rowOff>
    </xdr:to>
    <xdr:sp>
      <xdr:nvSpPr>
        <xdr:cNvPr id="18" name="CustomShape 1"/>
        <xdr:cNvSpPr/>
      </xdr:nvSpPr>
      <xdr:spPr>
        <a:xfrm>
          <a:off x="9155520" y="5703840"/>
          <a:ext cx="717840" cy="168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UColombia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375480</xdr:colOff>
      <xdr:row>35</xdr:row>
      <xdr:rowOff>14400</xdr:rowOff>
    </xdr:from>
    <xdr:to>
      <xdr:col>9</xdr:col>
      <xdr:colOff>1082880</xdr:colOff>
      <xdr:row>36</xdr:row>
      <xdr:rowOff>20520</xdr:rowOff>
    </xdr:to>
    <xdr:sp>
      <xdr:nvSpPr>
        <xdr:cNvPr id="19" name="CustomShape 1"/>
        <xdr:cNvSpPr/>
      </xdr:nvSpPr>
      <xdr:spPr>
        <a:xfrm>
          <a:off x="10199520" y="5703840"/>
          <a:ext cx="707400" cy="168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Michigan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187920</xdr:colOff>
      <xdr:row>14</xdr:row>
      <xdr:rowOff>152280</xdr:rowOff>
    </xdr:from>
    <xdr:to>
      <xdr:col>8</xdr:col>
      <xdr:colOff>748440</xdr:colOff>
      <xdr:row>15</xdr:row>
      <xdr:rowOff>132120</xdr:rowOff>
    </xdr:to>
    <xdr:sp>
      <xdr:nvSpPr>
        <xdr:cNvPr id="20" name="CustomShape 1"/>
        <xdr:cNvSpPr/>
      </xdr:nvSpPr>
      <xdr:spPr>
        <a:xfrm>
          <a:off x="8942400" y="2427840"/>
          <a:ext cx="560520" cy="14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000" spc="-1" strike="noStrike">
              <a:solidFill>
                <a:srgbClr val="000000"/>
              </a:solidFill>
              <a:latin typeface="Arial"/>
              <a:ea typeface="Noto Sans CJK SC"/>
            </a:rPr>
            <a:t>2,49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44280</xdr:colOff>
      <xdr:row>19</xdr:row>
      <xdr:rowOff>39960</xdr:rowOff>
    </xdr:from>
    <xdr:to>
      <xdr:col>8</xdr:col>
      <xdr:colOff>604800</xdr:colOff>
      <xdr:row>20</xdr:row>
      <xdr:rowOff>19800</xdr:rowOff>
    </xdr:to>
    <xdr:sp>
      <xdr:nvSpPr>
        <xdr:cNvPr id="21" name="CustomShape 1"/>
        <xdr:cNvSpPr/>
      </xdr:nvSpPr>
      <xdr:spPr>
        <a:xfrm>
          <a:off x="8798760" y="3128400"/>
          <a:ext cx="560520" cy="14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000" spc="-1" strike="noStrike">
              <a:solidFill>
                <a:srgbClr val="000000"/>
              </a:solidFill>
              <a:latin typeface="Arial"/>
              <a:ea typeface="Noto Sans CJK SC"/>
            </a:rPr>
            <a:t>2,44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871560</xdr:colOff>
      <xdr:row>21</xdr:row>
      <xdr:rowOff>142920</xdr:rowOff>
    </xdr:from>
    <xdr:to>
      <xdr:col>8</xdr:col>
      <xdr:colOff>119160</xdr:colOff>
      <xdr:row>22</xdr:row>
      <xdr:rowOff>122760</xdr:rowOff>
    </xdr:to>
    <xdr:sp>
      <xdr:nvSpPr>
        <xdr:cNvPr id="22" name="CustomShape 1"/>
        <xdr:cNvSpPr/>
      </xdr:nvSpPr>
      <xdr:spPr>
        <a:xfrm>
          <a:off x="8313120" y="3556440"/>
          <a:ext cx="560520" cy="14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000" spc="-1" strike="noStrike">
              <a:solidFill>
                <a:srgbClr val="000000"/>
              </a:solidFill>
              <a:latin typeface="Arial"/>
              <a:ea typeface="Noto Sans CJK SC"/>
            </a:rPr>
            <a:t>2,25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356040</xdr:colOff>
      <xdr:row>29</xdr:row>
      <xdr:rowOff>41760</xdr:rowOff>
    </xdr:from>
    <xdr:to>
      <xdr:col>8</xdr:col>
      <xdr:colOff>916560</xdr:colOff>
      <xdr:row>30</xdr:row>
      <xdr:rowOff>21960</xdr:rowOff>
    </xdr:to>
    <xdr:sp>
      <xdr:nvSpPr>
        <xdr:cNvPr id="23" name="CustomShape 1"/>
        <xdr:cNvSpPr/>
      </xdr:nvSpPr>
      <xdr:spPr>
        <a:xfrm>
          <a:off x="9110520" y="4755960"/>
          <a:ext cx="560520" cy="14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000" spc="-1" strike="noStrike">
              <a:solidFill>
                <a:srgbClr val="000000"/>
              </a:solidFill>
              <a:latin typeface="Arial"/>
              <a:ea typeface="Noto Sans CJK SC"/>
            </a:rPr>
            <a:t>0,97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881640</xdr:colOff>
      <xdr:row>31</xdr:row>
      <xdr:rowOff>128160</xdr:rowOff>
    </xdr:from>
    <xdr:to>
      <xdr:col>11</xdr:col>
      <xdr:colOff>476280</xdr:colOff>
      <xdr:row>32</xdr:row>
      <xdr:rowOff>108360</xdr:rowOff>
    </xdr:to>
    <xdr:sp>
      <xdr:nvSpPr>
        <xdr:cNvPr id="24" name="CustomShape 1"/>
        <xdr:cNvSpPr/>
      </xdr:nvSpPr>
      <xdr:spPr>
        <a:xfrm>
          <a:off x="12088440" y="5167440"/>
          <a:ext cx="560520" cy="14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000" spc="-1" strike="noStrike">
              <a:solidFill>
                <a:srgbClr val="000000"/>
              </a:solidFill>
              <a:latin typeface="Arial"/>
              <a:ea typeface="Noto Sans CJK SC"/>
            </a:rPr>
            <a:t>0,33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432720</xdr:colOff>
      <xdr:row>19</xdr:row>
      <xdr:rowOff>94680</xdr:rowOff>
    </xdr:from>
    <xdr:to>
      <xdr:col>9</xdr:col>
      <xdr:colOff>1383120</xdr:colOff>
      <xdr:row>19</xdr:row>
      <xdr:rowOff>105840</xdr:rowOff>
    </xdr:to>
    <xdr:sp>
      <xdr:nvSpPr>
        <xdr:cNvPr id="25" name="Line 1"/>
        <xdr:cNvSpPr/>
      </xdr:nvSpPr>
      <xdr:spPr>
        <a:xfrm>
          <a:off x="9187200" y="3183120"/>
          <a:ext cx="2019960" cy="1116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448560</xdr:colOff>
      <xdr:row>19</xdr:row>
      <xdr:rowOff>94320</xdr:rowOff>
    </xdr:from>
    <xdr:to>
      <xdr:col>8</xdr:col>
      <xdr:colOff>453240</xdr:colOff>
      <xdr:row>21</xdr:row>
      <xdr:rowOff>162720</xdr:rowOff>
    </xdr:to>
    <xdr:sp>
      <xdr:nvSpPr>
        <xdr:cNvPr id="26" name="Line 1"/>
        <xdr:cNvSpPr/>
      </xdr:nvSpPr>
      <xdr:spPr>
        <a:xfrm>
          <a:off x="9203040" y="3182760"/>
          <a:ext cx="4680" cy="39348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4"/>
  <sheetViews>
    <sheetView showFormulas="false" showGridLines="true" showRowColHeaders="true" showZeros="true" rightToLeft="false" tabSelected="true" showOutlineSymbols="true" defaultGridColor="true" view="normal" topLeftCell="C7" colorId="64" zoomScale="100" zoomScaleNormal="100" zoomScalePageLayoutView="100" workbookViewId="0">
      <selection pane="topLeft" activeCell="J33" activeCellId="0" sqref="J3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13"/>
    <col collapsed="false" customWidth="true" hidden="false" outlineLevel="0" max="2" min="2" style="0" width="11.65"/>
    <col collapsed="false" customWidth="true" hidden="false" outlineLevel="0" max="3" min="3" style="0" width="15.74"/>
    <col collapsed="false" customWidth="true" hidden="false" outlineLevel="0" max="4" min="4" style="0" width="25.74"/>
    <col collapsed="false" customWidth="true" hidden="false" outlineLevel="0" max="5" min="5" style="0" width="5.46"/>
    <col collapsed="false" customWidth="true" hidden="false" outlineLevel="0" max="7" min="7" style="0" width="19.19"/>
    <col collapsed="false" customWidth="true" hidden="false" outlineLevel="0" max="8" min="8" style="0" width="18.61"/>
    <col collapsed="false" customWidth="true" hidden="false" outlineLevel="0" max="9" min="9" style="0" width="15.15"/>
    <col collapsed="false" customWidth="true" hidden="false" outlineLevel="0" max="10" min="10" style="0" width="19.6"/>
    <col collapsed="false" customWidth="true" hidden="false" outlineLevel="0" max="11" min="11" style="0" width="13.69"/>
    <col collapsed="false" customWidth="true" hidden="false" outlineLevel="0" max="12" min="12" style="0" width="18.96"/>
    <col collapsed="false" customWidth="true" hidden="false" outlineLevel="0" max="13" min="13" style="0" width="14.76"/>
    <col collapsed="false" customWidth="true" hidden="false" outlineLevel="0" max="14" min="14" style="0" width="10.41"/>
    <col collapsed="false" customWidth="true" hidden="false" outlineLevel="0" max="15" min="15" style="0" width="8.33"/>
    <col collapsed="false" customWidth="true" hidden="false" outlineLevel="0" max="16" min="16" style="0" width="5.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1</v>
      </c>
      <c r="H1" s="0" t="s">
        <v>2</v>
      </c>
      <c r="I1" s="0" t="s">
        <v>3</v>
      </c>
      <c r="J1" s="0" t="s">
        <v>4</v>
      </c>
    </row>
    <row r="2" customFormat="false" ht="12.8" hidden="false" customHeight="false" outlineLevel="0" collapsed="false">
      <c r="A2" s="0" t="s">
        <v>5</v>
      </c>
      <c r="B2" s="0" t="n">
        <v>11067</v>
      </c>
      <c r="C2" s="0" t="n">
        <v>2982</v>
      </c>
      <c r="D2" s="0" t="n">
        <v>3717</v>
      </c>
      <c r="E2" s="0" t="n">
        <v>157</v>
      </c>
      <c r="G2" s="0" t="n">
        <f aca="false">(B2 - B$9)/B$10</f>
        <v>-0.887323155112785</v>
      </c>
      <c r="H2" s="0" t="n">
        <f aca="false">(C2 - C$9)/C$10</f>
        <v>-1.11291728014453</v>
      </c>
      <c r="I2" s="0" t="n">
        <f aca="false">(D2 - D$9)/D$10</f>
        <v>-0.6347628484822</v>
      </c>
      <c r="J2" s="0" t="n">
        <f aca="false">(E2 - E$9)/E$10</f>
        <v>-0.531865063216131</v>
      </c>
    </row>
    <row r="3" customFormat="false" ht="12.8" hidden="false" customHeight="false" outlineLevel="0" collapsed="false">
      <c r="A3" s="0" t="s">
        <v>6</v>
      </c>
      <c r="B3" s="0" t="n">
        <v>25045</v>
      </c>
      <c r="C3" s="0" t="n">
        <v>6189</v>
      </c>
      <c r="D3" s="0" t="n">
        <v>8105</v>
      </c>
      <c r="E3" s="0" t="n">
        <v>264</v>
      </c>
      <c r="G3" s="0" t="n">
        <f aca="false">(B3 - B$9)/B$10</f>
        <v>-0.221955741522557</v>
      </c>
      <c r="H3" s="0" t="n">
        <f aca="false">(C3 - C$9)/C$10</f>
        <v>0.551140090633391</v>
      </c>
      <c r="I3" s="0" t="n">
        <f aca="false">(D3 - D$9)/D$10</f>
        <v>1.05931077289026</v>
      </c>
      <c r="J3" s="0" t="n">
        <f aca="false">(E3 - E$9)/E$10</f>
        <v>-0.174318078310627</v>
      </c>
    </row>
    <row r="4" customFormat="false" ht="12.8" hidden="false" customHeight="false" outlineLevel="0" collapsed="false">
      <c r="A4" s="0" t="s">
        <v>7</v>
      </c>
      <c r="B4" s="0" t="n">
        <v>13557</v>
      </c>
      <c r="C4" s="0" t="n">
        <v>2449</v>
      </c>
      <c r="D4" s="0" t="n">
        <v>3379</v>
      </c>
      <c r="E4" s="0" t="n">
        <v>162</v>
      </c>
      <c r="G4" s="0" t="n">
        <f aca="false">(B4 - B$9)/B$10</f>
        <v>-0.768796551890603</v>
      </c>
      <c r="H4" s="0" t="n">
        <f aca="false">(C4 - C$9)/C$10</f>
        <v>-1.38948185096606</v>
      </c>
      <c r="I4" s="0" t="n">
        <f aca="false">(D4 - D$9)/D$10</f>
        <v>-0.765254389964399</v>
      </c>
      <c r="J4" s="0" t="n">
        <f aca="false">(E4 - E$9)/E$10</f>
        <v>-0.515157260183164</v>
      </c>
    </row>
    <row r="5" customFormat="false" ht="12.8" hidden="false" customHeight="false" outlineLevel="0" collapsed="false">
      <c r="A5" s="0" t="s">
        <v>8</v>
      </c>
      <c r="B5" s="0" t="n">
        <v>43147</v>
      </c>
      <c r="C5" s="0" t="n">
        <v>6809</v>
      </c>
      <c r="D5" s="0" t="n">
        <v>7527</v>
      </c>
      <c r="E5" s="0" t="n">
        <v>201</v>
      </c>
      <c r="G5" s="0" t="n">
        <f aca="false">(B5 - B$9)/B$10</f>
        <v>0.639718383589069</v>
      </c>
      <c r="H5" s="0" t="n">
        <f aca="false">(C5 - C$9)/C$10</f>
        <v>0.872847471326347</v>
      </c>
      <c r="I5" s="0" t="n">
        <f aca="false">(D5 - D$9)/D$10</f>
        <v>0.836162515562715</v>
      </c>
      <c r="J5" s="0" t="n">
        <f aca="false">(E5 - E$9)/E$10</f>
        <v>-0.384836396526018</v>
      </c>
    </row>
    <row r="6" customFormat="false" ht="12.8" hidden="false" customHeight="false" outlineLevel="0" collapsed="false">
      <c r="A6" s="0" t="s">
        <v>9</v>
      </c>
      <c r="B6" s="0" t="n">
        <v>19720</v>
      </c>
      <c r="C6" s="0" t="n">
        <v>6750</v>
      </c>
      <c r="D6" s="0" t="n">
        <v>7353</v>
      </c>
      <c r="E6" s="0" t="n">
        <v>922</v>
      </c>
      <c r="G6" s="0" t="n">
        <f aca="false">(B6 - B$9)/B$10</f>
        <v>-0.475431308654333</v>
      </c>
      <c r="H6" s="0" t="n">
        <f aca="false">(C6 - C$9)/C$10</f>
        <v>0.842233381873308</v>
      </c>
      <c r="I6" s="0" t="n">
        <f aca="false">(D6 - D$9)/D$10</f>
        <v>0.768986396574837</v>
      </c>
      <c r="J6" s="0" t="n">
        <f aca="false">(E6 - E$9)/E$10</f>
        <v>2.02442880082789</v>
      </c>
      <c r="L6" s="0" t="s">
        <v>10</v>
      </c>
      <c r="M6" s="0" t="n">
        <v>1.71378837359121</v>
      </c>
      <c r="N6" s="0" t="n">
        <v>0.236178187277544</v>
      </c>
      <c r="O6" s="0" t="n">
        <v>-1.26444244658122</v>
      </c>
      <c r="P6" s="0" t="n">
        <v>-0.418252002591953</v>
      </c>
      <c r="R6" s="0" t="s">
        <v>11</v>
      </c>
      <c r="S6" s="0" t="n">
        <f aca="false">((M6-M7)^2)+((N6-N7)^2)+((O6-O7)^2) + ((P6-P7)^2)</f>
        <v>9.30563906418247</v>
      </c>
    </row>
    <row r="7" customFormat="false" ht="12.8" hidden="false" customHeight="false" outlineLevel="0" collapsed="false">
      <c r="A7" s="0" t="s">
        <v>10</v>
      </c>
      <c r="B7" s="0" t="n">
        <v>65711</v>
      </c>
      <c r="C7" s="0" t="n">
        <v>5582</v>
      </c>
      <c r="D7" s="0" t="n">
        <v>2086</v>
      </c>
      <c r="E7" s="0" t="n">
        <v>191</v>
      </c>
      <c r="G7" s="0" t="n">
        <f aca="false">(B7 - B$9)/B$10</f>
        <v>1.71378837359121</v>
      </c>
      <c r="H7" s="0" t="n">
        <f aca="false">(C7 - C$9)/C$10</f>
        <v>0.236178187277544</v>
      </c>
      <c r="I7" s="0" t="n">
        <f aca="false">(D7 - D$9)/D$10</f>
        <v>-1.26444244658122</v>
      </c>
      <c r="J7" s="0" t="n">
        <f aca="false">(E7 - E$9)/E$10</f>
        <v>-0.418252002591953</v>
      </c>
      <c r="L7" s="0" t="s">
        <v>12</v>
      </c>
      <c r="M7" s="0" t="n">
        <v>-0.221955741522557</v>
      </c>
      <c r="N7" s="0" t="n">
        <v>0.551140090633391</v>
      </c>
      <c r="O7" s="0" t="n">
        <v>1.05931077289026</v>
      </c>
      <c r="P7" s="0" t="n">
        <v>-0.174318078310627</v>
      </c>
      <c r="R7" s="0" t="s">
        <v>13</v>
      </c>
      <c r="S7" s="0" t="n">
        <f aca="false">S6^(1/2)</f>
        <v>3.05051455728086</v>
      </c>
    </row>
    <row r="9" customFormat="false" ht="12.8" hidden="false" customHeight="false" outlineLevel="0" collapsed="false">
      <c r="A9" s="0" t="s">
        <v>14</v>
      </c>
      <c r="B9" s="0" t="n">
        <f aca="false">AVERAGE(B2:B7)</f>
        <v>29707.8333333333</v>
      </c>
      <c r="C9" s="0" t="n">
        <f aca="false">AVERAGE(C2:C7)</f>
        <v>5126.83333333333</v>
      </c>
      <c r="D9" s="0" t="n">
        <f aca="false">AVERAGE(D2:D7)</f>
        <v>5361.16666666667</v>
      </c>
      <c r="E9" s="0" t="n">
        <f aca="false">AVERAGE(E2:E7)</f>
        <v>316.166666666667</v>
      </c>
    </row>
    <row r="10" customFormat="false" ht="12.8" hidden="false" customHeight="false" outlineLevel="0" collapsed="false">
      <c r="A10" s="0" t="s">
        <v>15</v>
      </c>
      <c r="B10" s="0" t="n">
        <f aca="false">_xlfn.STDEV.S(B2:B7)</f>
        <v>21007.9419498119</v>
      </c>
      <c r="C10" s="0" t="n">
        <f aca="false">_xlfn.STDEV.S(C2:C7)</f>
        <v>1927.21720796247</v>
      </c>
      <c r="D10" s="0" t="n">
        <f aca="false">_xlfn.STDEV.S(D2:D7)</f>
        <v>2590.20620157289</v>
      </c>
      <c r="E10" s="0" t="n">
        <f aca="false">_xlfn.STDEV.S(E2:E7)</f>
        <v>299.261368483583</v>
      </c>
      <c r="J10" s="0" t="s">
        <v>16</v>
      </c>
    </row>
    <row r="12" customFormat="false" ht="12.8" hidden="false" customHeight="false" outlineLevel="0" collapsed="false">
      <c r="J12" s="0" t="s">
        <v>17</v>
      </c>
    </row>
    <row r="14" customFormat="false" ht="12.8" hidden="false" customHeight="false" outlineLevel="0" collapsed="false">
      <c r="J14" s="0" t="s">
        <v>18</v>
      </c>
    </row>
    <row r="15" customFormat="false" ht="12.8" hidden="false" customHeight="false" outlineLevel="0" collapsed="false">
      <c r="B15" s="0" t="s">
        <v>5</v>
      </c>
      <c r="C15" s="0" t="s">
        <v>6</v>
      </c>
      <c r="D15" s="1" t="s">
        <v>7</v>
      </c>
      <c r="E15" s="0" t="s">
        <v>8</v>
      </c>
      <c r="F15" s="0" t="s">
        <v>9</v>
      </c>
      <c r="G15" s="0" t="s">
        <v>10</v>
      </c>
    </row>
    <row r="16" customFormat="false" ht="12.8" hidden="false" customHeight="false" outlineLevel="0" collapsed="false">
      <c r="A16" s="1" t="s">
        <v>5</v>
      </c>
      <c r="B16" s="2"/>
      <c r="C16" s="3" t="n">
        <v>2.49189205411332</v>
      </c>
      <c r="D16" s="4" t="n">
        <v>0.328395661642587</v>
      </c>
      <c r="E16" s="3" t="n">
        <v>2.90866917412834</v>
      </c>
      <c r="F16" s="3" t="n">
        <v>3.53516891629171</v>
      </c>
      <c r="G16" s="5" t="n">
        <v>2.99920724338652</v>
      </c>
    </row>
    <row r="17" customFormat="false" ht="12.8" hidden="false" customHeight="false" outlineLevel="0" collapsed="false">
      <c r="A17" s="0" t="s">
        <v>6</v>
      </c>
      <c r="C17" s="6"/>
      <c r="D17" s="3" t="n">
        <v>2.74048495224907</v>
      </c>
      <c r="E17" s="0" t="n">
        <v>0.969582922566073</v>
      </c>
      <c r="F17" s="0" t="n">
        <v>2.25116886291144</v>
      </c>
      <c r="G17" s="0" t="n">
        <v>3.05051455728086</v>
      </c>
    </row>
    <row r="18" customFormat="false" ht="12.8" hidden="false" customHeight="false" outlineLevel="0" collapsed="false">
      <c r="A18" s="1" t="s">
        <v>7</v>
      </c>
      <c r="B18" s="2"/>
      <c r="C18" s="2"/>
      <c r="D18" s="2"/>
      <c r="E18" s="3" t="n">
        <v>3.11184317066039</v>
      </c>
      <c r="F18" s="3" t="n">
        <v>3.72424599063871</v>
      </c>
      <c r="G18" s="3" t="n">
        <v>3.01074373153701</v>
      </c>
    </row>
    <row r="19" customFormat="false" ht="12.8" hidden="false" customHeight="false" outlineLevel="0" collapsed="false">
      <c r="A19" s="0" t="s">
        <v>8</v>
      </c>
      <c r="C19" s="6"/>
      <c r="D19" s="6"/>
      <c r="E19" s="6"/>
      <c r="F19" s="0" t="n">
        <v>2.6558553199914</v>
      </c>
      <c r="G19" s="0" t="n">
        <v>2.44389687392633</v>
      </c>
    </row>
    <row r="20" customFormat="false" ht="12.8" hidden="false" customHeight="false" outlineLevel="0" collapsed="false">
      <c r="A20" s="0" t="s">
        <v>9</v>
      </c>
      <c r="C20" s="6"/>
      <c r="D20" s="6"/>
      <c r="E20" s="6"/>
      <c r="F20" s="6"/>
      <c r="G20" s="0" t="n">
        <v>3.90659801919811</v>
      </c>
    </row>
    <row r="21" customFormat="false" ht="12.8" hidden="false" customHeight="false" outlineLevel="0" collapsed="false">
      <c r="A21" s="0" t="s">
        <v>10</v>
      </c>
      <c r="C21" s="6"/>
      <c r="D21" s="6"/>
      <c r="E21" s="6"/>
      <c r="F21" s="6"/>
      <c r="G21" s="6"/>
    </row>
    <row r="23" customFormat="false" ht="12.8" hidden="false" customHeight="false" outlineLevel="0" collapsed="false">
      <c r="B23" s="0" t="s">
        <v>19</v>
      </c>
      <c r="C23" s="0" t="s">
        <v>6</v>
      </c>
      <c r="D23" s="0" t="s">
        <v>8</v>
      </c>
      <c r="E23" s="0" t="s">
        <v>9</v>
      </c>
      <c r="F23" s="0" t="s">
        <v>10</v>
      </c>
    </row>
    <row r="24" customFormat="false" ht="12.8" hidden="false" customHeight="false" outlineLevel="0" collapsed="false">
      <c r="A24" s="0" t="s">
        <v>19</v>
      </c>
      <c r="B24" s="7"/>
      <c r="C24" s="3" t="n">
        <v>2.49189205411332</v>
      </c>
      <c r="D24" s="2" t="n">
        <v>2.90866917412834</v>
      </c>
      <c r="E24" s="0" t="n">
        <v>3.53516891629171</v>
      </c>
      <c r="F24" s="8" t="n">
        <v>2.99920724338652</v>
      </c>
    </row>
    <row r="25" customFormat="false" ht="12.8" hidden="false" customHeight="false" outlineLevel="0" collapsed="false">
      <c r="A25" s="0" t="s">
        <v>6</v>
      </c>
      <c r="B25" s="7"/>
      <c r="C25" s="6"/>
      <c r="D25" s="4" t="n">
        <v>0.969582922566073</v>
      </c>
      <c r="E25" s="2" t="n">
        <v>2.25116886291144</v>
      </c>
      <c r="F25" s="1" t="n">
        <v>3.05051455728086</v>
      </c>
    </row>
    <row r="26" customFormat="false" ht="12.8" hidden="false" customHeight="false" outlineLevel="0" collapsed="false">
      <c r="A26" s="0" t="s">
        <v>8</v>
      </c>
      <c r="B26" s="7"/>
      <c r="C26" s="6"/>
      <c r="D26" s="6"/>
      <c r="E26" s="2" t="n">
        <v>2.6558553199914</v>
      </c>
      <c r="F26" s="2" t="n">
        <v>2.44389687392633</v>
      </c>
      <c r="G26" s="9"/>
    </row>
    <row r="27" customFormat="false" ht="12.8" hidden="false" customHeight="false" outlineLevel="0" collapsed="false">
      <c r="A27" s="0" t="s">
        <v>9</v>
      </c>
      <c r="B27" s="7"/>
      <c r="C27" s="6"/>
      <c r="D27" s="6"/>
      <c r="E27" s="6"/>
      <c r="F27" s="0" t="n">
        <v>3.90659801919811</v>
      </c>
    </row>
    <row r="28" customFormat="false" ht="12.8" hidden="false" customHeight="false" outlineLevel="0" collapsed="false">
      <c r="A28" s="0" t="s">
        <v>10</v>
      </c>
      <c r="B28" s="7"/>
      <c r="C28" s="6"/>
      <c r="D28" s="6"/>
      <c r="E28" s="6"/>
      <c r="F28" s="6"/>
    </row>
    <row r="31" customFormat="false" ht="12.8" hidden="false" customHeight="false" outlineLevel="0" collapsed="false">
      <c r="B31" s="0" t="s">
        <v>19</v>
      </c>
      <c r="C31" s="0" t="s">
        <v>20</v>
      </c>
      <c r="D31" s="0" t="s">
        <v>9</v>
      </c>
      <c r="E31" s="0" t="s">
        <v>10</v>
      </c>
    </row>
    <row r="32" customFormat="false" ht="12.8" hidden="false" customHeight="false" outlineLevel="0" collapsed="false">
      <c r="A32" s="0" t="s">
        <v>19</v>
      </c>
      <c r="B32" s="7"/>
      <c r="C32" s="10" t="n">
        <v>2.49189205411332</v>
      </c>
      <c r="D32" s="11" t="n">
        <v>3.53516891629171</v>
      </c>
      <c r="E32" s="10" t="n">
        <v>2.99920724338652</v>
      </c>
    </row>
    <row r="33" customFormat="false" ht="12.8" hidden="false" customHeight="false" outlineLevel="0" collapsed="false">
      <c r="A33" s="0" t="s">
        <v>20</v>
      </c>
      <c r="B33" s="7"/>
      <c r="C33" s="7"/>
      <c r="D33" s="12" t="n">
        <v>2.25116886291144</v>
      </c>
      <c r="E33" s="11" t="n">
        <v>2.44389687392633</v>
      </c>
    </row>
    <row r="34" customFormat="false" ht="12.8" hidden="false" customHeight="false" outlineLevel="0" collapsed="false">
      <c r="A34" s="0" t="s">
        <v>9</v>
      </c>
      <c r="B34" s="7"/>
      <c r="C34" s="7"/>
      <c r="D34" s="7"/>
      <c r="E34" s="11" t="n">
        <v>3.90659801919811</v>
      </c>
    </row>
    <row r="35" customFormat="false" ht="12.8" hidden="false" customHeight="false" outlineLevel="0" collapsed="false">
      <c r="A35" s="0" t="s">
        <v>10</v>
      </c>
      <c r="B35" s="7"/>
      <c r="C35" s="7"/>
      <c r="D35" s="7"/>
      <c r="E35" s="7"/>
    </row>
    <row r="36" customFormat="false" ht="12.8" hidden="false" customHeight="false" outlineLevel="0" collapsed="false">
      <c r="B36" s="13"/>
    </row>
    <row r="37" customFormat="false" ht="23.85" hidden="false" customHeight="false" outlineLevel="0" collapsed="false">
      <c r="B37" s="0" t="s">
        <v>19</v>
      </c>
      <c r="C37" s="14" t="s">
        <v>21</v>
      </c>
      <c r="D37" s="0" t="s">
        <v>10</v>
      </c>
    </row>
    <row r="38" customFormat="false" ht="12.8" hidden="false" customHeight="false" outlineLevel="0" collapsed="false">
      <c r="A38" s="0" t="s">
        <v>19</v>
      </c>
      <c r="B38" s="7"/>
      <c r="C38" s="10" t="n">
        <v>2.49189205411332</v>
      </c>
      <c r="D38" s="10" t="n">
        <v>2.99920724338652</v>
      </c>
    </row>
    <row r="39" customFormat="false" ht="23.85" hidden="false" customHeight="false" outlineLevel="0" collapsed="false">
      <c r="A39" s="14" t="s">
        <v>21</v>
      </c>
      <c r="B39" s="7"/>
      <c r="C39" s="7"/>
      <c r="D39" s="12" t="n">
        <v>2.44389687392633</v>
      </c>
    </row>
    <row r="40" customFormat="false" ht="12.8" hidden="false" customHeight="false" outlineLevel="0" collapsed="false">
      <c r="A40" s="0" t="s">
        <v>10</v>
      </c>
      <c r="B40" s="7"/>
      <c r="C40" s="7"/>
      <c r="D40" s="7"/>
    </row>
    <row r="42" customFormat="false" ht="35.05" hidden="false" customHeight="false" outlineLevel="0" collapsed="false">
      <c r="B42" s="0" t="s">
        <v>19</v>
      </c>
      <c r="C42" s="14" t="s">
        <v>22</v>
      </c>
    </row>
    <row r="43" customFormat="false" ht="12.8" hidden="false" customHeight="false" outlineLevel="0" collapsed="false">
      <c r="A43" s="0" t="s">
        <v>19</v>
      </c>
      <c r="B43" s="6"/>
      <c r="C43" s="15" t="n">
        <v>2.49189205411332</v>
      </c>
    </row>
    <row r="44" customFormat="false" ht="35.05" hidden="false" customHeight="false" outlineLevel="0" collapsed="false">
      <c r="A44" s="14" t="s">
        <v>22</v>
      </c>
      <c r="B44" s="6"/>
      <c r="C4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2021-08-26T22:15:13Z</dcterms:modified>
  <cp:revision>15</cp:revision>
  <dc:subject/>
  <dc:title/>
</cp:coreProperties>
</file>