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 96" sheetId="1" state="visible" r:id="rId2"/>
    <sheet name="EX 97" sheetId="2" state="visible" r:id="rId3"/>
    <sheet name="EX 115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<sst xmlns="http://schemas.openxmlformats.org/spreadsheetml/2006/main" count="184" uniqueCount="31">
  <si>
    <t xml:space="preserve">Valor Energético</t>
  </si>
  <si>
    <t xml:space="preserve">Carboidratos</t>
  </si>
  <si>
    <t xml:space="preserve">Colesterol</t>
  </si>
  <si>
    <t xml:space="preserve">Proteínas</t>
  </si>
  <si>
    <t xml:space="preserve">Angus Bacon</t>
  </si>
  <si>
    <t xml:space="preserve">Quarteirão</t>
  </si>
  <si>
    <t xml:space="preserve">Big Mac</t>
  </si>
  <si>
    <t xml:space="preserve">McFish</t>
  </si>
  <si>
    <t xml:space="preserve">Hamburger</t>
  </si>
  <si>
    <t xml:space="preserve">Cheddar McMelt</t>
  </si>
  <si>
    <t xml:space="preserve">media</t>
  </si>
  <si>
    <t xml:space="preserve">desv padrao</t>
  </si>
  <si>
    <t xml:space="preserve">Big Mac + McFish</t>
  </si>
  <si>
    <t xml:space="preserve">Big Mac + McFish+ Quarteirão</t>
  </si>
  <si>
    <t xml:space="preserve">Big Mac + McFish+ Quarteirão +  Cheddar McMelt</t>
  </si>
  <si>
    <t xml:space="preserve">Hamburger </t>
  </si>
  <si>
    <t xml:space="preserve">Big Mac + McFish+ Quarteirão +  Cheddar McMelt + Hamburger </t>
  </si>
  <si>
    <t xml:space="preserve">Paises</t>
  </si>
  <si>
    <t xml:space="preserve">Deficit</t>
  </si>
  <si>
    <t xml:space="preserve">Gastos com educacao</t>
  </si>
  <si>
    <t xml:space="preserve">Áustria</t>
  </si>
  <si>
    <t xml:space="preserve">Espanha</t>
  </si>
  <si>
    <t xml:space="preserve">Dinamarca</t>
  </si>
  <si>
    <t xml:space="preserve">Bulgária</t>
  </si>
  <si>
    <t xml:space="preserve">Reino Unido</t>
  </si>
  <si>
    <t xml:space="preserve">Itália</t>
  </si>
  <si>
    <t xml:space="preserve">desvio padrao</t>
  </si>
  <si>
    <t xml:space="preserve">Itália + Bulgária</t>
  </si>
  <si>
    <t xml:space="preserve"> (Itália + Bulgária) + Áustria</t>
  </si>
  <si>
    <t xml:space="preserve">Espanha + Reino Unido</t>
  </si>
  <si>
    <t xml:space="preserve"> (Itália + Bulgária + Áustria) + Dinamarca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</si>
</sst>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34343"/>
        <bgColor rgb="FF333300"/>
      </patternFill>
    </fill>
    <fill>
      <patternFill patternType="solid">
        <fgColor rgb="FFF4CCCC"/>
        <bgColor rgb="FFCCCCFF"/>
      </patternFill>
    </fill>
    <fill>
      <patternFill patternType="solid">
        <fgColor rgb="FFCCF4C6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239760</xdr:colOff>
      <xdr:row>3</xdr:row>
      <xdr:rowOff>104400</xdr:rowOff>
    </xdr:from>
    <xdr:to>
      <xdr:col>15</xdr:col>
      <xdr:colOff>808560</xdr:colOff>
      <xdr:row>27</xdr:row>
      <xdr:rowOff>99000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0118880" y="591840"/>
          <a:ext cx="7071120" cy="3896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432000</xdr:colOff>
      <xdr:row>8</xdr:row>
      <xdr:rowOff>63360</xdr:rowOff>
    </xdr:from>
    <xdr:to>
      <xdr:col>13</xdr:col>
      <xdr:colOff>431280</xdr:colOff>
      <xdr:row>32</xdr:row>
      <xdr:rowOff>67680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8869680" y="1465200"/>
          <a:ext cx="7439040" cy="4096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5" min="2" style="0" width="18.8"/>
    <col collapsed="false" customWidth="true" hidden="false" outlineLevel="0" max="7" min="7" style="0" width="16.43"/>
    <col collapsed="false" customWidth="true" hidden="false" outlineLevel="0" max="11" min="8" style="0" width="20.6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H1" s="2" t="s">
        <v>0</v>
      </c>
      <c r="I1" s="2" t="s">
        <v>1</v>
      </c>
      <c r="J1" s="2" t="s">
        <v>2</v>
      </c>
      <c r="K1" s="2" t="s">
        <v>3</v>
      </c>
    </row>
    <row r="2" customFormat="false" ht="13.8" hidden="false" customHeight="false" outlineLevel="0" collapsed="false">
      <c r="A2" s="3" t="s">
        <v>4</v>
      </c>
      <c r="B2" s="4" t="n">
        <v>861</v>
      </c>
      <c r="C2" s="4" t="n">
        <v>57</v>
      </c>
      <c r="D2" s="4" t="n">
        <v>145</v>
      </c>
      <c r="E2" s="4" t="n">
        <v>54</v>
      </c>
      <c r="G2" s="3" t="s">
        <v>4</v>
      </c>
      <c r="H2" s="5" t="n">
        <f aca="false">(B2-$B$8)/$B$9</f>
        <v>1.74996072168354</v>
      </c>
      <c r="I2" s="5" t="n">
        <f aca="false">(C2-$C$8)/$C$9</f>
        <v>1.83089376693887</v>
      </c>
      <c r="J2" s="5" t="n">
        <f aca="false">(D2-$D$8)/$D$9</f>
        <v>1.77460005182826</v>
      </c>
      <c r="K2" s="5" t="n">
        <f aca="false">(E2-$E$8)/$E$9</f>
        <v>1.82036410923641</v>
      </c>
    </row>
    <row r="3" customFormat="false" ht="13.8" hidden="false" customHeight="false" outlineLevel="0" collapsed="false">
      <c r="A3" s="3" t="s">
        <v>5</v>
      </c>
      <c r="B3" s="4" t="n">
        <v>558</v>
      </c>
      <c r="C3" s="4" t="n">
        <v>36</v>
      </c>
      <c r="D3" s="4" t="n">
        <v>86</v>
      </c>
      <c r="E3" s="4" t="n">
        <v>31</v>
      </c>
      <c r="G3" s="3" t="s">
        <v>5</v>
      </c>
      <c r="H3" s="5" t="n">
        <f aca="false">(B3-$B$8)/$B$9</f>
        <v>0.273659750908284</v>
      </c>
      <c r="I3" s="5" t="n">
        <f aca="false">(C3-$C$8)/$C$9</f>
        <v>-0.266311820645653</v>
      </c>
      <c r="J3" s="5" t="n">
        <f aca="false">(D3-$D$8)/$D$9</f>
        <v>0.399964563103524</v>
      </c>
      <c r="K3" s="5" t="n">
        <f aca="false">(E3-$E$8)/$E$9</f>
        <v>0.210042012604201</v>
      </c>
    </row>
    <row r="4" customFormat="false" ht="13.8" hidden="false" customHeight="false" outlineLevel="0" collapsed="false">
      <c r="A4" s="3" t="s">
        <v>6</v>
      </c>
      <c r="B4" s="4" t="n">
        <v>504</v>
      </c>
      <c r="C4" s="4" t="n">
        <v>41</v>
      </c>
      <c r="D4" s="4" t="n">
        <v>54</v>
      </c>
      <c r="E4" s="4" t="n">
        <v>25</v>
      </c>
      <c r="G4" s="3" t="s">
        <v>6</v>
      </c>
      <c r="H4" s="5" t="n">
        <f aca="false">(B4-$B$8)/$B$9</f>
        <v>0.0105566076018033</v>
      </c>
      <c r="I4" s="5" t="n">
        <f aca="false">(C4-$C$8)/$C$9</f>
        <v>0.233022843064947</v>
      </c>
      <c r="J4" s="5" t="n">
        <f aca="false">(D4-$D$8)/$D$9</f>
        <v>-0.345600447730229</v>
      </c>
      <c r="K4" s="5" t="n">
        <f aca="false">(E4-$E$8)/$E$9</f>
        <v>-0.210042012604201</v>
      </c>
    </row>
    <row r="5" customFormat="false" ht="13.8" hidden="false" customHeight="false" outlineLevel="0" collapsed="false">
      <c r="A5" s="3" t="s">
        <v>7</v>
      </c>
      <c r="B5" s="4" t="n">
        <v>373</v>
      </c>
      <c r="C5" s="4" t="n">
        <v>38</v>
      </c>
      <c r="D5" s="4" t="n">
        <v>43</v>
      </c>
      <c r="E5" s="4" t="n">
        <v>18</v>
      </c>
      <c r="G5" s="3" t="s">
        <v>7</v>
      </c>
      <c r="H5" s="5" t="n">
        <f aca="false">(B5-$B$8)/$B$9</f>
        <v>-0.627712128937992</v>
      </c>
      <c r="I5" s="5" t="n">
        <f aca="false">(C5-$C$8)/$C$9</f>
        <v>-0.0665779551614132</v>
      </c>
      <c r="J5" s="5" t="n">
        <f aca="false">(D5-$D$8)/$D$9</f>
        <v>-0.601888420204332</v>
      </c>
      <c r="K5" s="5" t="n">
        <f aca="false">(E5-$E$8)/$E$9</f>
        <v>-0.700140042014005</v>
      </c>
    </row>
    <row r="6" customFormat="false" ht="13.8" hidden="false" customHeight="false" outlineLevel="0" collapsed="false">
      <c r="A6" s="3" t="s">
        <v>8</v>
      </c>
      <c r="B6" s="4" t="n">
        <v>257</v>
      </c>
      <c r="C6" s="4" t="n">
        <v>31</v>
      </c>
      <c r="D6" s="4" t="n">
        <v>22</v>
      </c>
      <c r="E6" s="4" t="n">
        <v>13</v>
      </c>
      <c r="G6" s="3" t="s">
        <v>8</v>
      </c>
      <c r="H6" s="5" t="n">
        <f aca="false">(B6-$B$8)/$B$9</f>
        <v>-1.19289665900377</v>
      </c>
      <c r="I6" s="5" t="n">
        <f aca="false">(C6-$C$8)/$C$9</f>
        <v>-0.765646484356254</v>
      </c>
      <c r="J6" s="5" t="n">
        <f aca="false">(D6-$D$8)/$D$9</f>
        <v>-1.09116545856398</v>
      </c>
      <c r="K6" s="5" t="n">
        <f aca="false">(E6-$E$8)/$E$9</f>
        <v>-1.05021006302101</v>
      </c>
    </row>
    <row r="7" customFormat="false" ht="13.8" hidden="false" customHeight="false" outlineLevel="0" collapsed="false">
      <c r="A7" s="3" t="s">
        <v>9</v>
      </c>
      <c r="B7" s="4" t="n">
        <v>458</v>
      </c>
      <c r="C7" s="4" t="n">
        <v>29</v>
      </c>
      <c r="D7" s="4" t="n">
        <v>63</v>
      </c>
      <c r="E7" s="4" t="n">
        <v>27</v>
      </c>
      <c r="G7" s="3" t="s">
        <v>9</v>
      </c>
      <c r="H7" s="5" t="n">
        <f aca="false">(B7-$B$8)/$B$9</f>
        <v>-0.213568292251865</v>
      </c>
      <c r="I7" s="5" t="n">
        <f aca="false">(C7-$C$8)/$C$9</f>
        <v>-0.965380349840494</v>
      </c>
      <c r="J7" s="5" t="n">
        <f aca="false">(D7-$D$8)/$D$9</f>
        <v>-0.135910288433236</v>
      </c>
      <c r="K7" s="5" t="n">
        <f aca="false">(E7-$E$8)/$E$9</f>
        <v>-0.0700140042014005</v>
      </c>
    </row>
    <row r="8" customFormat="false" ht="13.8" hidden="false" customHeight="false" outlineLevel="0" collapsed="false">
      <c r="A8" s="6" t="s">
        <v>10</v>
      </c>
      <c r="B8" s="5" t="n">
        <f aca="false">AVERAGE(B2:B7)</f>
        <v>501.833333333333</v>
      </c>
      <c r="C8" s="5" t="n">
        <f aca="false">AVERAGE(C2:C7)</f>
        <v>38.6666666666667</v>
      </c>
      <c r="D8" s="5" t="n">
        <f aca="false">AVERAGE(D2:D7)</f>
        <v>68.8333333333333</v>
      </c>
      <c r="E8" s="5" t="n">
        <f aca="false">AVERAGE(E2:E7)</f>
        <v>28</v>
      </c>
    </row>
    <row r="9" customFormat="false" ht="13.8" hidden="false" customHeight="false" outlineLevel="0" collapsed="false">
      <c r="A9" s="6" t="s">
        <v>11</v>
      </c>
      <c r="B9" s="5" t="n">
        <f aca="false">STDEVA(B2:B7)</f>
        <v>205.242701859693</v>
      </c>
      <c r="C9" s="5" t="n">
        <f aca="false">STDEVA(C2:C7)</f>
        <v>10.0133244562766</v>
      </c>
      <c r="D9" s="5" t="n">
        <f aca="false">STDEVA(D2:D7)</f>
        <v>42.920469087216</v>
      </c>
      <c r="E9" s="5" t="n">
        <f aca="false">STDEVA(E2:E7)</f>
        <v>14.2828568570857</v>
      </c>
    </row>
    <row r="14" customFormat="false" ht="13.8" hidden="false" customHeight="false" outlineLevel="0" collapsed="false">
      <c r="A14" s="7"/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</row>
    <row r="15" customFormat="false" ht="13.8" hidden="false" customHeight="false" outlineLevel="0" collapsed="false">
      <c r="A15" s="3" t="s">
        <v>4</v>
      </c>
      <c r="B15" s="8"/>
      <c r="C15" s="7" t="n">
        <v>3.3257323726769</v>
      </c>
      <c r="D15" s="7" t="n">
        <v>3.76782660686264</v>
      </c>
      <c r="E15" s="7" t="n">
        <v>4.610245736935</v>
      </c>
      <c r="F15" s="7" t="n">
        <v>5.64404454966884</v>
      </c>
      <c r="G15" s="7" t="n">
        <v>4.34720304296304</v>
      </c>
    </row>
    <row r="16" customFormat="false" ht="13.8" hidden="false" customHeight="false" outlineLevel="0" collapsed="false">
      <c r="A16" s="3" t="s">
        <v>5</v>
      </c>
      <c r="B16" s="8"/>
      <c r="C16" s="8"/>
      <c r="D16" s="7" t="n">
        <v>1.02513225684082</v>
      </c>
      <c r="E16" s="7" t="n">
        <v>1.63844611004169</v>
      </c>
      <c r="F16" s="7" t="n">
        <v>2.49235367583995</v>
      </c>
      <c r="G16" s="7" t="n">
        <v>1.04483549117116</v>
      </c>
    </row>
    <row r="17" customFormat="false" ht="13.8" hidden="false" customHeight="false" outlineLevel="0" collapsed="false">
      <c r="A17" s="3" t="s">
        <v>6</v>
      </c>
      <c r="B17" s="8"/>
      <c r="C17" s="8"/>
      <c r="D17" s="8"/>
      <c r="E17" s="9" t="n">
        <v>0.896117861449173</v>
      </c>
      <c r="F17" s="7" t="n">
        <v>1.92545831654602</v>
      </c>
      <c r="G17" s="7" t="n">
        <v>1.24498192338027</v>
      </c>
    </row>
    <row r="18" customFormat="false" ht="13.8" hidden="false" customHeight="false" outlineLevel="0" collapsed="false">
      <c r="A18" s="3" t="s">
        <v>7</v>
      </c>
      <c r="B18" s="8"/>
      <c r="C18" s="8"/>
      <c r="D18" s="8"/>
      <c r="E18" s="8"/>
      <c r="F18" s="7" t="n">
        <v>1.08169838744917</v>
      </c>
      <c r="G18" s="7" t="n">
        <v>1.26236100421561</v>
      </c>
    </row>
    <row r="19" customFormat="false" ht="13.8" hidden="false" customHeight="false" outlineLevel="0" collapsed="false">
      <c r="A19" s="3" t="s">
        <v>8</v>
      </c>
      <c r="B19" s="8"/>
      <c r="C19" s="8"/>
      <c r="D19" s="8"/>
      <c r="E19" s="8"/>
      <c r="F19" s="8"/>
      <c r="G19" s="5" t="n">
        <f aca="false">POWER(G18,0.5)</f>
        <v>1.12354839869745</v>
      </c>
    </row>
    <row r="20" customFormat="false" ht="13.8" hidden="false" customHeight="false" outlineLevel="0" collapsed="false">
      <c r="A20" s="3" t="s">
        <v>9</v>
      </c>
      <c r="B20" s="8"/>
      <c r="C20" s="8"/>
      <c r="D20" s="8"/>
      <c r="E20" s="8"/>
      <c r="F20" s="8"/>
      <c r="G20" s="8"/>
    </row>
    <row r="24" customFormat="false" ht="13.8" hidden="false" customHeight="false" outlineLevel="0" collapsed="false">
      <c r="A24" s="7"/>
      <c r="B24" s="3" t="s">
        <v>4</v>
      </c>
      <c r="C24" s="3" t="s">
        <v>5</v>
      </c>
      <c r="D24" s="3" t="s">
        <v>12</v>
      </c>
      <c r="E24" s="3" t="s">
        <v>8</v>
      </c>
      <c r="F24" s="3" t="s">
        <v>9</v>
      </c>
    </row>
    <row r="25" customFormat="false" ht="13.8" hidden="false" customHeight="false" outlineLevel="0" collapsed="false">
      <c r="A25" s="3" t="s">
        <v>4</v>
      </c>
      <c r="B25" s="8"/>
      <c r="C25" s="7" t="n">
        <v>3.3257323726769</v>
      </c>
      <c r="D25" s="7" t="n">
        <v>3.76782660686264</v>
      </c>
      <c r="E25" s="7" t="n">
        <v>5.64404454966884</v>
      </c>
      <c r="F25" s="7" t="n">
        <v>4.34720304296304</v>
      </c>
    </row>
    <row r="26" customFormat="false" ht="13.8" hidden="false" customHeight="false" outlineLevel="0" collapsed="false">
      <c r="A26" s="3" t="s">
        <v>5</v>
      </c>
      <c r="B26" s="8"/>
      <c r="C26" s="8"/>
      <c r="D26" s="9" t="n">
        <v>1.02513225684082</v>
      </c>
      <c r="E26" s="7" t="n">
        <v>2.49235367583995</v>
      </c>
      <c r="F26" s="7" t="n">
        <v>1.04483549117116</v>
      </c>
    </row>
    <row r="27" customFormat="false" ht="13.8" hidden="false" customHeight="false" outlineLevel="0" collapsed="false">
      <c r="A27" s="3" t="s">
        <v>12</v>
      </c>
      <c r="B27" s="8"/>
      <c r="C27" s="8"/>
      <c r="D27" s="8"/>
      <c r="E27" s="7" t="n">
        <v>1.08169838744917</v>
      </c>
      <c r="F27" s="7" t="n">
        <v>1.24498192338027</v>
      </c>
    </row>
    <row r="28" customFormat="false" ht="13.8" hidden="false" customHeight="false" outlineLevel="0" collapsed="false">
      <c r="A28" s="3" t="s">
        <v>8</v>
      </c>
      <c r="B28" s="8"/>
      <c r="C28" s="8"/>
      <c r="D28" s="8"/>
      <c r="E28" s="8"/>
      <c r="F28" s="5" t="n">
        <f aca="false">POWER(F27,0.5)</f>
        <v>1.11578757986467</v>
      </c>
    </row>
    <row r="29" customFormat="false" ht="13.8" hidden="false" customHeight="false" outlineLevel="0" collapsed="false">
      <c r="A29" s="3" t="s">
        <v>9</v>
      </c>
      <c r="B29" s="8"/>
      <c r="C29" s="8"/>
      <c r="D29" s="8"/>
      <c r="E29" s="8"/>
      <c r="F29" s="8"/>
    </row>
    <row r="32" customFormat="false" ht="13.8" hidden="false" customHeight="false" outlineLevel="0" collapsed="false">
      <c r="A32" s="7"/>
      <c r="B32" s="3" t="s">
        <v>4</v>
      </c>
      <c r="C32" s="3" t="s">
        <v>13</v>
      </c>
      <c r="D32" s="3" t="s">
        <v>8</v>
      </c>
      <c r="E32" s="3" t="s">
        <v>9</v>
      </c>
    </row>
    <row r="33" customFormat="false" ht="13.8" hidden="false" customHeight="false" outlineLevel="0" collapsed="false">
      <c r="A33" s="3" t="s">
        <v>4</v>
      </c>
      <c r="B33" s="8"/>
      <c r="C33" s="7" t="n">
        <v>3.3257323726769</v>
      </c>
      <c r="D33" s="7" t="n">
        <v>5.64404454966884</v>
      </c>
      <c r="E33" s="7" t="n">
        <v>4.34720304296304</v>
      </c>
    </row>
    <row r="34" customFormat="false" ht="39.55" hidden="false" customHeight="false" outlineLevel="0" collapsed="false">
      <c r="A34" s="10" t="s">
        <v>13</v>
      </c>
      <c r="B34" s="8"/>
      <c r="C34" s="8"/>
      <c r="D34" s="7" t="n">
        <v>1.08169838744917</v>
      </c>
      <c r="E34" s="9" t="n">
        <v>1.04483549117116</v>
      </c>
    </row>
    <row r="35" customFormat="false" ht="13.8" hidden="false" customHeight="false" outlineLevel="0" collapsed="false">
      <c r="A35" s="3" t="s">
        <v>8</v>
      </c>
      <c r="B35" s="8"/>
      <c r="C35" s="8"/>
      <c r="D35" s="8"/>
      <c r="E35" s="7" t="n">
        <v>1.08169838744917</v>
      </c>
    </row>
    <row r="36" customFormat="false" ht="13.8" hidden="false" customHeight="false" outlineLevel="0" collapsed="false">
      <c r="A36" s="3" t="s">
        <v>9</v>
      </c>
      <c r="B36" s="8"/>
      <c r="C36" s="8"/>
      <c r="D36" s="8"/>
      <c r="E36" s="8"/>
    </row>
    <row r="41" customFormat="false" ht="13.8" hidden="false" customHeight="false" outlineLevel="0" collapsed="false">
      <c r="B41" s="3" t="s">
        <v>4</v>
      </c>
      <c r="C41" s="3" t="s">
        <v>14</v>
      </c>
      <c r="D41" s="3" t="s">
        <v>8</v>
      </c>
    </row>
    <row r="42" customFormat="false" ht="13.8" hidden="false" customHeight="false" outlineLevel="0" collapsed="false">
      <c r="A42" s="3" t="s">
        <v>4</v>
      </c>
      <c r="B42" s="8"/>
      <c r="C42" s="7" t="n">
        <v>3.3257323726769</v>
      </c>
      <c r="D42" s="3" t="n">
        <v>5.64404454966884</v>
      </c>
    </row>
    <row r="43" customFormat="false" ht="52.2" hidden="false" customHeight="false" outlineLevel="0" collapsed="false">
      <c r="A43" s="10" t="s">
        <v>14</v>
      </c>
      <c r="B43" s="8"/>
      <c r="C43" s="8"/>
      <c r="D43" s="9" t="n">
        <v>1.08169838744917</v>
      </c>
    </row>
    <row r="44" customFormat="false" ht="13.8" hidden="false" customHeight="false" outlineLevel="0" collapsed="false">
      <c r="A44" s="3" t="s">
        <v>15</v>
      </c>
      <c r="B44" s="8"/>
      <c r="C44" s="8"/>
      <c r="D44" s="8"/>
    </row>
    <row r="48" customFormat="false" ht="52.2" hidden="false" customHeight="false" outlineLevel="0" collapsed="false">
      <c r="B48" s="3" t="s">
        <v>4</v>
      </c>
      <c r="C48" s="10" t="s">
        <v>16</v>
      </c>
    </row>
    <row r="49" customFormat="false" ht="13.8" hidden="false" customHeight="false" outlineLevel="0" collapsed="false">
      <c r="A49" s="3" t="s">
        <v>4</v>
      </c>
      <c r="B49" s="8"/>
      <c r="C49" s="9" t="n">
        <v>3.3257323726769</v>
      </c>
    </row>
    <row r="50" customFormat="false" ht="64.9" hidden="false" customHeight="false" outlineLevel="0" collapsed="false">
      <c r="A50" s="10" t="s">
        <v>16</v>
      </c>
      <c r="B50" s="8"/>
      <c r="C5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64"/>
    <col collapsed="false" customWidth="true" hidden="false" outlineLevel="0" max="2" min="2" style="0" width="13.34"/>
    <col collapsed="false" customWidth="true" hidden="false" outlineLevel="0" max="3" min="3" style="0" width="20.6"/>
    <col collapsed="false" customWidth="true" hidden="false" outlineLevel="0" max="5" min="4" style="0" width="16.71"/>
    <col collapsed="false" customWidth="true" hidden="false" outlineLevel="0" max="6" min="6" style="0" width="18.24"/>
    <col collapsed="false" customWidth="true" hidden="false" outlineLevel="0" max="7" min="7" style="0" width="19.77"/>
  </cols>
  <sheetData>
    <row r="1" customFormat="false" ht="12.8" hidden="false" customHeight="false" outlineLevel="0" collapsed="false">
      <c r="A1" s="11" t="s">
        <v>17</v>
      </c>
      <c r="B1" s="11" t="s">
        <v>18</v>
      </c>
      <c r="C1" s="11" t="s">
        <v>19</v>
      </c>
      <c r="E1" s="12" t="s">
        <v>17</v>
      </c>
      <c r="F1" s="12" t="s">
        <v>18</v>
      </c>
      <c r="G1" s="12" t="s">
        <v>19</v>
      </c>
    </row>
    <row r="2" customFormat="false" ht="12.8" hidden="false" customHeight="false" outlineLevel="0" collapsed="false">
      <c r="A2" s="0" t="s">
        <v>20</v>
      </c>
      <c r="B2" s="0" t="n">
        <v>1.5</v>
      </c>
      <c r="C2" s="0" t="n">
        <v>5.6</v>
      </c>
      <c r="E2" s="0" t="s">
        <v>20</v>
      </c>
      <c r="F2" s="0" t="n">
        <v>-0.635838367073665</v>
      </c>
      <c r="G2" s="0" t="n">
        <v>0.189132401197758</v>
      </c>
    </row>
    <row r="3" customFormat="false" ht="12.8" hidden="false" customHeight="false" outlineLevel="0" collapsed="false">
      <c r="A3" s="0" t="s">
        <v>21</v>
      </c>
      <c r="B3" s="0" t="n">
        <v>6.8</v>
      </c>
      <c r="C3" s="0" t="n">
        <v>4.5</v>
      </c>
      <c r="E3" s="0" t="s">
        <v>21</v>
      </c>
      <c r="F3" s="0" t="n">
        <v>1.42739225261435</v>
      </c>
      <c r="G3" s="0" t="n">
        <v>-0.504353069860689</v>
      </c>
    </row>
    <row r="4" customFormat="false" ht="12.8" hidden="false" customHeight="false" outlineLevel="0" collapsed="false">
      <c r="A4" s="0" t="s">
        <v>22</v>
      </c>
      <c r="B4" s="0" t="n">
        <v>0.7</v>
      </c>
      <c r="C4" s="0" t="n">
        <v>7.9</v>
      </c>
      <c r="E4" s="0" t="s">
        <v>22</v>
      </c>
      <c r="F4" s="0" t="n">
        <v>-0.947269404007704</v>
      </c>
      <c r="G4" s="0" t="n">
        <v>1.63914747704724</v>
      </c>
    </row>
    <row r="5" customFormat="false" ht="12.8" hidden="false" customHeight="false" outlineLevel="0" collapsed="false">
      <c r="A5" s="0" t="s">
        <v>23</v>
      </c>
      <c r="B5" s="0" t="n">
        <v>1.2</v>
      </c>
      <c r="C5" s="0" t="n">
        <v>3.5</v>
      </c>
      <c r="E5" s="0" t="s">
        <v>23</v>
      </c>
      <c r="F5" s="0" t="n">
        <v>-0.752625005923929</v>
      </c>
      <c r="G5" s="0" t="n">
        <v>-1.13479440718655</v>
      </c>
    </row>
    <row r="6" customFormat="false" ht="12.8" hidden="false" customHeight="false" outlineLevel="0" collapsed="false">
      <c r="A6" s="0" t="s">
        <v>24</v>
      </c>
      <c r="B6" s="0" t="n">
        <v>5.8</v>
      </c>
      <c r="C6" s="0" t="n">
        <v>6.1</v>
      </c>
      <c r="E6" s="0" t="s">
        <v>24</v>
      </c>
      <c r="F6" s="0" t="n">
        <v>1.0381034564468</v>
      </c>
      <c r="G6" s="0" t="n">
        <v>0.504353069860689</v>
      </c>
    </row>
    <row r="7" customFormat="false" ht="12.8" hidden="false" customHeight="false" outlineLevel="0" collapsed="false">
      <c r="A7" s="0" t="s">
        <v>25</v>
      </c>
      <c r="B7" s="0" t="n">
        <v>2.8</v>
      </c>
      <c r="C7" s="0" t="n">
        <v>4.2</v>
      </c>
      <c r="E7" s="0" t="s">
        <v>25</v>
      </c>
      <c r="F7" s="0" t="n">
        <v>-0.12976293205585</v>
      </c>
      <c r="G7" s="0" t="n">
        <v>-0.693485471058448</v>
      </c>
    </row>
    <row r="9" customFormat="false" ht="12.8" hidden="false" customHeight="false" outlineLevel="0" collapsed="false">
      <c r="A9" s="0" t="s">
        <v>10</v>
      </c>
      <c r="B9" s="0" t="n">
        <v>3.13333333333333</v>
      </c>
      <c r="C9" s="0" t="n">
        <v>5.3</v>
      </c>
    </row>
    <row r="10" customFormat="false" ht="12.8" hidden="false" customHeight="false" outlineLevel="0" collapsed="false">
      <c r="A10" s="0" t="s">
        <v>26</v>
      </c>
      <c r="B10" s="0" t="n">
        <v>2.56878700297761</v>
      </c>
      <c r="C10" s="0" t="n">
        <v>1.58619040471187</v>
      </c>
    </row>
    <row r="13" customFormat="false" ht="12.8" hidden="false" customHeight="false" outlineLevel="0" collapsed="false">
      <c r="B13" s="0" t="s">
        <v>20</v>
      </c>
      <c r="C13" s="0" t="s">
        <v>21</v>
      </c>
      <c r="D13" s="0" t="s">
        <v>22</v>
      </c>
      <c r="E13" s="0" t="s">
        <v>23</v>
      </c>
      <c r="F13" s="0" t="s">
        <v>24</v>
      </c>
      <c r="G13" s="0" t="s">
        <v>25</v>
      </c>
    </row>
    <row r="14" customFormat="false" ht="12.8" hidden="false" customHeight="false" outlineLevel="0" collapsed="false">
      <c r="A14" s="0" t="s">
        <v>20</v>
      </c>
      <c r="B14" s="13"/>
      <c r="C14" s="0" t="n">
        <v>2.17665860634766</v>
      </c>
      <c r="D14" s="0" t="n">
        <v>1.48308226708993</v>
      </c>
      <c r="E14" s="0" t="n">
        <v>1.32906783610642</v>
      </c>
      <c r="F14" s="0" t="n">
        <v>1.70336293797984</v>
      </c>
      <c r="G14" s="0" t="n">
        <v>1.01741174278389</v>
      </c>
    </row>
    <row r="15" customFormat="false" ht="12.8" hidden="false" customHeight="false" outlineLevel="0" collapsed="false">
      <c r="A15" s="0" t="s">
        <v>21</v>
      </c>
      <c r="B15" s="13"/>
      <c r="C15" s="13"/>
      <c r="D15" s="0" t="n">
        <v>3.1990018096315</v>
      </c>
      <c r="E15" s="0" t="n">
        <v>2.26934605720105</v>
      </c>
      <c r="F15" s="0" t="n">
        <v>1.08121868423237</v>
      </c>
      <c r="G15" s="0" t="n">
        <v>1.56859916305222</v>
      </c>
    </row>
    <row r="16" customFormat="false" ht="12.8" hidden="false" customHeight="false" outlineLevel="0" collapsed="false">
      <c r="A16" s="0" t="s">
        <v>22</v>
      </c>
      <c r="B16" s="13"/>
      <c r="C16" s="13"/>
      <c r="D16" s="13"/>
      <c r="E16" s="0" t="n">
        <v>2.78076248874511</v>
      </c>
      <c r="F16" s="0" t="n">
        <v>2.28680207748969</v>
      </c>
      <c r="G16" s="0" t="n">
        <v>2.47173892275689</v>
      </c>
    </row>
    <row r="17" customFormat="false" ht="12.8" hidden="false" customHeight="false" outlineLevel="0" collapsed="false">
      <c r="A17" s="0" t="s">
        <v>23</v>
      </c>
      <c r="B17" s="13"/>
      <c r="C17" s="13"/>
      <c r="D17" s="13"/>
      <c r="E17" s="13"/>
      <c r="F17" s="0" t="n">
        <v>2.42765583999359</v>
      </c>
      <c r="G17" s="12" t="n">
        <v>0.763354924114441</v>
      </c>
    </row>
    <row r="18" customFormat="false" ht="12.8" hidden="false" customHeight="false" outlineLevel="0" collapsed="false">
      <c r="A18" s="0" t="s">
        <v>24</v>
      </c>
      <c r="B18" s="13"/>
      <c r="C18" s="13"/>
      <c r="D18" s="13"/>
      <c r="E18" s="13"/>
      <c r="F18" s="13"/>
      <c r="G18" s="0" t="n">
        <v>1.67294024744027</v>
      </c>
    </row>
    <row r="19" customFormat="false" ht="12.8" hidden="false" customHeight="false" outlineLevel="0" collapsed="false">
      <c r="A19" s="0" t="s">
        <v>25</v>
      </c>
      <c r="B19" s="13"/>
      <c r="C19" s="13"/>
      <c r="D19" s="13"/>
      <c r="E19" s="13"/>
      <c r="F19" s="13"/>
      <c r="G19" s="13"/>
    </row>
    <row r="22" customFormat="false" ht="12.8" hidden="false" customHeight="false" outlineLevel="0" collapsed="false">
      <c r="B22" s="0" t="s">
        <v>20</v>
      </c>
      <c r="C22" s="0" t="s">
        <v>21</v>
      </c>
      <c r="D22" s="0" t="s">
        <v>22</v>
      </c>
      <c r="E22" s="0" t="s">
        <v>24</v>
      </c>
      <c r="F22" s="0" t="s">
        <v>27</v>
      </c>
    </row>
    <row r="23" customFormat="false" ht="12.8" hidden="false" customHeight="false" outlineLevel="0" collapsed="false">
      <c r="A23" s="0" t="s">
        <v>20</v>
      </c>
      <c r="B23" s="13"/>
      <c r="C23" s="0" t="n">
        <v>2.17665860634766</v>
      </c>
      <c r="D23" s="0" t="n">
        <v>1.48308226708993</v>
      </c>
      <c r="E23" s="0" t="n">
        <v>1.70336293797984</v>
      </c>
      <c r="F23" s="12" t="n">
        <v>1.01741174278389</v>
      </c>
    </row>
    <row r="24" customFormat="false" ht="12.8" hidden="false" customHeight="false" outlineLevel="0" collapsed="false">
      <c r="A24" s="0" t="s">
        <v>21</v>
      </c>
      <c r="B24" s="13"/>
      <c r="C24" s="13"/>
      <c r="D24" s="0" t="n">
        <v>3.1990018096315</v>
      </c>
      <c r="E24" s="0" t="n">
        <v>1.08121868423237</v>
      </c>
      <c r="F24" s="0" t="n">
        <v>1.56859916305222</v>
      </c>
    </row>
    <row r="25" customFormat="false" ht="12.8" hidden="false" customHeight="false" outlineLevel="0" collapsed="false">
      <c r="A25" s="0" t="s">
        <v>22</v>
      </c>
      <c r="B25" s="13"/>
      <c r="C25" s="13"/>
      <c r="D25" s="13"/>
      <c r="E25" s="0" t="n">
        <v>2.28680207748969</v>
      </c>
      <c r="F25" s="0" t="n">
        <v>2.47173892275689</v>
      </c>
    </row>
    <row r="26" customFormat="false" ht="12.8" hidden="false" customHeight="false" outlineLevel="0" collapsed="false">
      <c r="A26" s="0" t="s">
        <v>24</v>
      </c>
      <c r="B26" s="13"/>
      <c r="C26" s="13"/>
      <c r="D26" s="13"/>
      <c r="E26" s="13"/>
      <c r="F26" s="0" t="n">
        <v>1.67294024744027</v>
      </c>
    </row>
    <row r="27" customFormat="false" ht="12.8" hidden="false" customHeight="false" outlineLevel="0" collapsed="false">
      <c r="A27" s="0" t="s">
        <v>27</v>
      </c>
      <c r="B27" s="13"/>
      <c r="C27" s="13"/>
      <c r="D27" s="13"/>
      <c r="E27" s="13"/>
      <c r="F27" s="13"/>
    </row>
    <row r="30" customFormat="false" ht="12.8" hidden="false" customHeight="false" outlineLevel="0" collapsed="false">
      <c r="B30" s="0" t="s">
        <v>28</v>
      </c>
      <c r="C30" s="0" t="s">
        <v>21</v>
      </c>
      <c r="D30" s="0" t="s">
        <v>22</v>
      </c>
      <c r="E30" s="0" t="s">
        <v>24</v>
      </c>
    </row>
    <row r="31" customFormat="false" ht="12.8" hidden="false" customHeight="false" outlineLevel="0" collapsed="false">
      <c r="A31" s="0" t="s">
        <v>28</v>
      </c>
      <c r="B31" s="13"/>
      <c r="C31" s="0" t="n">
        <v>1.56859916305222</v>
      </c>
      <c r="D31" s="0" t="n">
        <v>1.48308226708993</v>
      </c>
      <c r="E31" s="0" t="n">
        <v>1.70336293797984</v>
      </c>
    </row>
    <row r="32" customFormat="false" ht="12.8" hidden="false" customHeight="false" outlineLevel="0" collapsed="false">
      <c r="A32" s="0" t="s">
        <v>21</v>
      </c>
      <c r="B32" s="13"/>
      <c r="C32" s="13"/>
      <c r="D32" s="0" t="n">
        <v>3.1990018096315</v>
      </c>
      <c r="E32" s="12" t="n">
        <v>1.08121868423237</v>
      </c>
    </row>
    <row r="33" customFormat="false" ht="12.8" hidden="false" customHeight="false" outlineLevel="0" collapsed="false">
      <c r="A33" s="0" t="s">
        <v>22</v>
      </c>
      <c r="B33" s="13"/>
      <c r="C33" s="13"/>
      <c r="D33" s="13"/>
      <c r="E33" s="0" t="n">
        <v>2.28680207748969</v>
      </c>
    </row>
    <row r="34" customFormat="false" ht="12.8" hidden="false" customHeight="false" outlineLevel="0" collapsed="false">
      <c r="A34" s="0" t="s">
        <v>24</v>
      </c>
      <c r="B34" s="13"/>
      <c r="C34" s="13"/>
      <c r="D34" s="13"/>
      <c r="E34" s="13"/>
    </row>
    <row r="37" customFormat="false" ht="12.8" hidden="false" customHeight="false" outlineLevel="0" collapsed="false">
      <c r="B37" s="0" t="s">
        <v>28</v>
      </c>
      <c r="C37" s="0" t="s">
        <v>29</v>
      </c>
      <c r="D37" s="0" t="s">
        <v>22</v>
      </c>
    </row>
    <row r="38" customFormat="false" ht="12.8" hidden="false" customHeight="false" outlineLevel="0" collapsed="false">
      <c r="A38" s="0" t="s">
        <v>28</v>
      </c>
      <c r="B38" s="13"/>
      <c r="C38" s="0" t="n">
        <v>1.56859916305222</v>
      </c>
      <c r="D38" s="12" t="n">
        <v>1.48308226708993</v>
      </c>
    </row>
    <row r="39" customFormat="false" ht="12.8" hidden="false" customHeight="false" outlineLevel="0" collapsed="false">
      <c r="A39" s="0" t="s">
        <v>29</v>
      </c>
      <c r="B39" s="13"/>
      <c r="C39" s="13"/>
      <c r="D39" s="0" t="n">
        <v>2.28680207748969</v>
      </c>
    </row>
    <row r="40" customFormat="false" ht="12.8" hidden="false" customHeight="false" outlineLevel="0" collapsed="false">
      <c r="A40" s="0" t="s">
        <v>22</v>
      </c>
      <c r="B40" s="13"/>
      <c r="C40" s="13"/>
      <c r="D40" s="13"/>
    </row>
    <row r="43" customFormat="false" ht="12.8" hidden="false" customHeight="false" outlineLevel="0" collapsed="false">
      <c r="B43" s="0" t="s">
        <v>30</v>
      </c>
      <c r="C43" s="0" t="s">
        <v>29</v>
      </c>
    </row>
    <row r="44" customFormat="false" ht="12.8" hidden="false" customHeight="false" outlineLevel="0" collapsed="false">
      <c r="A44" s="0" t="s">
        <v>30</v>
      </c>
      <c r="B44" s="13"/>
      <c r="C44" s="12" t="n">
        <v>1.56859916305222</v>
      </c>
    </row>
    <row r="45" customFormat="false" ht="12.8" hidden="false" customHeight="false" outlineLevel="0" collapsed="false">
      <c r="A45" s="0" t="s">
        <v>29</v>
      </c>
      <c r="B45" s="13"/>
      <c r="C4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D9" colorId="64" zoomScale="80" zoomScaleNormal="8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5" min="2" style="0" width="18.8"/>
    <col collapsed="false" customWidth="true" hidden="false" outlineLevel="0" max="7" min="7" style="0" width="16.43"/>
    <col collapsed="false" customWidth="true" hidden="false" outlineLevel="0" max="11" min="8" style="0" width="20.6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H1" s="2" t="s">
        <v>0</v>
      </c>
      <c r="I1" s="2" t="s">
        <v>1</v>
      </c>
      <c r="J1" s="2" t="s">
        <v>2</v>
      </c>
      <c r="K1" s="2" t="s">
        <v>3</v>
      </c>
    </row>
    <row r="2" customFormat="false" ht="13.8" hidden="false" customHeight="false" outlineLevel="0" collapsed="false">
      <c r="A2" s="3" t="s">
        <v>4</v>
      </c>
      <c r="B2" s="4" t="n">
        <v>861</v>
      </c>
      <c r="C2" s="4" t="n">
        <v>57</v>
      </c>
      <c r="D2" s="4" t="n">
        <v>145</v>
      </c>
      <c r="E2" s="4" t="n">
        <v>54</v>
      </c>
      <c r="G2" s="3" t="s">
        <v>4</v>
      </c>
      <c r="H2" s="5" t="n">
        <f aca="false">(B2-$B$8)/$B$9</f>
        <v>1.74996072168354</v>
      </c>
      <c r="I2" s="5" t="n">
        <f aca="false">(C2-$C$8)/$C$9</f>
        <v>1.83089376693887</v>
      </c>
      <c r="J2" s="5" t="n">
        <f aca="false">(D2-$D$8)/$D$9</f>
        <v>1.77460005182826</v>
      </c>
      <c r="K2" s="5" t="n">
        <f aca="false">(E2-$E$8)/$E$9</f>
        <v>1.82036410923641</v>
      </c>
    </row>
    <row r="3" customFormat="false" ht="13.8" hidden="false" customHeight="false" outlineLevel="0" collapsed="false">
      <c r="A3" s="3" t="s">
        <v>5</v>
      </c>
      <c r="B3" s="4" t="n">
        <v>558</v>
      </c>
      <c r="C3" s="4" t="n">
        <v>36</v>
      </c>
      <c r="D3" s="4" t="n">
        <v>86</v>
      </c>
      <c r="E3" s="4" t="n">
        <v>31</v>
      </c>
      <c r="G3" s="3" t="s">
        <v>5</v>
      </c>
      <c r="H3" s="5" t="n">
        <f aca="false">(B3-$B$8)/$B$9</f>
        <v>0.273659750908284</v>
      </c>
      <c r="I3" s="5" t="n">
        <f aca="false">(C3-$C$8)/$C$9</f>
        <v>-0.266311820645653</v>
      </c>
      <c r="J3" s="5" t="n">
        <f aca="false">(D3-$D$8)/$D$9</f>
        <v>0.399964563103524</v>
      </c>
      <c r="K3" s="5" t="n">
        <f aca="false">(E3-$E$8)/$E$9</f>
        <v>0.210042012604201</v>
      </c>
    </row>
    <row r="4" customFormat="false" ht="13.8" hidden="false" customHeight="false" outlineLevel="0" collapsed="false">
      <c r="A4" s="3" t="s">
        <v>6</v>
      </c>
      <c r="B4" s="4" t="n">
        <v>504</v>
      </c>
      <c r="C4" s="4" t="n">
        <v>41</v>
      </c>
      <c r="D4" s="4" t="n">
        <v>54</v>
      </c>
      <c r="E4" s="4" t="n">
        <v>25</v>
      </c>
      <c r="G4" s="3" t="s">
        <v>6</v>
      </c>
      <c r="H4" s="5" t="n">
        <f aca="false">(B4-$B$8)/$B$9</f>
        <v>0.0105566076018033</v>
      </c>
      <c r="I4" s="5" t="n">
        <f aca="false">(C4-$C$8)/$C$9</f>
        <v>0.233022843064947</v>
      </c>
      <c r="J4" s="5" t="n">
        <f aca="false">(D4-$D$8)/$D$9</f>
        <v>-0.345600447730229</v>
      </c>
      <c r="K4" s="5" t="n">
        <f aca="false">(E4-$E$8)/$E$9</f>
        <v>-0.210042012604201</v>
      </c>
    </row>
    <row r="5" customFormat="false" ht="13.8" hidden="false" customHeight="false" outlineLevel="0" collapsed="false">
      <c r="A5" s="3" t="s">
        <v>7</v>
      </c>
      <c r="B5" s="4" t="n">
        <v>373</v>
      </c>
      <c r="C5" s="4" t="n">
        <v>38</v>
      </c>
      <c r="D5" s="4" t="n">
        <v>43</v>
      </c>
      <c r="E5" s="4" t="n">
        <v>18</v>
      </c>
      <c r="G5" s="3" t="s">
        <v>7</v>
      </c>
      <c r="H5" s="5" t="n">
        <f aca="false">(B5-$B$8)/$B$9</f>
        <v>-0.627712128937992</v>
      </c>
      <c r="I5" s="5" t="n">
        <f aca="false">(C5-$C$8)/$C$9</f>
        <v>-0.0665779551614132</v>
      </c>
      <c r="J5" s="5" t="n">
        <f aca="false">(D5-$D$8)/$D$9</f>
        <v>-0.601888420204332</v>
      </c>
      <c r="K5" s="5" t="n">
        <f aca="false">(E5-$E$8)/$E$9</f>
        <v>-0.700140042014005</v>
      </c>
    </row>
    <row r="6" customFormat="false" ht="13.8" hidden="false" customHeight="false" outlineLevel="0" collapsed="false">
      <c r="A6" s="3" t="s">
        <v>8</v>
      </c>
      <c r="B6" s="4" t="n">
        <v>257</v>
      </c>
      <c r="C6" s="4" t="n">
        <v>31</v>
      </c>
      <c r="D6" s="4" t="n">
        <v>22</v>
      </c>
      <c r="E6" s="4" t="n">
        <v>13</v>
      </c>
      <c r="G6" s="3" t="s">
        <v>8</v>
      </c>
      <c r="H6" s="5" t="n">
        <f aca="false">(B6-$B$8)/$B$9</f>
        <v>-1.19289665900377</v>
      </c>
      <c r="I6" s="5" t="n">
        <f aca="false">(C6-$C$8)/$C$9</f>
        <v>-0.765646484356254</v>
      </c>
      <c r="J6" s="5" t="n">
        <f aca="false">(D6-$D$8)/$D$9</f>
        <v>-1.09116545856398</v>
      </c>
      <c r="K6" s="5" t="n">
        <f aca="false">(E6-$E$8)/$E$9</f>
        <v>-1.05021006302101</v>
      </c>
    </row>
    <row r="7" customFormat="false" ht="13.8" hidden="false" customHeight="false" outlineLevel="0" collapsed="false">
      <c r="A7" s="3" t="s">
        <v>9</v>
      </c>
      <c r="B7" s="4" t="n">
        <v>458</v>
      </c>
      <c r="C7" s="4" t="n">
        <v>29</v>
      </c>
      <c r="D7" s="4" t="n">
        <v>63</v>
      </c>
      <c r="E7" s="4" t="n">
        <v>27</v>
      </c>
      <c r="G7" s="3" t="s">
        <v>9</v>
      </c>
      <c r="H7" s="5" t="n">
        <f aca="false">(B7-$B$8)/$B$9</f>
        <v>-0.213568292251865</v>
      </c>
      <c r="I7" s="5" t="n">
        <f aca="false">(C7-$C$8)/$C$9</f>
        <v>-0.965380349840494</v>
      </c>
      <c r="J7" s="5" t="n">
        <f aca="false">(D7-$D$8)/$D$9</f>
        <v>-0.135910288433236</v>
      </c>
      <c r="K7" s="5" t="n">
        <f aca="false">(E7-$E$8)/$E$9</f>
        <v>-0.0700140042014005</v>
      </c>
    </row>
    <row r="8" customFormat="false" ht="13.8" hidden="false" customHeight="false" outlineLevel="0" collapsed="false">
      <c r="A8" s="6" t="s">
        <v>10</v>
      </c>
      <c r="B8" s="5" t="n">
        <f aca="false">AVERAGE(B2:B7)</f>
        <v>501.833333333333</v>
      </c>
      <c r="C8" s="5" t="n">
        <f aca="false">AVERAGE(C2:C7)</f>
        <v>38.6666666666667</v>
      </c>
      <c r="D8" s="5" t="n">
        <f aca="false">AVERAGE(D2:D7)</f>
        <v>68.8333333333333</v>
      </c>
      <c r="E8" s="5" t="n">
        <f aca="false">AVERAGE(E2:E7)</f>
        <v>28</v>
      </c>
    </row>
    <row r="9" customFormat="false" ht="13.8" hidden="false" customHeight="false" outlineLevel="0" collapsed="false">
      <c r="A9" s="6" t="s">
        <v>11</v>
      </c>
      <c r="B9" s="5" t="n">
        <f aca="false">STDEVA(B2:B7)</f>
        <v>205.242701859693</v>
      </c>
      <c r="C9" s="5" t="n">
        <f aca="false">STDEVA(C2:C7)</f>
        <v>10.0133244562766</v>
      </c>
      <c r="D9" s="5" t="n">
        <f aca="false">STDEVA(D2:D7)</f>
        <v>42.920469087216</v>
      </c>
      <c r="E9" s="5" t="n">
        <f aca="false">STDEVA(E2:E7)</f>
        <v>14.2828568570857</v>
      </c>
    </row>
    <row r="14" customFormat="false" ht="13.8" hidden="false" customHeight="false" outlineLevel="0" collapsed="false">
      <c r="A14" s="7"/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</row>
    <row r="15" customFormat="false" ht="13.8" hidden="false" customHeight="false" outlineLevel="0" collapsed="false">
      <c r="A15" s="3" t="s">
        <v>4</v>
      </c>
      <c r="B15" s="8"/>
      <c r="C15" s="7" t="n">
        <v>3.3257323726769</v>
      </c>
      <c r="D15" s="7" t="n">
        <v>3.76782660686264</v>
      </c>
      <c r="E15" s="7" t="n">
        <v>4.610245736935</v>
      </c>
      <c r="F15" s="7" t="n">
        <v>5.64404454966884</v>
      </c>
      <c r="G15" s="7" t="n">
        <v>4.34720304296304</v>
      </c>
    </row>
    <row r="16" customFormat="false" ht="13.8" hidden="false" customHeight="false" outlineLevel="0" collapsed="false">
      <c r="A16" s="3" t="s">
        <v>5</v>
      </c>
      <c r="B16" s="8"/>
      <c r="C16" s="8"/>
      <c r="D16" s="7" t="n">
        <v>1.02513225684082</v>
      </c>
      <c r="E16" s="7" t="n">
        <v>1.63844611004169</v>
      </c>
      <c r="F16" s="7" t="n">
        <v>2.49235367583995</v>
      </c>
      <c r="G16" s="7" t="n">
        <v>1.04483549117116</v>
      </c>
    </row>
    <row r="17" customFormat="false" ht="13.8" hidden="false" customHeight="false" outlineLevel="0" collapsed="false">
      <c r="A17" s="3" t="s">
        <v>6</v>
      </c>
      <c r="B17" s="8"/>
      <c r="C17" s="8"/>
      <c r="D17" s="8"/>
      <c r="E17" s="9" t="n">
        <v>0.896117861449173</v>
      </c>
      <c r="F17" s="7" t="n">
        <v>1.92545831654602</v>
      </c>
      <c r="G17" s="7" t="n">
        <v>1.24498192338027</v>
      </c>
    </row>
    <row r="18" customFormat="false" ht="13.8" hidden="false" customHeight="false" outlineLevel="0" collapsed="false">
      <c r="A18" s="3" t="s">
        <v>7</v>
      </c>
      <c r="B18" s="8"/>
      <c r="C18" s="8"/>
      <c r="D18" s="8"/>
      <c r="E18" s="8"/>
      <c r="F18" s="7" t="n">
        <v>1.08169838744917</v>
      </c>
      <c r="G18" s="7" t="n">
        <v>1.26236100421561</v>
      </c>
    </row>
    <row r="19" customFormat="false" ht="13.8" hidden="false" customHeight="false" outlineLevel="0" collapsed="false">
      <c r="A19" s="3" t="s">
        <v>8</v>
      </c>
      <c r="B19" s="8"/>
      <c r="C19" s="8"/>
      <c r="D19" s="8"/>
      <c r="E19" s="8"/>
      <c r="F19" s="8"/>
      <c r="G19" s="5" t="n">
        <f aca="false">POWER(G18,0.5)</f>
        <v>1.12354839869745</v>
      </c>
    </row>
    <row r="20" customFormat="false" ht="13.8" hidden="false" customHeight="false" outlineLevel="0" collapsed="false">
      <c r="A20" s="3" t="s">
        <v>9</v>
      </c>
      <c r="B20" s="8"/>
      <c r="C20" s="8"/>
      <c r="D20" s="8"/>
      <c r="E20" s="8"/>
      <c r="F20" s="8"/>
      <c r="G20" s="8"/>
    </row>
    <row r="24" customFormat="false" ht="13.8" hidden="false" customHeight="false" outlineLevel="0" collapsed="false">
      <c r="A24" s="7"/>
      <c r="B24" s="3" t="s">
        <v>4</v>
      </c>
      <c r="C24" s="3" t="s">
        <v>5</v>
      </c>
      <c r="D24" s="3" t="s">
        <v>12</v>
      </c>
      <c r="E24" s="3" t="s">
        <v>8</v>
      </c>
      <c r="F24" s="3" t="s">
        <v>9</v>
      </c>
    </row>
    <row r="25" customFormat="false" ht="13.8" hidden="false" customHeight="false" outlineLevel="0" collapsed="false">
      <c r="A25" s="3" t="s">
        <v>4</v>
      </c>
      <c r="B25" s="8"/>
      <c r="C25" s="7" t="n">
        <v>3.3257323726769</v>
      </c>
      <c r="D25" s="7" t="n">
        <v>3.76782660686264</v>
      </c>
      <c r="E25" s="7" t="n">
        <v>5.64404454966884</v>
      </c>
      <c r="F25" s="7" t="n">
        <v>4.34720304296304</v>
      </c>
    </row>
    <row r="26" customFormat="false" ht="13.8" hidden="false" customHeight="false" outlineLevel="0" collapsed="false">
      <c r="A26" s="3" t="s">
        <v>5</v>
      </c>
      <c r="B26" s="8"/>
      <c r="C26" s="8"/>
      <c r="D26" s="9" t="n">
        <v>1.02513225684082</v>
      </c>
      <c r="E26" s="7" t="n">
        <v>2.49235367583995</v>
      </c>
      <c r="F26" s="7" t="n">
        <v>1.04483549117116</v>
      </c>
    </row>
    <row r="27" customFormat="false" ht="13.8" hidden="false" customHeight="false" outlineLevel="0" collapsed="false">
      <c r="A27" s="3" t="s">
        <v>12</v>
      </c>
      <c r="B27" s="8"/>
      <c r="C27" s="8"/>
      <c r="D27" s="8"/>
      <c r="E27" s="7" t="n">
        <v>1.08169838744917</v>
      </c>
      <c r="F27" s="7" t="n">
        <v>1.24498192338027</v>
      </c>
    </row>
    <row r="28" customFormat="false" ht="13.8" hidden="false" customHeight="false" outlineLevel="0" collapsed="false">
      <c r="A28" s="3" t="s">
        <v>8</v>
      </c>
      <c r="B28" s="8"/>
      <c r="C28" s="8"/>
      <c r="D28" s="8"/>
      <c r="E28" s="8"/>
      <c r="F28" s="5" t="n">
        <f aca="false">POWER(F27,0.5)</f>
        <v>1.11578757986467</v>
      </c>
    </row>
    <row r="29" customFormat="false" ht="13.8" hidden="false" customHeight="false" outlineLevel="0" collapsed="false">
      <c r="A29" s="3" t="s">
        <v>9</v>
      </c>
      <c r="B29" s="8"/>
      <c r="C29" s="8"/>
      <c r="D29" s="8"/>
      <c r="E29" s="8"/>
      <c r="F29" s="8"/>
    </row>
    <row r="32" customFormat="false" ht="13.8" hidden="false" customHeight="false" outlineLevel="0" collapsed="false">
      <c r="A32" s="7"/>
      <c r="B32" s="3" t="s">
        <v>4</v>
      </c>
      <c r="C32" s="3" t="s">
        <v>13</v>
      </c>
      <c r="D32" s="3" t="s">
        <v>8</v>
      </c>
      <c r="E32" s="3" t="s">
        <v>9</v>
      </c>
    </row>
    <row r="33" customFormat="false" ht="13.8" hidden="false" customHeight="false" outlineLevel="0" collapsed="false">
      <c r="A33" s="3" t="s">
        <v>4</v>
      </c>
      <c r="B33" s="8"/>
      <c r="C33" s="7" t="n">
        <v>3.3257323726769</v>
      </c>
      <c r="D33" s="7" t="n">
        <v>5.64404454966884</v>
      </c>
      <c r="E33" s="7" t="n">
        <v>4.34720304296304</v>
      </c>
    </row>
    <row r="34" customFormat="false" ht="39.55" hidden="false" customHeight="false" outlineLevel="0" collapsed="false">
      <c r="A34" s="10" t="s">
        <v>13</v>
      </c>
      <c r="B34" s="8"/>
      <c r="C34" s="8"/>
      <c r="D34" s="7" t="n">
        <v>1.08169838744917</v>
      </c>
      <c r="E34" s="9" t="n">
        <v>1.04483549117116</v>
      </c>
    </row>
    <row r="35" customFormat="false" ht="13.8" hidden="false" customHeight="false" outlineLevel="0" collapsed="false">
      <c r="A35" s="3" t="s">
        <v>8</v>
      </c>
      <c r="B35" s="8"/>
      <c r="C35" s="8"/>
      <c r="D35" s="8"/>
      <c r="E35" s="7" t="n">
        <v>1.08169838744917</v>
      </c>
    </row>
    <row r="36" customFormat="false" ht="13.8" hidden="false" customHeight="false" outlineLevel="0" collapsed="false">
      <c r="A36" s="3" t="s">
        <v>9</v>
      </c>
      <c r="B36" s="8"/>
      <c r="C36" s="8"/>
      <c r="D36" s="8"/>
      <c r="E36" s="8"/>
    </row>
    <row r="41" customFormat="false" ht="13.8" hidden="false" customHeight="false" outlineLevel="0" collapsed="false">
      <c r="B41" s="3" t="s">
        <v>4</v>
      </c>
      <c r="C41" s="3" t="s">
        <v>14</v>
      </c>
      <c r="D41" s="3" t="s">
        <v>8</v>
      </c>
    </row>
    <row r="42" customFormat="false" ht="13.8" hidden="false" customHeight="false" outlineLevel="0" collapsed="false">
      <c r="A42" s="3" t="s">
        <v>4</v>
      </c>
      <c r="B42" s="8"/>
      <c r="C42" s="7" t="n">
        <v>3.3257323726769</v>
      </c>
      <c r="D42" s="3" t="n">
        <v>5.64404454966884</v>
      </c>
    </row>
    <row r="43" customFormat="false" ht="52.2" hidden="false" customHeight="false" outlineLevel="0" collapsed="false">
      <c r="A43" s="10" t="s">
        <v>14</v>
      </c>
      <c r="B43" s="8"/>
      <c r="C43" s="8"/>
      <c r="D43" s="9" t="n">
        <v>1.08169838744917</v>
      </c>
    </row>
    <row r="44" customFormat="false" ht="13.8" hidden="false" customHeight="false" outlineLevel="0" collapsed="false">
      <c r="A44" s="3" t="s">
        <v>15</v>
      </c>
      <c r="B44" s="8"/>
      <c r="C44" s="8"/>
      <c r="D44" s="8"/>
    </row>
    <row r="48" customFormat="false" ht="52.2" hidden="false" customHeight="false" outlineLevel="0" collapsed="false">
      <c r="B48" s="3" t="s">
        <v>4</v>
      </c>
      <c r="C48" s="10" t="s">
        <v>16</v>
      </c>
    </row>
    <row r="49" customFormat="false" ht="13.8" hidden="false" customHeight="false" outlineLevel="0" collapsed="false">
      <c r="A49" s="3" t="s">
        <v>4</v>
      </c>
      <c r="B49" s="8"/>
      <c r="C49" s="9" t="n">
        <v>3.3257323726769</v>
      </c>
    </row>
    <row r="50" customFormat="false" ht="64.9" hidden="false" customHeight="false" outlineLevel="0" collapsed="false">
      <c r="A50" s="10" t="s">
        <v>16</v>
      </c>
      <c r="B50" s="8"/>
      <c r="C5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2021-09-01T22:13:45Z</dcterms:modified>
  <cp:revision>8</cp:revision>
  <dc:subject/>
  <dc:title/>
</cp:coreProperties>
</file>