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Downloads\"/>
    </mc:Choice>
  </mc:AlternateContent>
  <xr:revisionPtr revIDLastSave="0" documentId="8_{38450D9E-55E3-4BCC-8A95-6D41EAF3B2F0}" xr6:coauthVersionLast="46" xr6:coauthVersionMax="46" xr10:uidLastSave="{00000000-0000-0000-0000-000000000000}"/>
  <bookViews>
    <workbookView xWindow="-120" yWindow="-120" windowWidth="20730" windowHeight="11760" activeTab="3" xr2:uid="{00000000-000D-0000-FFFF-FFFF00000000}"/>
  </bookViews>
  <sheets>
    <sheet name="Montgomery_Fleet_Equipment_Inve" sheetId="1" r:id="rId1"/>
    <sheet name=" 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5" i="1"/>
  <c r="C52" i="1" l="1"/>
  <c r="C53" i="1" s="1"/>
  <c r="C54" i="1" l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<sst xmlns="http://schemas.openxmlformats.org/spreadsheetml/2006/main" count="165" uniqueCount="37">
  <si>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</si>
  <si>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</si>
  <si>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</si>
  <si>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</si>
  <si>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</si>
  <si>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</si>
  <si>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</si>
  <si>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</si>
  <si>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</si>
  <si>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</si>
  <si>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</si>
  <si>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</si>
  <si>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</si>
  <si>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</si>
  <si>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</si>
  <si>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</si>
  <si>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</si>
  <si>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</si>
  <si>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</si>
  <si>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</si>
  <si>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</si>
  <si>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</si>
  <si>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</si>
  <si>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</si>
  <si>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</si>
  <si>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</si>
  <si>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</si>
  <si>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</si>
  <si>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</si>
  <si>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</si>
  <si>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Count</t>
  </si>
  <si>
    <t>Max</t>
  </si>
  <si>
    <t>Min</t>
  </si>
  <si>
    <t>Sum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</si>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</sst>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Cardoso" refreshedDate="44281.043566203705" createdVersion="6" refreshedVersion="6" minRefreshableVersion="3" recordCount="49" xr:uid="{AB8420D7-838C-4B80-912C-65EFE8F1754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5301-764A-42A3-B7BA-303228E42A85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7E97C-894C-4E4F-9C5E-B916825A3094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6:D28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C2EF0-07FA-449B-9AA4-69123146BEC2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0:F28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EBD5D-B20D-4CA9-8F14-E73CB28A115A}" name="Table1" displayName="Table1" ref="A1:C51" totalsRowCount="1" headerRowDxfId="0">
  <autoFilter ref="A1:C50" xr:uid="{7C412437-C1A0-4869-9E9F-89A5E0F72324}"/>
  <tableColumns count="3">
    <tableColumn id="1" xr3:uid="{8BED46D7-ADFC-483B-AE07-3AE8F9EEAE69}" name="Department"/>
    <tableColumn id="2" xr3:uid="{CFBA575A-5686-4A8F-BFF6-FAF1FF97BF55}" name="Equipment Class"/>
    <tableColumn id="3" xr3:uid="{912BF845-9663-4542-B23E-11E559FA8036}" name="Equipment Count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7" workbookViewId="0">
      <selection activeCell="G38" sqref="G38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5" x14ac:dyDescent="0.25">
      <c r="A49" t="s">
        <v>26</v>
      </c>
      <c r="B49" t="s">
        <v>16</v>
      </c>
      <c r="C49">
        <v>5</v>
      </c>
    </row>
    <row r="50" spans="1:5" x14ac:dyDescent="0.25">
      <c r="A50" t="s">
        <v>26</v>
      </c>
      <c r="B50" t="s">
        <v>4</v>
      </c>
      <c r="C50">
        <v>37</v>
      </c>
    </row>
    <row r="51" spans="1:5" x14ac:dyDescent="0.25">
      <c r="C51">
        <f>SUBTOTAL(101,Table1[Equipment Count])</f>
        <v>32.285714285714285</v>
      </c>
      <c r="E51" t="s">
        <v>29</v>
      </c>
    </row>
    <row r="52" spans="1:5" x14ac:dyDescent="0.25">
      <c r="C52">
        <f>COUNT(Table1[[#Data],[#Totals],[Equipment Count]])</f>
        <v>50</v>
      </c>
      <c r="E52" t="s">
        <v>30</v>
      </c>
    </row>
    <row r="53" spans="1:5" x14ac:dyDescent="0.25">
      <c r="C53">
        <f>MAX(C2:C52)</f>
        <v>379</v>
      </c>
      <c r="E53" t="s">
        <v>31</v>
      </c>
    </row>
    <row r="54" spans="1:5" x14ac:dyDescent="0.25">
      <c r="C54">
        <f>MIN(C2:C53)</f>
        <v>1</v>
      </c>
      <c r="E54" t="s">
        <v>32</v>
      </c>
    </row>
    <row r="55" spans="1:5" x14ac:dyDescent="0.25">
      <c r="C55">
        <f>SUM(Table1[Equipment Count])</f>
        <v>1582</v>
      </c>
      <c r="E55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8564-1E55-47FC-9F88-1F02C386B11F}">
  <dimension ref="C4:D17"/>
  <sheetViews>
    <sheetView workbookViewId="0">
      <selection activeCell="E8" sqref="E8"/>
    </sheetView>
  </sheetViews>
  <sheetFormatPr defaultRowHeight="15" x14ac:dyDescent="0.25"/>
  <cols>
    <col min="3" max="3" width="29.42578125" bestFit="1" customWidth="1"/>
    <col min="4" max="4" width="23.42578125" bestFit="1" customWidth="1"/>
  </cols>
  <sheetData>
    <row r="4" spans="3:4" x14ac:dyDescent="0.25">
      <c r="C4" s="2" t="s">
        <v>34</v>
      </c>
      <c r="D4" t="s">
        <v>36</v>
      </c>
    </row>
    <row r="5" spans="3:4" x14ac:dyDescent="0.25">
      <c r="C5" s="3" t="s">
        <v>26</v>
      </c>
      <c r="D5" s="4">
        <v>1221</v>
      </c>
    </row>
    <row r="6" spans="3:4" x14ac:dyDescent="0.25">
      <c r="C6" s="3" t="s">
        <v>15</v>
      </c>
      <c r="D6" s="4">
        <v>109</v>
      </c>
    </row>
    <row r="7" spans="3:4" x14ac:dyDescent="0.25">
      <c r="C7" s="3" t="s">
        <v>19</v>
      </c>
      <c r="D7" s="4">
        <v>85</v>
      </c>
    </row>
    <row r="8" spans="3:4" x14ac:dyDescent="0.25">
      <c r="C8" s="3" t="s">
        <v>12</v>
      </c>
      <c r="D8" s="4">
        <v>56</v>
      </c>
    </row>
    <row r="9" spans="3:4" x14ac:dyDescent="0.25">
      <c r="C9" s="3" t="s">
        <v>5</v>
      </c>
      <c r="D9" s="4">
        <v>45</v>
      </c>
    </row>
    <row r="10" spans="3:4" x14ac:dyDescent="0.25">
      <c r="C10" s="3" t="s">
        <v>18</v>
      </c>
      <c r="D10" s="4">
        <v>35</v>
      </c>
    </row>
    <row r="11" spans="3:4" x14ac:dyDescent="0.25">
      <c r="C11" s="3" t="s">
        <v>25</v>
      </c>
      <c r="D11" s="4">
        <v>16</v>
      </c>
    </row>
    <row r="12" spans="3:4" x14ac:dyDescent="0.25">
      <c r="C12" s="3" t="s">
        <v>9</v>
      </c>
      <c r="D12" s="4">
        <v>6</v>
      </c>
    </row>
    <row r="13" spans="3:4" x14ac:dyDescent="0.25">
      <c r="C13" s="3" t="s">
        <v>24</v>
      </c>
      <c r="D13" s="4">
        <v>5</v>
      </c>
    </row>
    <row r="14" spans="3:4" x14ac:dyDescent="0.25">
      <c r="C14" s="3" t="s">
        <v>8</v>
      </c>
      <c r="D14" s="4">
        <v>2</v>
      </c>
    </row>
    <row r="15" spans="3:4" x14ac:dyDescent="0.25">
      <c r="C15" s="3" t="s">
        <v>14</v>
      </c>
      <c r="D15" s="4">
        <v>1</v>
      </c>
    </row>
    <row r="16" spans="3:4" x14ac:dyDescent="0.25">
      <c r="C16" s="3" t="s">
        <v>17</v>
      </c>
      <c r="D16" s="4">
        <v>1</v>
      </c>
    </row>
    <row r="17" spans="3:4" x14ac:dyDescent="0.25">
      <c r="C17" s="3" t="s">
        <v>35</v>
      </c>
      <c r="D17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6A55-1060-4A5E-B191-78D0B640CCC8}">
  <dimension ref="C6:D28"/>
  <sheetViews>
    <sheetView workbookViewId="0">
      <selection activeCell="E12" sqref="E12"/>
    </sheetView>
  </sheetViews>
  <sheetFormatPr defaultRowHeight="15" x14ac:dyDescent="0.25"/>
  <cols>
    <col min="3" max="3" width="31.28515625" bestFit="1" customWidth="1"/>
    <col min="4" max="4" width="23.42578125" bestFit="1" customWidth="1"/>
  </cols>
  <sheetData>
    <row r="6" spans="3:4" x14ac:dyDescent="0.25">
      <c r="C6" s="2" t="s">
        <v>34</v>
      </c>
      <c r="D6" t="s">
        <v>36</v>
      </c>
    </row>
    <row r="7" spans="3:4" x14ac:dyDescent="0.25">
      <c r="C7" s="3" t="s">
        <v>26</v>
      </c>
      <c r="D7" s="4">
        <v>1221</v>
      </c>
    </row>
    <row r="8" spans="3:4" x14ac:dyDescent="0.25">
      <c r="C8" s="5" t="s">
        <v>16</v>
      </c>
      <c r="D8" s="4">
        <v>5</v>
      </c>
    </row>
    <row r="9" spans="3:4" x14ac:dyDescent="0.25">
      <c r="C9" s="5" t="s">
        <v>13</v>
      </c>
      <c r="D9" s="4">
        <v>248</v>
      </c>
    </row>
    <row r="10" spans="3:4" x14ac:dyDescent="0.25">
      <c r="C10" s="5" t="s">
        <v>11</v>
      </c>
      <c r="D10" s="4">
        <v>98</v>
      </c>
    </row>
    <row r="11" spans="3:4" x14ac:dyDescent="0.25">
      <c r="C11" s="5" t="s">
        <v>28</v>
      </c>
      <c r="D11" s="4">
        <v>276</v>
      </c>
    </row>
    <row r="12" spans="3:4" x14ac:dyDescent="0.25">
      <c r="C12" s="5" t="s">
        <v>6</v>
      </c>
      <c r="D12" s="4">
        <v>93</v>
      </c>
    </row>
    <row r="13" spans="3:4" x14ac:dyDescent="0.25">
      <c r="C13" s="5" t="s">
        <v>4</v>
      </c>
      <c r="D13" s="4">
        <v>37</v>
      </c>
    </row>
    <row r="14" spans="3:4" x14ac:dyDescent="0.25">
      <c r="C14" s="5" t="s">
        <v>7</v>
      </c>
      <c r="D14" s="4">
        <v>53</v>
      </c>
    </row>
    <row r="15" spans="3:4" x14ac:dyDescent="0.25">
      <c r="C15" s="5" t="s">
        <v>27</v>
      </c>
      <c r="D15" s="4">
        <v>379</v>
      </c>
    </row>
    <row r="16" spans="3:4" x14ac:dyDescent="0.25">
      <c r="C16" s="5" t="s">
        <v>10</v>
      </c>
      <c r="D16" s="4">
        <v>32</v>
      </c>
    </row>
    <row r="17" spans="3:4" x14ac:dyDescent="0.25">
      <c r="C17" s="3" t="s">
        <v>15</v>
      </c>
      <c r="D17" s="4">
        <v>109</v>
      </c>
    </row>
    <row r="18" spans="3:4" x14ac:dyDescent="0.25">
      <c r="C18" s="3" t="s">
        <v>19</v>
      </c>
      <c r="D18" s="4">
        <v>85</v>
      </c>
    </row>
    <row r="19" spans="3:4" x14ac:dyDescent="0.25">
      <c r="C19" s="3" t="s">
        <v>12</v>
      </c>
      <c r="D19" s="4">
        <v>56</v>
      </c>
    </row>
    <row r="20" spans="3:4" x14ac:dyDescent="0.25">
      <c r="C20" s="3" t="s">
        <v>5</v>
      </c>
      <c r="D20" s="4">
        <v>45</v>
      </c>
    </row>
    <row r="21" spans="3:4" x14ac:dyDescent="0.25">
      <c r="C21" s="3" t="s">
        <v>18</v>
      </c>
      <c r="D21" s="4">
        <v>35</v>
      </c>
    </row>
    <row r="22" spans="3:4" x14ac:dyDescent="0.25">
      <c r="C22" s="3" t="s">
        <v>25</v>
      </c>
      <c r="D22" s="4">
        <v>16</v>
      </c>
    </row>
    <row r="23" spans="3:4" x14ac:dyDescent="0.25">
      <c r="C23" s="3" t="s">
        <v>9</v>
      </c>
      <c r="D23" s="4">
        <v>6</v>
      </c>
    </row>
    <row r="24" spans="3:4" x14ac:dyDescent="0.25">
      <c r="C24" s="3" t="s">
        <v>24</v>
      </c>
      <c r="D24" s="4">
        <v>5</v>
      </c>
    </row>
    <row r="25" spans="3:4" x14ac:dyDescent="0.25">
      <c r="C25" s="3" t="s">
        <v>8</v>
      </c>
      <c r="D25" s="4">
        <v>2</v>
      </c>
    </row>
    <row r="26" spans="3:4" x14ac:dyDescent="0.25">
      <c r="C26" s="3" t="s">
        <v>14</v>
      </c>
      <c r="D26" s="4">
        <v>1</v>
      </c>
    </row>
    <row r="27" spans="3:4" x14ac:dyDescent="0.25">
      <c r="C27" s="3" t="s">
        <v>17</v>
      </c>
      <c r="D27" s="4">
        <v>1</v>
      </c>
    </row>
    <row r="28" spans="3:4" x14ac:dyDescent="0.25">
      <c r="C28" s="3" t="s">
        <v>35</v>
      </c>
      <c r="D28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5E14-384E-4DB2-885A-109CC4D1628C}">
  <dimension ref="E10:F28"/>
  <sheetViews>
    <sheetView tabSelected="1" workbookViewId="0">
      <selection activeCell="H14" sqref="H14"/>
    </sheetView>
  </sheetViews>
  <sheetFormatPr defaultRowHeight="15" x14ac:dyDescent="0.25"/>
  <cols>
    <col min="5" max="5" width="28.42578125" bestFit="1" customWidth="1"/>
    <col min="6" max="6" width="23.42578125" bestFit="1" customWidth="1"/>
  </cols>
  <sheetData>
    <row r="10" spans="5:6" x14ac:dyDescent="0.25">
      <c r="E10" s="2" t="s">
        <v>34</v>
      </c>
      <c r="F10" t="s">
        <v>36</v>
      </c>
    </row>
    <row r="11" spans="5:6" x14ac:dyDescent="0.25">
      <c r="E11" s="3" t="s">
        <v>16</v>
      </c>
      <c r="F11" s="4">
        <v>15</v>
      </c>
    </row>
    <row r="12" spans="5:6" x14ac:dyDescent="0.25">
      <c r="E12" s="5" t="s">
        <v>15</v>
      </c>
      <c r="F12" s="4">
        <v>9</v>
      </c>
    </row>
    <row r="13" spans="5:6" x14ac:dyDescent="0.25">
      <c r="E13" s="5" t="s">
        <v>26</v>
      </c>
      <c r="F13" s="4">
        <v>5</v>
      </c>
    </row>
    <row r="14" spans="5:6" x14ac:dyDescent="0.25">
      <c r="E14" s="5" t="s">
        <v>25</v>
      </c>
      <c r="F14" s="4">
        <v>1</v>
      </c>
    </row>
    <row r="15" spans="5:6" x14ac:dyDescent="0.25">
      <c r="E15" s="3" t="s">
        <v>13</v>
      </c>
      <c r="F15" s="4">
        <v>290</v>
      </c>
    </row>
    <row r="16" spans="5:6" x14ac:dyDescent="0.25">
      <c r="E16" s="3" t="s">
        <v>11</v>
      </c>
      <c r="F16" s="4">
        <v>100</v>
      </c>
    </row>
    <row r="17" spans="5:6" x14ac:dyDescent="0.25">
      <c r="E17" s="3" t="s">
        <v>28</v>
      </c>
      <c r="F17" s="4">
        <v>283</v>
      </c>
    </row>
    <row r="18" spans="5:6" x14ac:dyDescent="0.25">
      <c r="E18" s="3" t="s">
        <v>6</v>
      </c>
      <c r="F18" s="4">
        <v>150</v>
      </c>
    </row>
    <row r="19" spans="5:6" x14ac:dyDescent="0.25">
      <c r="E19" s="3" t="s">
        <v>21</v>
      </c>
      <c r="F19" s="4">
        <v>4</v>
      </c>
    </row>
    <row r="20" spans="5:6" x14ac:dyDescent="0.25">
      <c r="E20" s="3" t="s">
        <v>23</v>
      </c>
      <c r="F20" s="4">
        <v>1</v>
      </c>
    </row>
    <row r="21" spans="5:6" x14ac:dyDescent="0.25">
      <c r="E21" s="3" t="s">
        <v>22</v>
      </c>
      <c r="F21" s="4">
        <v>47</v>
      </c>
    </row>
    <row r="22" spans="5:6" x14ac:dyDescent="0.25">
      <c r="E22" s="3" t="s">
        <v>3</v>
      </c>
      <c r="F22" s="4">
        <v>20</v>
      </c>
    </row>
    <row r="23" spans="5:6" x14ac:dyDescent="0.25">
      <c r="E23" s="3" t="s">
        <v>20</v>
      </c>
      <c r="F23" s="4">
        <v>8</v>
      </c>
    </row>
    <row r="24" spans="5:6" x14ac:dyDescent="0.25">
      <c r="E24" s="3" t="s">
        <v>4</v>
      </c>
      <c r="F24" s="4">
        <v>130</v>
      </c>
    </row>
    <row r="25" spans="5:6" x14ac:dyDescent="0.25">
      <c r="E25" s="3" t="s">
        <v>7</v>
      </c>
      <c r="F25" s="4">
        <v>90</v>
      </c>
    </row>
    <row r="26" spans="5:6" x14ac:dyDescent="0.25">
      <c r="E26" s="3" t="s">
        <v>27</v>
      </c>
      <c r="F26" s="4">
        <v>379</v>
      </c>
    </row>
    <row r="27" spans="5:6" x14ac:dyDescent="0.25">
      <c r="E27" s="3" t="s">
        <v>10</v>
      </c>
      <c r="F27" s="4">
        <v>65</v>
      </c>
    </row>
    <row r="28" spans="5:6" x14ac:dyDescent="0.25">
      <c r="E28" s="3" t="s">
        <v>35</v>
      </c>
      <c r="F28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 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Cardoso</cp:lastModifiedBy>
  <dcterms:created xsi:type="dcterms:W3CDTF">2020-09-01T17:18:12Z</dcterms:created>
  <dcterms:modified xsi:type="dcterms:W3CDTF">2021-03-26T04:08:17Z</dcterms:modified>
</cp:coreProperties>
</file>