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\Desktop\terca\pesonalgit\curso-excel\"/>
    </mc:Choice>
  </mc:AlternateContent>
  <bookViews>
    <workbookView xWindow="0" yWindow="0" windowWidth="21570" windowHeight="8085"/>
  </bookViews>
  <sheets>
    <sheet name="Aluno 1" sheetId="1" r:id="rId1"/>
    <sheet name="Aluno 2" sheetId="2" r:id="rId2"/>
    <sheet name="TOT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B2" i="3"/>
  <c r="A3" i="3"/>
  <c r="A2" i="3"/>
  <c r="F7" i="2"/>
  <c r="F8" i="2"/>
  <c r="F9" i="2"/>
  <c r="F10" i="2"/>
  <c r="F11" i="2"/>
  <c r="F12" i="2"/>
  <c r="F15" i="2"/>
  <c r="F16" i="2"/>
  <c r="F17" i="2"/>
  <c r="F18" i="2"/>
  <c r="F19" i="2"/>
  <c r="F20" i="2"/>
  <c r="F21" i="2"/>
  <c r="I8" i="2"/>
  <c r="I9" i="2"/>
  <c r="I6" i="2"/>
  <c r="H7" i="2"/>
  <c r="I7" i="2" s="1"/>
  <c r="H8" i="2"/>
  <c r="H9" i="2"/>
  <c r="H10" i="2"/>
  <c r="I10" i="2" s="1"/>
  <c r="H11" i="2"/>
  <c r="I11" i="2" s="1"/>
  <c r="H12" i="2"/>
  <c r="I12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6" i="2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1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21" i="1"/>
  <c r="F13" i="1"/>
  <c r="D7" i="1"/>
  <c r="D8" i="1"/>
  <c r="D9" i="1"/>
  <c r="D10" i="1"/>
  <c r="D11" i="1"/>
  <c r="D12" i="1"/>
  <c r="F12" i="1" s="1"/>
  <c r="D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D21" i="2"/>
  <c r="D20" i="2"/>
  <c r="D19" i="2"/>
  <c r="D18" i="2"/>
  <c r="D17" i="2"/>
  <c r="D16" i="2"/>
  <c r="D15" i="2"/>
  <c r="D14" i="2"/>
  <c r="F14" i="2" s="1"/>
  <c r="H14" i="2" s="1"/>
  <c r="I14" i="2" s="1"/>
  <c r="D13" i="2"/>
  <c r="F13" i="2" s="1"/>
  <c r="H13" i="2" s="1"/>
  <c r="I13" i="2" s="1"/>
  <c r="D12" i="2"/>
  <c r="D11" i="2"/>
  <c r="D10" i="2"/>
  <c r="D9" i="2"/>
  <c r="D8" i="2"/>
  <c r="D7" i="2"/>
  <c r="F6" i="2"/>
  <c r="D6" i="2"/>
  <c r="D6" i="1"/>
  <c r="H22" i="2" l="1"/>
  <c r="F7" i="1" l="1"/>
  <c r="H7" i="1" s="1"/>
  <c r="I7" i="1" s="1"/>
  <c r="F8" i="1"/>
  <c r="F9" i="1"/>
  <c r="F10" i="1"/>
  <c r="F11" i="1"/>
  <c r="F6" i="1"/>
  <c r="H6" i="1" s="1"/>
  <c r="I6" i="1" s="1"/>
  <c r="H22" i="1" l="1"/>
</calcChain>
</file>

<file path=xl/sharedStrings.xml><?xml version="1.0" encoding="utf-8"?>
<sst xmlns="http://schemas.openxmlformats.org/spreadsheetml/2006/main" count="36" uniqueCount="22">
  <si>
    <t>Nome do aluno</t>
  </si>
  <si>
    <t>Responsável</t>
  </si>
  <si>
    <t>E-mail do responsável</t>
  </si>
  <si>
    <t>Data da matrícula</t>
  </si>
  <si>
    <t>Pedro Paulo Santos</t>
  </si>
  <si>
    <t>Cesar Santos</t>
  </si>
  <si>
    <t>c.santos11@hotmail.com</t>
  </si>
  <si>
    <t>Dia do Vencimento</t>
  </si>
  <si>
    <t>Mês de Referência</t>
  </si>
  <si>
    <t>Valor da Mensalidade</t>
  </si>
  <si>
    <t>Pagamento Antecipado</t>
  </si>
  <si>
    <t>Desconto Personalizado</t>
  </si>
  <si>
    <t>Data Pagamento</t>
  </si>
  <si>
    <t>Total Desconto</t>
  </si>
  <si>
    <t>Valor Recebido</t>
  </si>
  <si>
    <t>Situação</t>
  </si>
  <si>
    <t>TOTAL</t>
  </si>
  <si>
    <t>Total de mensalidades</t>
  </si>
  <si>
    <t>João Cleber Dias</t>
  </si>
  <si>
    <t>Silvio Santos Dias</t>
  </si>
  <si>
    <t>silvio.maoe@hotmail.com</t>
  </si>
  <si>
    <t>VALOR TOTAL RECEBIDO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</si>
</sst>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0" borderId="1" xfId="3" applyBorder="1"/>
    <xf numFmtId="44" fontId="0" fillId="0" borderId="1" xfId="1" applyFont="1" applyBorder="1" applyAlignment="1">
      <alignment horizontal="right"/>
    </xf>
    <xf numFmtId="9" fontId="0" fillId="0" borderId="1" xfId="0" applyNumberForma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color rgb="FF9C0006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.santos11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lvio.mao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31" sqref="D31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28.140625" customWidth="1"/>
    <col min="4" max="4" width="22" bestFit="1" customWidth="1"/>
    <col min="5" max="5" width="22.5703125" bestFit="1" customWidth="1"/>
    <col min="6" max="7" width="15.5703125" bestFit="1" customWidth="1"/>
    <col min="8" max="8" width="14.5703125" bestFit="1" customWidth="1"/>
    <col min="9" max="9" width="12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</row>
    <row r="2" spans="1:9" x14ac:dyDescent="0.25">
      <c r="A2" s="2" t="s">
        <v>4</v>
      </c>
      <c r="B2" s="2" t="s">
        <v>5</v>
      </c>
      <c r="C2" s="3" t="s">
        <v>6</v>
      </c>
      <c r="D2" s="8">
        <v>43023</v>
      </c>
    </row>
    <row r="5" spans="1:9" x14ac:dyDescent="0.25">
      <c r="A5" s="10" t="s">
        <v>8</v>
      </c>
      <c r="B5" s="10" t="s">
        <v>7</v>
      </c>
      <c r="C5" s="11" t="s">
        <v>9</v>
      </c>
      <c r="D5" s="10" t="s">
        <v>10</v>
      </c>
      <c r="E5" s="10" t="s">
        <v>11</v>
      </c>
      <c r="F5" s="10" t="s">
        <v>13</v>
      </c>
      <c r="G5" s="10" t="s">
        <v>12</v>
      </c>
      <c r="H5" s="10" t="s">
        <v>14</v>
      </c>
      <c r="I5" s="10" t="s">
        <v>15</v>
      </c>
    </row>
    <row r="6" spans="1:9" x14ac:dyDescent="0.25">
      <c r="A6" s="9">
        <v>1</v>
      </c>
      <c r="B6" s="9">
        <v>8</v>
      </c>
      <c r="C6" s="4">
        <v>600</v>
      </c>
      <c r="D6" s="5">
        <f>IF(DAY(G6)&lt;=B6,0.05,0)</f>
        <v>0.05</v>
      </c>
      <c r="E6" s="7">
        <v>0.05</v>
      </c>
      <c r="F6" s="5">
        <f>SUM(D6:E6)</f>
        <v>0.1</v>
      </c>
      <c r="G6" s="8">
        <v>43832</v>
      </c>
      <c r="H6" s="6">
        <f>IF(G6="",0,IF(DAY(G6)&lt;=B6,C6-C6*F6,C6-C6*E6))</f>
        <v>540</v>
      </c>
      <c r="I6" s="2" t="str">
        <f t="shared" ref="I6:I12" si="0">IF(H6=0,"ABERTO","PAGO")</f>
        <v>PAGO</v>
      </c>
    </row>
    <row r="7" spans="1:9" x14ac:dyDescent="0.25">
      <c r="A7" s="9">
        <v>2</v>
      </c>
      <c r="B7" s="9">
        <v>8</v>
      </c>
      <c r="C7" s="4">
        <v>600</v>
      </c>
      <c r="D7" s="5">
        <f t="shared" ref="D7:D21" si="1">IF(DAY(G7)&lt;=B7,0.05,0)</f>
        <v>0</v>
      </c>
      <c r="E7" s="7">
        <v>0.25</v>
      </c>
      <c r="F7" s="5">
        <f t="shared" ref="F7:F21" si="2">SUM(D7:E7)</f>
        <v>0.25</v>
      </c>
      <c r="G7" s="8">
        <v>43966</v>
      </c>
      <c r="H7" s="6">
        <f t="shared" ref="H7:H21" si="3">IF(G7="",0,IF(DAY(G7)&lt;=B7,C7-C7*F7,C7-C7*E7))</f>
        <v>450</v>
      </c>
      <c r="I7" s="2" t="str">
        <f t="shared" si="0"/>
        <v>PAGO</v>
      </c>
    </row>
    <row r="8" spans="1:9" x14ac:dyDescent="0.25">
      <c r="A8" s="9">
        <v>3</v>
      </c>
      <c r="B8" s="9">
        <v>8</v>
      </c>
      <c r="C8" s="4">
        <v>600</v>
      </c>
      <c r="D8" s="5">
        <f t="shared" si="1"/>
        <v>0</v>
      </c>
      <c r="E8" s="7">
        <v>0.25</v>
      </c>
      <c r="F8" s="5">
        <f t="shared" si="2"/>
        <v>0.25</v>
      </c>
      <c r="G8" s="8">
        <v>43902</v>
      </c>
      <c r="H8" s="6">
        <f t="shared" si="3"/>
        <v>450</v>
      </c>
      <c r="I8" s="2" t="str">
        <f t="shared" si="0"/>
        <v>PAGO</v>
      </c>
    </row>
    <row r="9" spans="1:9" x14ac:dyDescent="0.25">
      <c r="A9" s="9">
        <v>4</v>
      </c>
      <c r="B9" s="9">
        <v>8</v>
      </c>
      <c r="C9" s="4">
        <v>600</v>
      </c>
      <c r="D9" s="5">
        <f t="shared" si="1"/>
        <v>0</v>
      </c>
      <c r="E9" s="7">
        <v>0.15</v>
      </c>
      <c r="F9" s="5">
        <f t="shared" si="2"/>
        <v>0.15</v>
      </c>
      <c r="G9" s="8">
        <v>43933</v>
      </c>
      <c r="H9" s="6">
        <f t="shared" si="3"/>
        <v>510</v>
      </c>
      <c r="I9" s="2" t="str">
        <f t="shared" si="0"/>
        <v>PAGO</v>
      </c>
    </row>
    <row r="10" spans="1:9" x14ac:dyDescent="0.25">
      <c r="A10" s="9">
        <v>5</v>
      </c>
      <c r="B10" s="9">
        <v>8</v>
      </c>
      <c r="C10" s="4">
        <v>600</v>
      </c>
      <c r="D10" s="5">
        <f t="shared" si="1"/>
        <v>0</v>
      </c>
      <c r="E10" s="7">
        <v>0.1</v>
      </c>
      <c r="F10" s="5">
        <f t="shared" si="2"/>
        <v>0.1</v>
      </c>
      <c r="G10" s="8">
        <v>43963</v>
      </c>
      <c r="H10" s="6">
        <f t="shared" si="3"/>
        <v>540</v>
      </c>
      <c r="I10" s="2" t="str">
        <f t="shared" si="0"/>
        <v>PAGO</v>
      </c>
    </row>
    <row r="11" spans="1:9" x14ac:dyDescent="0.25">
      <c r="A11" s="9">
        <v>6</v>
      </c>
      <c r="B11" s="9">
        <v>8</v>
      </c>
      <c r="C11" s="4">
        <v>600</v>
      </c>
      <c r="D11" s="5">
        <f t="shared" si="1"/>
        <v>0</v>
      </c>
      <c r="E11" s="7">
        <v>0.19</v>
      </c>
      <c r="F11" s="5">
        <f t="shared" si="2"/>
        <v>0.19</v>
      </c>
      <c r="G11" s="8">
        <v>43997</v>
      </c>
      <c r="H11" s="6">
        <f t="shared" si="3"/>
        <v>486</v>
      </c>
      <c r="I11" s="2" t="str">
        <f t="shared" si="0"/>
        <v>PAGO</v>
      </c>
    </row>
    <row r="12" spans="1:9" x14ac:dyDescent="0.25">
      <c r="A12" s="9">
        <v>7</v>
      </c>
      <c r="B12" s="9">
        <v>8</v>
      </c>
      <c r="C12" s="4">
        <v>600</v>
      </c>
      <c r="D12" s="5">
        <f t="shared" si="1"/>
        <v>0</v>
      </c>
      <c r="E12" s="7">
        <v>0.25</v>
      </c>
      <c r="F12" s="5">
        <f t="shared" si="2"/>
        <v>0.25</v>
      </c>
      <c r="G12" s="8">
        <v>43966</v>
      </c>
      <c r="H12" s="6">
        <f t="shared" si="3"/>
        <v>450</v>
      </c>
      <c r="I12" s="2" t="str">
        <f t="shared" si="0"/>
        <v>PAGO</v>
      </c>
    </row>
    <row r="13" spans="1:9" x14ac:dyDescent="0.25">
      <c r="A13" s="9">
        <v>8</v>
      </c>
      <c r="B13" s="9">
        <v>8</v>
      </c>
      <c r="C13" s="4">
        <v>600</v>
      </c>
      <c r="D13" s="5">
        <f t="shared" si="1"/>
        <v>0.05</v>
      </c>
      <c r="E13" s="7">
        <v>0.25</v>
      </c>
      <c r="F13" s="5">
        <f t="shared" si="2"/>
        <v>0.3</v>
      </c>
      <c r="G13" s="8"/>
      <c r="H13" s="6">
        <f t="shared" si="3"/>
        <v>0</v>
      </c>
      <c r="I13" s="2" t="str">
        <f>IF(H13=0,"ABERTO","PAGO")</f>
        <v>ABERTO</v>
      </c>
    </row>
    <row r="14" spans="1:9" x14ac:dyDescent="0.25">
      <c r="A14" s="9">
        <v>9</v>
      </c>
      <c r="B14" s="9">
        <v>8</v>
      </c>
      <c r="C14" s="4">
        <v>600</v>
      </c>
      <c r="D14" s="5">
        <f t="shared" si="1"/>
        <v>0.05</v>
      </c>
      <c r="E14" s="7">
        <v>0.25</v>
      </c>
      <c r="F14" s="5">
        <f t="shared" si="2"/>
        <v>0.3</v>
      </c>
      <c r="G14" s="8"/>
      <c r="H14" s="6">
        <f t="shared" si="3"/>
        <v>0</v>
      </c>
      <c r="I14" s="2" t="str">
        <f t="shared" ref="I14:I21" si="4">IF(H14=0,"ABERTO","PAGO")</f>
        <v>ABERTO</v>
      </c>
    </row>
    <row r="15" spans="1:9" x14ac:dyDescent="0.25">
      <c r="A15" s="9">
        <v>10</v>
      </c>
      <c r="B15" s="9">
        <v>8</v>
      </c>
      <c r="C15" s="4">
        <v>600</v>
      </c>
      <c r="D15" s="5">
        <f t="shared" si="1"/>
        <v>0.05</v>
      </c>
      <c r="E15" s="7">
        <v>0.25</v>
      </c>
      <c r="F15" s="5">
        <f t="shared" si="2"/>
        <v>0.3</v>
      </c>
      <c r="G15" s="8"/>
      <c r="H15" s="6">
        <f t="shared" si="3"/>
        <v>0</v>
      </c>
      <c r="I15" s="2" t="str">
        <f t="shared" si="4"/>
        <v>ABERTO</v>
      </c>
    </row>
    <row r="16" spans="1:9" x14ac:dyDescent="0.25">
      <c r="A16" s="9">
        <v>11</v>
      </c>
      <c r="B16" s="9">
        <v>8</v>
      </c>
      <c r="C16" s="4">
        <v>600</v>
      </c>
      <c r="D16" s="5">
        <f t="shared" si="1"/>
        <v>0.05</v>
      </c>
      <c r="E16" s="7">
        <v>0.25</v>
      </c>
      <c r="F16" s="5">
        <f t="shared" si="2"/>
        <v>0.3</v>
      </c>
      <c r="G16" s="8"/>
      <c r="H16" s="6">
        <f t="shared" si="3"/>
        <v>0</v>
      </c>
      <c r="I16" s="2" t="str">
        <f t="shared" si="4"/>
        <v>ABERTO</v>
      </c>
    </row>
    <row r="17" spans="1:9" x14ac:dyDescent="0.25">
      <c r="A17" s="9">
        <v>12</v>
      </c>
      <c r="B17" s="9">
        <v>8</v>
      </c>
      <c r="C17" s="4">
        <v>600</v>
      </c>
      <c r="D17" s="5">
        <f t="shared" si="1"/>
        <v>0.05</v>
      </c>
      <c r="E17" s="7">
        <v>0.25</v>
      </c>
      <c r="F17" s="5">
        <f t="shared" si="2"/>
        <v>0.3</v>
      </c>
      <c r="G17" s="8"/>
      <c r="H17" s="6">
        <f t="shared" si="3"/>
        <v>0</v>
      </c>
      <c r="I17" s="2" t="str">
        <f t="shared" si="4"/>
        <v>ABERTO</v>
      </c>
    </row>
    <row r="18" spans="1:9" x14ac:dyDescent="0.25">
      <c r="A18" s="9">
        <v>13</v>
      </c>
      <c r="B18" s="9">
        <v>8</v>
      </c>
      <c r="C18" s="4">
        <v>600</v>
      </c>
      <c r="D18" s="5">
        <f t="shared" si="1"/>
        <v>0.05</v>
      </c>
      <c r="E18" s="7">
        <v>0.25</v>
      </c>
      <c r="F18" s="5">
        <f t="shared" si="2"/>
        <v>0.3</v>
      </c>
      <c r="G18" s="8"/>
      <c r="H18" s="6">
        <f t="shared" si="3"/>
        <v>0</v>
      </c>
      <c r="I18" s="2" t="str">
        <f t="shared" si="4"/>
        <v>ABERTO</v>
      </c>
    </row>
    <row r="19" spans="1:9" x14ac:dyDescent="0.25">
      <c r="A19" s="9">
        <v>14</v>
      </c>
      <c r="B19" s="9">
        <v>8</v>
      </c>
      <c r="C19" s="4">
        <v>600</v>
      </c>
      <c r="D19" s="5">
        <f t="shared" si="1"/>
        <v>0.05</v>
      </c>
      <c r="E19" s="7">
        <v>0.25</v>
      </c>
      <c r="F19" s="5">
        <f t="shared" si="2"/>
        <v>0.3</v>
      </c>
      <c r="G19" s="8"/>
      <c r="H19" s="6">
        <f t="shared" si="3"/>
        <v>0</v>
      </c>
      <c r="I19" s="2" t="str">
        <f t="shared" si="4"/>
        <v>ABERTO</v>
      </c>
    </row>
    <row r="20" spans="1:9" x14ac:dyDescent="0.25">
      <c r="A20" s="9">
        <v>15</v>
      </c>
      <c r="B20" s="9">
        <v>8</v>
      </c>
      <c r="C20" s="4">
        <v>600</v>
      </c>
      <c r="D20" s="5">
        <f t="shared" si="1"/>
        <v>0.05</v>
      </c>
      <c r="E20" s="7">
        <v>0.25</v>
      </c>
      <c r="F20" s="5">
        <f t="shared" si="2"/>
        <v>0.3</v>
      </c>
      <c r="G20" s="8"/>
      <c r="H20" s="6">
        <f t="shared" si="3"/>
        <v>0</v>
      </c>
      <c r="I20" s="2" t="str">
        <f t="shared" si="4"/>
        <v>ABERTO</v>
      </c>
    </row>
    <row r="21" spans="1:9" x14ac:dyDescent="0.25">
      <c r="A21" s="9">
        <v>16</v>
      </c>
      <c r="B21" s="9">
        <v>8</v>
      </c>
      <c r="C21" s="4">
        <v>600</v>
      </c>
      <c r="D21" s="5">
        <f t="shared" si="1"/>
        <v>0.05</v>
      </c>
      <c r="E21" s="7">
        <v>0.25</v>
      </c>
      <c r="F21" s="5">
        <f t="shared" si="2"/>
        <v>0.3</v>
      </c>
      <c r="G21" s="8"/>
      <c r="H21" s="6">
        <f t="shared" si="3"/>
        <v>0</v>
      </c>
      <c r="I21" s="2" t="str">
        <f t="shared" si="4"/>
        <v>ABERTO</v>
      </c>
    </row>
    <row r="22" spans="1:9" x14ac:dyDescent="0.25">
      <c r="G22" s="1" t="s">
        <v>16</v>
      </c>
      <c r="H22" s="6">
        <f>SUM(H6:H21)</f>
        <v>3426</v>
      </c>
    </row>
  </sheetData>
  <conditionalFormatting sqref="I6:I21">
    <cfRule type="cellIs" dxfId="3" priority="2" operator="equal">
      <formula>"PAGO"</formula>
    </cfRule>
    <cfRule type="cellIs" dxfId="2" priority="1" operator="equal">
      <formula>"ABERTO"</formula>
    </cfRule>
  </conditionalFormatting>
  <dataValidations count="2">
    <dataValidation type="decimal" allowBlank="1" showInputMessage="1" showErrorMessage="1" errorTitle="Erro" error="Desconto máximo permitido é 25%" sqref="E6:E21">
      <formula1>0</formula1>
      <formula2>0.25</formula2>
    </dataValidation>
    <dataValidation type="decimal" allowBlank="1" showInputMessage="1" showErrorMessage="1" errorTitle="ERRO" error="O desconto máximo é de 5%_x000a_" sqref="D6:D21">
      <formula1>0</formula1>
      <formula2>0.05</formula2>
    </dataValidation>
  </dataValidations>
  <hyperlinks>
    <hyperlink ref="C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3" sqref="C13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25.5703125" customWidth="1"/>
    <col min="4" max="4" width="23.42578125" customWidth="1"/>
    <col min="7" max="7" width="15.5703125" bestFit="1" customWidth="1"/>
    <col min="8" max="8" width="14.57031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</row>
    <row r="2" spans="1:9" x14ac:dyDescent="0.25">
      <c r="A2" s="2" t="s">
        <v>18</v>
      </c>
      <c r="B2" s="2" t="s">
        <v>19</v>
      </c>
      <c r="C2" s="3" t="s">
        <v>20</v>
      </c>
      <c r="D2" s="8">
        <v>43388</v>
      </c>
    </row>
    <row r="5" spans="1:9" x14ac:dyDescent="0.25">
      <c r="A5" s="10" t="s">
        <v>8</v>
      </c>
      <c r="B5" s="10" t="s">
        <v>7</v>
      </c>
      <c r="C5" s="11" t="s">
        <v>9</v>
      </c>
      <c r="D5" s="10" t="s">
        <v>10</v>
      </c>
      <c r="E5" s="10" t="s">
        <v>11</v>
      </c>
      <c r="F5" s="10" t="s">
        <v>13</v>
      </c>
      <c r="G5" s="10" t="s">
        <v>12</v>
      </c>
      <c r="H5" s="10" t="s">
        <v>14</v>
      </c>
      <c r="I5" s="10" t="s">
        <v>15</v>
      </c>
    </row>
    <row r="6" spans="1:9" x14ac:dyDescent="0.25">
      <c r="A6" s="9">
        <v>1</v>
      </c>
      <c r="B6" s="9">
        <v>8</v>
      </c>
      <c r="C6" s="4">
        <v>600</v>
      </c>
      <c r="D6" s="5">
        <f>IF(DAY(G6)&lt;=B6,0.05,0)</f>
        <v>0</v>
      </c>
      <c r="E6" s="7">
        <v>0.05</v>
      </c>
      <c r="F6" s="5">
        <f>SUM(D6:E6)</f>
        <v>0.05</v>
      </c>
      <c r="G6" s="8">
        <v>15</v>
      </c>
      <c r="H6" s="6">
        <f>IF(G6="",0,IF(DAY(G6)&lt;=B6,C6-C6*F6,C6-C6*E6))</f>
        <v>570</v>
      </c>
      <c r="I6" s="2" t="str">
        <f>IF(H6=0,"ABERTO","PAGO")</f>
        <v>PAGO</v>
      </c>
    </row>
    <row r="7" spans="1:9" x14ac:dyDescent="0.25">
      <c r="A7" s="9">
        <v>2</v>
      </c>
      <c r="B7" s="9">
        <v>8</v>
      </c>
      <c r="C7" s="4">
        <v>600</v>
      </c>
      <c r="D7" s="5">
        <f t="shared" ref="D7:D21" si="0">IF(DAY(G7)&lt;=B7,0.05,0)</f>
        <v>0.05</v>
      </c>
      <c r="E7" s="7">
        <v>0.25</v>
      </c>
      <c r="F7" s="5">
        <f t="shared" ref="F7:F21" si="1">SUM(D7:E7)</f>
        <v>0.3</v>
      </c>
      <c r="G7" s="8">
        <v>6</v>
      </c>
      <c r="H7" s="6">
        <f t="shared" ref="H7:H21" si="2">IF(G7="",0,IF(DAY(G7)&lt;=B7,C7-C7*F7,C7-C7*E7))</f>
        <v>420</v>
      </c>
      <c r="I7" s="2" t="str">
        <f t="shared" ref="I7:I21" si="3">IF(H7=0,"ABERTO","PAGO")</f>
        <v>PAGO</v>
      </c>
    </row>
    <row r="8" spans="1:9" x14ac:dyDescent="0.25">
      <c r="A8" s="9">
        <v>3</v>
      </c>
      <c r="B8" s="9">
        <v>8</v>
      </c>
      <c r="C8" s="4">
        <v>600</v>
      </c>
      <c r="D8" s="5">
        <f t="shared" si="0"/>
        <v>0</v>
      </c>
      <c r="E8" s="7">
        <v>0.25</v>
      </c>
      <c r="F8" s="5">
        <f t="shared" si="1"/>
        <v>0.25</v>
      </c>
      <c r="G8" s="8">
        <v>43902</v>
      </c>
      <c r="H8" s="6">
        <f t="shared" si="2"/>
        <v>450</v>
      </c>
      <c r="I8" s="2" t="str">
        <f t="shared" si="3"/>
        <v>PAGO</v>
      </c>
    </row>
    <row r="9" spans="1:9" x14ac:dyDescent="0.25">
      <c r="A9" s="9">
        <v>4</v>
      </c>
      <c r="B9" s="9">
        <v>8</v>
      </c>
      <c r="C9" s="4">
        <v>600</v>
      </c>
      <c r="D9" s="5">
        <f t="shared" si="0"/>
        <v>0</v>
      </c>
      <c r="E9" s="7">
        <v>0.15</v>
      </c>
      <c r="F9" s="5">
        <f t="shared" si="1"/>
        <v>0.15</v>
      </c>
      <c r="G9" s="8">
        <v>43933</v>
      </c>
      <c r="H9" s="6">
        <f t="shared" si="2"/>
        <v>510</v>
      </c>
      <c r="I9" s="2" t="str">
        <f t="shared" si="3"/>
        <v>PAGO</v>
      </c>
    </row>
    <row r="10" spans="1:9" x14ac:dyDescent="0.25">
      <c r="A10" s="9">
        <v>5</v>
      </c>
      <c r="B10" s="9">
        <v>8</v>
      </c>
      <c r="C10" s="4">
        <v>600</v>
      </c>
      <c r="D10" s="5">
        <f t="shared" si="0"/>
        <v>0</v>
      </c>
      <c r="E10" s="7">
        <v>0.1</v>
      </c>
      <c r="F10" s="5">
        <f t="shared" si="1"/>
        <v>0.1</v>
      </c>
      <c r="G10" s="8">
        <v>43963</v>
      </c>
      <c r="H10" s="6">
        <f t="shared" si="2"/>
        <v>540</v>
      </c>
      <c r="I10" s="2" t="str">
        <f t="shared" si="3"/>
        <v>PAGO</v>
      </c>
    </row>
    <row r="11" spans="1:9" x14ac:dyDescent="0.25">
      <c r="A11" s="9">
        <v>6</v>
      </c>
      <c r="B11" s="9">
        <v>8</v>
      </c>
      <c r="C11" s="4">
        <v>600</v>
      </c>
      <c r="D11" s="5">
        <f t="shared" si="0"/>
        <v>0</v>
      </c>
      <c r="E11" s="7">
        <v>0.19</v>
      </c>
      <c r="F11" s="5">
        <f t="shared" si="1"/>
        <v>0.19</v>
      </c>
      <c r="G11" s="8">
        <v>43997</v>
      </c>
      <c r="H11" s="6">
        <f t="shared" si="2"/>
        <v>486</v>
      </c>
      <c r="I11" s="2" t="str">
        <f t="shared" si="3"/>
        <v>PAGO</v>
      </c>
    </row>
    <row r="12" spans="1:9" x14ac:dyDescent="0.25">
      <c r="A12" s="9">
        <v>7</v>
      </c>
      <c r="B12" s="9">
        <v>8</v>
      </c>
      <c r="C12" s="4">
        <v>600</v>
      </c>
      <c r="D12" s="5">
        <f t="shared" si="0"/>
        <v>0</v>
      </c>
      <c r="E12" s="7">
        <v>0.15</v>
      </c>
      <c r="F12" s="5">
        <f t="shared" si="1"/>
        <v>0.15</v>
      </c>
      <c r="G12" s="8">
        <v>44031</v>
      </c>
      <c r="H12" s="6">
        <f t="shared" si="2"/>
        <v>510</v>
      </c>
      <c r="I12" s="2" t="str">
        <f t="shared" si="3"/>
        <v>PAGO</v>
      </c>
    </row>
    <row r="13" spans="1:9" x14ac:dyDescent="0.25">
      <c r="A13" s="9">
        <v>8</v>
      </c>
      <c r="B13" s="9">
        <v>8</v>
      </c>
      <c r="C13" s="4">
        <v>600</v>
      </c>
      <c r="D13" s="5">
        <f t="shared" si="0"/>
        <v>0.05</v>
      </c>
      <c r="E13" s="7">
        <v>0.2</v>
      </c>
      <c r="F13" s="5">
        <f t="shared" si="1"/>
        <v>0.25</v>
      </c>
      <c r="G13" s="8">
        <v>44048</v>
      </c>
      <c r="H13" s="6">
        <f t="shared" si="2"/>
        <v>450</v>
      </c>
      <c r="I13" s="2" t="str">
        <f t="shared" si="3"/>
        <v>PAGO</v>
      </c>
    </row>
    <row r="14" spans="1:9" x14ac:dyDescent="0.25">
      <c r="A14" s="9">
        <v>9</v>
      </c>
      <c r="B14" s="9">
        <v>8</v>
      </c>
      <c r="C14" s="4">
        <v>600</v>
      </c>
      <c r="D14" s="5">
        <f t="shared" si="0"/>
        <v>0.05</v>
      </c>
      <c r="E14" s="7">
        <v>0.25</v>
      </c>
      <c r="F14" s="5">
        <f t="shared" si="1"/>
        <v>0.3</v>
      </c>
      <c r="G14" s="8">
        <v>44082</v>
      </c>
      <c r="H14" s="6">
        <f t="shared" si="2"/>
        <v>420</v>
      </c>
      <c r="I14" s="2" t="str">
        <f t="shared" si="3"/>
        <v>PAGO</v>
      </c>
    </row>
    <row r="15" spans="1:9" x14ac:dyDescent="0.25">
      <c r="A15" s="9">
        <v>10</v>
      </c>
      <c r="B15" s="9">
        <v>8</v>
      </c>
      <c r="C15" s="4">
        <v>600</v>
      </c>
      <c r="D15" s="5">
        <f t="shared" si="0"/>
        <v>0.05</v>
      </c>
      <c r="E15" s="7">
        <v>0.25</v>
      </c>
      <c r="F15" s="5">
        <f t="shared" si="1"/>
        <v>0.3</v>
      </c>
      <c r="G15" s="8"/>
      <c r="H15" s="6">
        <f t="shared" si="2"/>
        <v>0</v>
      </c>
      <c r="I15" s="2" t="str">
        <f t="shared" si="3"/>
        <v>ABERTO</v>
      </c>
    </row>
    <row r="16" spans="1:9" x14ac:dyDescent="0.25">
      <c r="A16" s="9">
        <v>11</v>
      </c>
      <c r="B16" s="9">
        <v>8</v>
      </c>
      <c r="C16" s="4">
        <v>600</v>
      </c>
      <c r="D16" s="5">
        <f t="shared" si="0"/>
        <v>0.05</v>
      </c>
      <c r="E16" s="7">
        <v>0.25</v>
      </c>
      <c r="F16" s="5">
        <f t="shared" si="1"/>
        <v>0.3</v>
      </c>
      <c r="G16" s="8"/>
      <c r="H16" s="6">
        <f t="shared" si="2"/>
        <v>0</v>
      </c>
      <c r="I16" s="2" t="str">
        <f t="shared" si="3"/>
        <v>ABERTO</v>
      </c>
    </row>
    <row r="17" spans="1:9" x14ac:dyDescent="0.25">
      <c r="A17" s="9">
        <v>12</v>
      </c>
      <c r="B17" s="9">
        <v>8</v>
      </c>
      <c r="C17" s="4">
        <v>600</v>
      </c>
      <c r="D17" s="5">
        <f t="shared" si="0"/>
        <v>0.05</v>
      </c>
      <c r="E17" s="7">
        <v>0.25</v>
      </c>
      <c r="F17" s="5">
        <f t="shared" si="1"/>
        <v>0.3</v>
      </c>
      <c r="G17" s="8"/>
      <c r="H17" s="6">
        <f t="shared" si="2"/>
        <v>0</v>
      </c>
      <c r="I17" s="2" t="str">
        <f t="shared" si="3"/>
        <v>ABERTO</v>
      </c>
    </row>
    <row r="18" spans="1:9" x14ac:dyDescent="0.25">
      <c r="A18" s="9">
        <v>13</v>
      </c>
      <c r="B18" s="9">
        <v>8</v>
      </c>
      <c r="C18" s="4">
        <v>600</v>
      </c>
      <c r="D18" s="5">
        <f t="shared" si="0"/>
        <v>0.05</v>
      </c>
      <c r="E18" s="7">
        <v>0.19</v>
      </c>
      <c r="F18" s="5">
        <f t="shared" si="1"/>
        <v>0.24</v>
      </c>
      <c r="G18" s="8"/>
      <c r="H18" s="6">
        <f t="shared" si="2"/>
        <v>0</v>
      </c>
      <c r="I18" s="2" t="str">
        <f t="shared" si="3"/>
        <v>ABERTO</v>
      </c>
    </row>
    <row r="19" spans="1:9" x14ac:dyDescent="0.25">
      <c r="A19" s="9">
        <v>14</v>
      </c>
      <c r="B19" s="9">
        <v>8</v>
      </c>
      <c r="C19" s="4">
        <v>600</v>
      </c>
      <c r="D19" s="5">
        <f t="shared" si="0"/>
        <v>0.05</v>
      </c>
      <c r="E19" s="7">
        <v>0.25</v>
      </c>
      <c r="F19" s="5">
        <f t="shared" si="1"/>
        <v>0.3</v>
      </c>
      <c r="G19" s="8"/>
      <c r="H19" s="6">
        <f t="shared" si="2"/>
        <v>0</v>
      </c>
      <c r="I19" s="2" t="str">
        <f t="shared" si="3"/>
        <v>ABERTO</v>
      </c>
    </row>
    <row r="20" spans="1:9" x14ac:dyDescent="0.25">
      <c r="A20" s="9">
        <v>15</v>
      </c>
      <c r="B20" s="9">
        <v>8</v>
      </c>
      <c r="C20" s="4">
        <v>600</v>
      </c>
      <c r="D20" s="5">
        <f t="shared" si="0"/>
        <v>0.05</v>
      </c>
      <c r="E20" s="7">
        <v>0.25</v>
      </c>
      <c r="F20" s="5">
        <f t="shared" si="1"/>
        <v>0.3</v>
      </c>
      <c r="G20" s="8"/>
      <c r="H20" s="6">
        <f t="shared" si="2"/>
        <v>0</v>
      </c>
      <c r="I20" s="2" t="str">
        <f t="shared" si="3"/>
        <v>ABERTO</v>
      </c>
    </row>
    <row r="21" spans="1:9" x14ac:dyDescent="0.25">
      <c r="A21" s="9">
        <v>16</v>
      </c>
      <c r="B21" s="9">
        <v>8</v>
      </c>
      <c r="C21" s="4">
        <v>600</v>
      </c>
      <c r="D21" s="5">
        <f t="shared" si="0"/>
        <v>0.05</v>
      </c>
      <c r="E21" s="7">
        <v>0.25</v>
      </c>
      <c r="F21" s="5">
        <f t="shared" si="1"/>
        <v>0.3</v>
      </c>
      <c r="G21" s="8"/>
      <c r="H21" s="6">
        <f t="shared" si="2"/>
        <v>0</v>
      </c>
      <c r="I21" s="2" t="str">
        <f t="shared" si="3"/>
        <v>ABERTO</v>
      </c>
    </row>
    <row r="22" spans="1:9" x14ac:dyDescent="0.25">
      <c r="G22" s="10" t="s">
        <v>16</v>
      </c>
      <c r="H22" s="6">
        <f>SUM(H6:H21)</f>
        <v>4356</v>
      </c>
    </row>
  </sheetData>
  <conditionalFormatting sqref="I6:I21">
    <cfRule type="cellIs" dxfId="0" priority="1" operator="equal">
      <formula>"ABERTO"</formula>
    </cfRule>
    <cfRule type="cellIs" dxfId="1" priority="2" operator="equal">
      <formula>"PAGO"</formula>
    </cfRule>
  </conditionalFormatting>
  <dataValidations count="2">
    <dataValidation type="decimal" allowBlank="1" showInputMessage="1" showErrorMessage="1" errorTitle="ERRO" error="O desconto máximo é de 5%_x000a_" sqref="D6:D21">
      <formula1>0</formula1>
      <formula2>0.05</formula2>
    </dataValidation>
    <dataValidation type="decimal" allowBlank="1" showInputMessage="1" showErrorMessage="1" errorTitle="Erro" error="Desconto máximo permitido é 25%" sqref="E6:E21">
      <formula1>0</formula1>
      <formula2>0.25</formula2>
    </dataValidation>
  </dataValidations>
  <hyperlinks>
    <hyperlink ref="C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4" sqref="B14"/>
    </sheetView>
  </sheetViews>
  <sheetFormatPr defaultRowHeight="15" x14ac:dyDescent="0.25"/>
  <cols>
    <col min="1" max="1" width="22.5703125" bestFit="1" customWidth="1"/>
    <col min="2" max="2" width="15.28515625" customWidth="1"/>
  </cols>
  <sheetData>
    <row r="1" spans="1:2" x14ac:dyDescent="0.25">
      <c r="A1" s="12" t="s">
        <v>17</v>
      </c>
      <c r="B1" s="12"/>
    </row>
    <row r="2" spans="1:2" x14ac:dyDescent="0.25">
      <c r="A2" s="2" t="str">
        <f>'Aluno 1'!A2</f>
        <v>Pedro Paulo Santos</v>
      </c>
      <c r="B2" s="13">
        <f>'Aluno 1'!H22</f>
        <v>3426</v>
      </c>
    </row>
    <row r="3" spans="1:2" x14ac:dyDescent="0.25">
      <c r="A3" s="2" t="str">
        <f>'Aluno 2'!A2</f>
        <v>João Cleber Dias</v>
      </c>
      <c r="B3" s="13">
        <f>'Aluno 2'!H22</f>
        <v>4356</v>
      </c>
    </row>
    <row r="4" spans="1:2" x14ac:dyDescent="0.25">
      <c r="A4" s="2" t="s">
        <v>21</v>
      </c>
      <c r="B4" s="13">
        <f>SUM(B2:B3)</f>
        <v>7782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 1</vt:lpstr>
      <vt:lpstr>Aluno 2</vt:lpstr>
      <vt:lpstr>TOTAL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2020-10-20T23:33:55Z</dcterms:created>
  <dcterms:modified xsi:type="dcterms:W3CDTF">2020-10-21T01:00:39Z</dcterms:modified>
</cp:coreProperties>
</file>