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_CogNeurPhD\03-Experiment_tDCS\"/>
    </mc:Choice>
  </mc:AlternateContent>
  <bookViews>
    <workbookView xWindow="0" yWindow="0" windowWidth="29070" windowHeight="17820" tabRatio="500"/>
  </bookViews>
  <sheets>
    <sheet name="Sheet1" sheetId="1" r:id="rId1"/>
  </sheets>
  <calcPr calcId="171027" concurrentCalc="0"/>
</workbook>
</file>

<file path=xl/calcChain.xml><?xml version="1.0" encoding="utf-8"?>
<calcChain xmlns="http://schemas.openxmlformats.org/spreadsheetml/2006/main">
  <c r="S31" i="1" l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S58" i="1"/>
  <c r="T5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S29" i="1"/>
  <c r="T2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28" i="1"/>
</calcChain>
</file>

<file path=xl/sharedStrings.xml><?xml version="1.0" encoding="utf-8"?>
<sst xmlns="http://schemas.openxmlformats.org/spreadsheetml/2006/main" count="92" uniqueCount="31">
  <si>
    <t>b</t>
  </si>
  <si>
    <t>sum(itching, pain, burning, heat, taste, fatigue)</t>
  </si>
  <si>
    <t>stopped (quickly=1,middle=2,end=3)</t>
  </si>
  <si>
    <t>affected</t>
  </si>
  <si>
    <t>a</t>
  </si>
  <si>
    <t>max</t>
  </si>
  <si>
    <t>sens1</t>
  </si>
  <si>
    <t>max1</t>
  </si>
  <si>
    <t>stop1</t>
  </si>
  <si>
    <t>affected1</t>
  </si>
  <si>
    <t>sens2</t>
  </si>
  <si>
    <t>max2</t>
  </si>
  <si>
    <t>stop2</t>
  </si>
  <si>
    <t>affected2</t>
  </si>
  <si>
    <t>sens3</t>
  </si>
  <si>
    <t>max3</t>
  </si>
  <si>
    <t>stop3</t>
  </si>
  <si>
    <t>affected3</t>
  </si>
  <si>
    <t>sens4</t>
  </si>
  <si>
    <t>max4</t>
  </si>
  <si>
    <t>stop4</t>
  </si>
  <si>
    <t>affected4</t>
  </si>
  <si>
    <t>group</t>
  </si>
  <si>
    <t>meanMax</t>
  </si>
  <si>
    <t>meanAffected</t>
  </si>
  <si>
    <t>meanLasted</t>
  </si>
  <si>
    <t>None</t>
  </si>
  <si>
    <t>Mild</t>
  </si>
  <si>
    <t>Moderate</t>
  </si>
  <si>
    <t>Considerable</t>
  </si>
  <si>
    <t>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</si>
</sst>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4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1" fillId="8" borderId="13" applyNumberFormat="0" applyFont="0" applyAlignment="0" applyProtection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3" applyNumberFormat="1" applyFont="1" applyBorder="1"/>
    <xf numFmtId="0" fontId="21" fillId="0" borderId="3" xfId="0" applyFont="1" applyBorder="1"/>
    <xf numFmtId="0" fontId="21" fillId="0" borderId="16" xfId="0" applyFont="1" applyBorder="1"/>
    <xf numFmtId="0" fontId="21" fillId="0" borderId="2" xfId="0" applyFont="1" applyBorder="1"/>
    <xf numFmtId="0" fontId="21" fillId="0" borderId="15" xfId="0" applyFont="1" applyBorder="1"/>
    <xf numFmtId="0" fontId="21" fillId="0" borderId="1" xfId="0" applyFont="1" applyBorder="1"/>
    <xf numFmtId="0" fontId="21" fillId="0" borderId="0" xfId="0" applyFont="1" applyFill="1" applyBorder="1"/>
    <xf numFmtId="0" fontId="21" fillId="0" borderId="0" xfId="0" applyFont="1"/>
    <xf numFmtId="2" fontId="21" fillId="0" borderId="0" xfId="0" applyNumberFormat="1" applyFont="1" applyFill="1" applyBorder="1"/>
    <xf numFmtId="0" fontId="21" fillId="0" borderId="5" xfId="0" applyFont="1" applyBorder="1"/>
    <xf numFmtId="0" fontId="21" fillId="0" borderId="17" xfId="0" applyFont="1" applyBorder="1"/>
    <xf numFmtId="0" fontId="21" fillId="0" borderId="0" xfId="0" applyFont="1" applyBorder="1"/>
    <xf numFmtId="0" fontId="21" fillId="0" borderId="15" xfId="0" applyFont="1" applyFill="1" applyBorder="1"/>
    <xf numFmtId="0" fontId="21" fillId="0" borderId="4" xfId="0" applyFont="1" applyBorder="1"/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Followed Hyperlink" xfId="2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 hidde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4"/>
    <cellStyle name="Note 2" xfId="45"/>
    <cellStyle name="Output" xfId="13" builtinId="21" customBuiltin="1"/>
    <cellStyle name="Percent" xfId="3" builtinId="5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Sheet1!$R$29</c:f>
                <c:numCache>
                  <c:formatCode>General</c:formatCode>
                  <c:ptCount val="1"/>
                  <c:pt idx="0">
                    <c:v>0.19767206471598903</c:v>
                  </c:pt>
                </c:numCache>
              </c:numRef>
            </c:plus>
            <c:minus>
              <c:numRef>
                <c:f>Sheet1!$R$29</c:f>
                <c:numCache>
                  <c:formatCode>General</c:formatCode>
                  <c:ptCount val="1"/>
                  <c:pt idx="0">
                    <c:v>0.19767206471598903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Sheet1!$R$28</c:f>
              <c:numCache>
                <c:formatCode>0.00</c:formatCode>
                <c:ptCount val="1"/>
                <c:pt idx="0">
                  <c:v>1.2291666666666667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779-49E4-9CC1-DE61FB955C48}"/>
            </c:ext>
          </c:extLst>
        </c:ser>
        <c:ser>
          <c:idx val="2"/>
          <c:order val="1"/>
          <c:tx>
            <c:v>anodal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Sheet1!$R$58</c:f>
                <c:numCache>
                  <c:formatCode>General</c:formatCode>
                  <c:ptCount val="1"/>
                  <c:pt idx="0">
                    <c:v>0.30229136773304854</c:v>
                  </c:pt>
                </c:numCache>
              </c:numRef>
            </c:plus>
            <c:minus>
              <c:numRef>
                <c:f>Sheet1!$R$58</c:f>
                <c:numCache>
                  <c:formatCode>General</c:formatCode>
                  <c:ptCount val="1"/>
                  <c:pt idx="0">
                    <c:v>0.30229136773304854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Sheet1!$R$57</c:f>
              <c:numCache>
                <c:formatCode>0.00</c:formatCode>
                <c:ptCount val="1"/>
                <c:pt idx="0">
                  <c:v>1.4615384615384615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779-49E4-9CC1-DE61FB955C48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Sheet1!$R$4:$R$27</c:f>
              <c:numCache>
                <c:formatCode>General</c:formatCode>
                <c:ptCount val="24"/>
                <c:pt idx="0">
                  <c:v>1.25</c:v>
                </c:pt>
                <c:pt idx="1">
                  <c:v>1.75</c:v>
                </c:pt>
                <c:pt idx="2">
                  <c:v>1.25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1.5</c:v>
                </c:pt>
                <c:pt idx="8">
                  <c:v>1.25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</c:v>
                </c:pt>
                <c:pt idx="13">
                  <c:v>1.75</c:v>
                </c:pt>
                <c:pt idx="14">
                  <c:v>0.75</c:v>
                </c:pt>
                <c:pt idx="15">
                  <c:v>0.5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2.25</c:v>
                </c:pt>
                <c:pt idx="21">
                  <c:v>1.25</c:v>
                </c:pt>
                <c:pt idx="22">
                  <c:v>1</c:v>
                </c:pt>
                <c:pt idx="23">
                  <c:v>2</c:v>
                </c:pt>
              </c:numCache>
            </c:numRef>
          </c:xVal>
          <c:yVal>
            <c:numRef>
              <c:f>Sheet1!$U$4:$U$27</c:f>
              <c:numCache>
                <c:formatCode>General</c:formatCode>
                <c:ptCount val="24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9-49E4-9CC1-DE61FB955C4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Sheet1!$R$31:$R$56</c:f>
              <c:numCache>
                <c:formatCode>General</c:formatCode>
                <c:ptCount val="26"/>
                <c:pt idx="0">
                  <c:v>2.25</c:v>
                </c:pt>
                <c:pt idx="1">
                  <c:v>1.75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1.25</c:v>
                </c:pt>
                <c:pt idx="11">
                  <c:v>1</c:v>
                </c:pt>
                <c:pt idx="12">
                  <c:v>3.5</c:v>
                </c:pt>
                <c:pt idx="13">
                  <c:v>1.25</c:v>
                </c:pt>
                <c:pt idx="14">
                  <c:v>1.5</c:v>
                </c:pt>
                <c:pt idx="15">
                  <c:v>1</c:v>
                </c:pt>
                <c:pt idx="16">
                  <c:v>1.25</c:v>
                </c:pt>
                <c:pt idx="17">
                  <c:v>0.5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2.75</c:v>
                </c:pt>
                <c:pt idx="23">
                  <c:v>3.25</c:v>
                </c:pt>
                <c:pt idx="24">
                  <c:v>1</c:v>
                </c:pt>
                <c:pt idx="25">
                  <c:v>0.5</c:v>
                </c:pt>
              </c:numCache>
            </c:numRef>
          </c:xVal>
          <c:yVal>
            <c:numRef>
              <c:f>Sheet1!$U$31:$U$56</c:f>
              <c:numCache>
                <c:formatCode>General</c:formatCode>
                <c:ptCount val="26"/>
                <c:pt idx="0">
                  <c:v>0.7</c:v>
                </c:pt>
                <c:pt idx="1">
                  <c:v>0.70499999999999996</c:v>
                </c:pt>
                <c:pt idx="2">
                  <c:v>0.71</c:v>
                </c:pt>
                <c:pt idx="3">
                  <c:v>0.71499999999999997</c:v>
                </c:pt>
                <c:pt idx="4">
                  <c:v>0.72</c:v>
                </c:pt>
                <c:pt idx="5">
                  <c:v>0.72499999999999998</c:v>
                </c:pt>
                <c:pt idx="6">
                  <c:v>0.73</c:v>
                </c:pt>
                <c:pt idx="7">
                  <c:v>0.73499999999999999</c:v>
                </c:pt>
                <c:pt idx="8">
                  <c:v>0.74</c:v>
                </c:pt>
                <c:pt idx="9">
                  <c:v>0.745</c:v>
                </c:pt>
                <c:pt idx="10">
                  <c:v>0.75</c:v>
                </c:pt>
                <c:pt idx="11">
                  <c:v>0.755</c:v>
                </c:pt>
                <c:pt idx="12">
                  <c:v>0.76</c:v>
                </c:pt>
                <c:pt idx="13">
                  <c:v>0.76500000000000001</c:v>
                </c:pt>
                <c:pt idx="14">
                  <c:v>0.77</c:v>
                </c:pt>
                <c:pt idx="15">
                  <c:v>0.77500000000000002</c:v>
                </c:pt>
                <c:pt idx="16">
                  <c:v>0.78</c:v>
                </c:pt>
                <c:pt idx="17">
                  <c:v>0.78500000000000003</c:v>
                </c:pt>
                <c:pt idx="18">
                  <c:v>0.79</c:v>
                </c:pt>
                <c:pt idx="19">
                  <c:v>0.79500000000000004</c:v>
                </c:pt>
                <c:pt idx="20">
                  <c:v>0.8</c:v>
                </c:pt>
                <c:pt idx="21">
                  <c:v>0.80500000000000005</c:v>
                </c:pt>
                <c:pt idx="22">
                  <c:v>0.81</c:v>
                </c:pt>
                <c:pt idx="23">
                  <c:v>0.81499999999999995</c:v>
                </c:pt>
                <c:pt idx="24">
                  <c:v>0.82</c:v>
                </c:pt>
                <c:pt idx="25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79-49E4-9CC1-DE61FB95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544"/>
        <c:axId val="407385760"/>
      </c:scatterChart>
      <c:valAx>
        <c:axId val="40737854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5760"/>
        <c:crosses val="autoZero"/>
        <c:crossBetween val="midCat"/>
        <c:majorUnit val="1"/>
      </c:valAx>
      <c:valAx>
        <c:axId val="407385760"/>
        <c:scaling>
          <c:orientation val="minMax"/>
          <c:max val="0.9"/>
          <c:min val="0.4"/>
        </c:scaling>
        <c:delete val="1"/>
        <c:axPos val="l"/>
        <c:numFmt formatCode="General" sourceLinked="1"/>
        <c:majorTickMark val="out"/>
        <c:minorTickMark val="none"/>
        <c:tickLblPos val="nextTo"/>
        <c:crossAx val="4073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Sheet1!$S$29</c:f>
                <c:numCache>
                  <c:formatCode>General</c:formatCode>
                  <c:ptCount val="1"/>
                  <c:pt idx="0">
                    <c:v>0.1279277599872769</c:v>
                  </c:pt>
                </c:numCache>
              </c:numRef>
            </c:plus>
            <c:minus>
              <c:numRef>
                <c:f>Sheet1!$S$29</c:f>
                <c:numCache>
                  <c:formatCode>General</c:formatCode>
                  <c:ptCount val="1"/>
                  <c:pt idx="0">
                    <c:v>0.1279277599872769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Sheet1!$S$28</c:f>
              <c:numCache>
                <c:formatCode>0.00</c:formatCode>
                <c:ptCount val="1"/>
                <c:pt idx="0">
                  <c:v>0.15625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8CF-4FD2-874C-4B68237B036C}"/>
            </c:ext>
          </c:extLst>
        </c:ser>
        <c:ser>
          <c:idx val="2"/>
          <c:order val="1"/>
          <c:tx>
            <c:v>anodal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Sheet1!$S$58</c:f>
                <c:numCache>
                  <c:formatCode>General</c:formatCode>
                  <c:ptCount val="1"/>
                  <c:pt idx="0">
                    <c:v>0.13864417441995794</c:v>
                  </c:pt>
                </c:numCache>
              </c:numRef>
            </c:plus>
            <c:minus>
              <c:numRef>
                <c:f>Sheet1!$S$58</c:f>
                <c:numCache>
                  <c:formatCode>General</c:formatCode>
                  <c:ptCount val="1"/>
                  <c:pt idx="0">
                    <c:v>0.13864417441995794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Sheet1!$S$57</c:f>
              <c:numCache>
                <c:formatCode>0.00</c:formatCode>
                <c:ptCount val="1"/>
                <c:pt idx="0">
                  <c:v>0.29807692307692307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8CF-4FD2-874C-4B68237B036C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Sheet1!$S$4:$S$27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1.25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0.75</c:v>
                </c:pt>
                <c:pt idx="20">
                  <c:v>0.75</c:v>
                </c:pt>
                <c:pt idx="21">
                  <c:v>0.25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Sheet1!$U$4:$U$27</c:f>
              <c:numCache>
                <c:formatCode>General</c:formatCode>
                <c:ptCount val="24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F-4FD2-874C-4B68237B036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Sheet1!$S$31:$S$56</c:f>
              <c:numCache>
                <c:formatCode>General</c:formatCode>
                <c:ptCount val="2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0.75</c:v>
                </c:pt>
                <c:pt idx="20">
                  <c:v>0</c:v>
                </c:pt>
                <c:pt idx="21">
                  <c:v>0</c:v>
                </c:pt>
                <c:pt idx="22">
                  <c:v>1.5</c:v>
                </c:pt>
                <c:pt idx="23">
                  <c:v>0.25</c:v>
                </c:pt>
                <c:pt idx="24">
                  <c:v>0</c:v>
                </c:pt>
                <c:pt idx="25">
                  <c:v>0.5</c:v>
                </c:pt>
              </c:numCache>
            </c:numRef>
          </c:xVal>
          <c:yVal>
            <c:numRef>
              <c:f>Sheet1!$U$31:$U$56</c:f>
              <c:numCache>
                <c:formatCode>General</c:formatCode>
                <c:ptCount val="26"/>
                <c:pt idx="0">
                  <c:v>0.7</c:v>
                </c:pt>
                <c:pt idx="1">
                  <c:v>0.70499999999999996</c:v>
                </c:pt>
                <c:pt idx="2">
                  <c:v>0.71</c:v>
                </c:pt>
                <c:pt idx="3">
                  <c:v>0.71499999999999997</c:v>
                </c:pt>
                <c:pt idx="4">
                  <c:v>0.72</c:v>
                </c:pt>
                <c:pt idx="5">
                  <c:v>0.72499999999999998</c:v>
                </c:pt>
                <c:pt idx="6">
                  <c:v>0.73</c:v>
                </c:pt>
                <c:pt idx="7">
                  <c:v>0.73499999999999999</c:v>
                </c:pt>
                <c:pt idx="8">
                  <c:v>0.74</c:v>
                </c:pt>
                <c:pt idx="9">
                  <c:v>0.745</c:v>
                </c:pt>
                <c:pt idx="10">
                  <c:v>0.75</c:v>
                </c:pt>
                <c:pt idx="11">
                  <c:v>0.755</c:v>
                </c:pt>
                <c:pt idx="12">
                  <c:v>0.76</c:v>
                </c:pt>
                <c:pt idx="13">
                  <c:v>0.76500000000000001</c:v>
                </c:pt>
                <c:pt idx="14">
                  <c:v>0.77</c:v>
                </c:pt>
                <c:pt idx="15">
                  <c:v>0.77500000000000002</c:v>
                </c:pt>
                <c:pt idx="16">
                  <c:v>0.78</c:v>
                </c:pt>
                <c:pt idx="17">
                  <c:v>0.78500000000000003</c:v>
                </c:pt>
                <c:pt idx="18">
                  <c:v>0.79</c:v>
                </c:pt>
                <c:pt idx="19">
                  <c:v>0.79500000000000004</c:v>
                </c:pt>
                <c:pt idx="20">
                  <c:v>0.8</c:v>
                </c:pt>
                <c:pt idx="21">
                  <c:v>0.80500000000000005</c:v>
                </c:pt>
                <c:pt idx="22">
                  <c:v>0.81</c:v>
                </c:pt>
                <c:pt idx="23">
                  <c:v>0.81499999999999995</c:v>
                </c:pt>
                <c:pt idx="24">
                  <c:v>0.82</c:v>
                </c:pt>
                <c:pt idx="25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F-4FD2-874C-4B68237B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544"/>
        <c:axId val="407385760"/>
      </c:scatterChart>
      <c:valAx>
        <c:axId val="40737854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5760"/>
        <c:crosses val="autoZero"/>
        <c:crossBetween val="midCat"/>
        <c:majorUnit val="1"/>
      </c:valAx>
      <c:valAx>
        <c:axId val="407385760"/>
        <c:scaling>
          <c:orientation val="minMax"/>
          <c:max val="0.9"/>
          <c:min val="0.4"/>
        </c:scaling>
        <c:delete val="1"/>
        <c:axPos val="l"/>
        <c:numFmt formatCode="General" sourceLinked="1"/>
        <c:majorTickMark val="out"/>
        <c:minorTickMark val="none"/>
        <c:tickLblPos val="nextTo"/>
        <c:crossAx val="4073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Sheet1!$T$29</c:f>
                <c:numCache>
                  <c:formatCode>General</c:formatCode>
                  <c:ptCount val="1"/>
                  <c:pt idx="0">
                    <c:v>0.21807347075548419</c:v>
                  </c:pt>
                </c:numCache>
              </c:numRef>
            </c:plus>
            <c:minus>
              <c:numRef>
                <c:f>Sheet1!$T$29</c:f>
                <c:numCache>
                  <c:formatCode>General</c:formatCode>
                  <c:ptCount val="1"/>
                  <c:pt idx="0">
                    <c:v>0.21807347075548419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Sheet1!$T$28</c:f>
              <c:numCache>
                <c:formatCode>0.00</c:formatCode>
                <c:ptCount val="1"/>
                <c:pt idx="0">
                  <c:v>1.1666666666666667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7C5-4429-BA34-8BD4A0277661}"/>
            </c:ext>
          </c:extLst>
        </c:ser>
        <c:ser>
          <c:idx val="2"/>
          <c:order val="1"/>
          <c:tx>
            <c:v>anodal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Sheet1!$T$58</c:f>
                <c:numCache>
                  <c:formatCode>General</c:formatCode>
                  <c:ptCount val="1"/>
                  <c:pt idx="0">
                    <c:v>0.27046693133680044</c:v>
                  </c:pt>
                </c:numCache>
              </c:numRef>
            </c:plus>
            <c:minus>
              <c:numRef>
                <c:f>Sheet1!$T$58</c:f>
                <c:numCache>
                  <c:formatCode>General</c:formatCode>
                  <c:ptCount val="1"/>
                  <c:pt idx="0">
                    <c:v>0.27046693133680044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Sheet1!$T$57</c:f>
              <c:numCache>
                <c:formatCode>0.00</c:formatCode>
                <c:ptCount val="1"/>
                <c:pt idx="0">
                  <c:v>1.7980769230769231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7C5-4429-BA34-8BD4A0277661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Sheet1!$T$4:$T$27</c:f>
              <c:numCache>
                <c:formatCode>General</c:formatCode>
                <c:ptCount val="24"/>
                <c:pt idx="0">
                  <c:v>1.25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1.25</c:v>
                </c:pt>
                <c:pt idx="6">
                  <c:v>0.5</c:v>
                </c:pt>
                <c:pt idx="7">
                  <c:v>1</c:v>
                </c:pt>
                <c:pt idx="8">
                  <c:v>2.5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0.75</c:v>
                </c:pt>
                <c:pt idx="15">
                  <c:v>0.5</c:v>
                </c:pt>
                <c:pt idx="16">
                  <c:v>1.25</c:v>
                </c:pt>
                <c:pt idx="17">
                  <c:v>1.5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</c:numCache>
            </c:numRef>
          </c:xVal>
          <c:yVal>
            <c:numRef>
              <c:f>Sheet1!$U$4:$U$27</c:f>
              <c:numCache>
                <c:formatCode>General</c:formatCode>
                <c:ptCount val="24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0.56499999999999995</c:v>
                </c:pt>
                <c:pt idx="14">
                  <c:v>0.56999999999999995</c:v>
                </c:pt>
                <c:pt idx="15">
                  <c:v>0.57499999999999996</c:v>
                </c:pt>
                <c:pt idx="16">
                  <c:v>0.57999999999999996</c:v>
                </c:pt>
                <c:pt idx="17">
                  <c:v>0.58499999999999996</c:v>
                </c:pt>
                <c:pt idx="18">
                  <c:v>0.59</c:v>
                </c:pt>
                <c:pt idx="19">
                  <c:v>0.59499999999999997</c:v>
                </c:pt>
                <c:pt idx="20">
                  <c:v>0.6</c:v>
                </c:pt>
                <c:pt idx="21">
                  <c:v>0.60499999999999998</c:v>
                </c:pt>
                <c:pt idx="22">
                  <c:v>0.61</c:v>
                </c:pt>
                <c:pt idx="23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5-4429-BA34-8BD4A027766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Sheet1!$T$31:$T$56</c:f>
              <c:numCache>
                <c:formatCode>General</c:formatCode>
                <c:ptCount val="26"/>
                <c:pt idx="0">
                  <c:v>2.5</c:v>
                </c:pt>
                <c:pt idx="1">
                  <c:v>3</c:v>
                </c:pt>
                <c:pt idx="2">
                  <c:v>2.25</c:v>
                </c:pt>
                <c:pt idx="3">
                  <c:v>0.5</c:v>
                </c:pt>
                <c:pt idx="4">
                  <c:v>1.25</c:v>
                </c:pt>
                <c:pt idx="5">
                  <c:v>1.75</c:v>
                </c:pt>
                <c:pt idx="6">
                  <c:v>2.25</c:v>
                </c:pt>
                <c:pt idx="7">
                  <c:v>1</c:v>
                </c:pt>
                <c:pt idx="8">
                  <c:v>2.75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1.25</c:v>
                </c:pt>
                <c:pt idx="14">
                  <c:v>2.25</c:v>
                </c:pt>
                <c:pt idx="15">
                  <c:v>1</c:v>
                </c:pt>
                <c:pt idx="16">
                  <c:v>1.5</c:v>
                </c:pt>
                <c:pt idx="17">
                  <c:v>0.75</c:v>
                </c:pt>
                <c:pt idx="18">
                  <c:v>1.5</c:v>
                </c:pt>
                <c:pt idx="19">
                  <c:v>2</c:v>
                </c:pt>
                <c:pt idx="20">
                  <c:v>1</c:v>
                </c:pt>
                <c:pt idx="21">
                  <c:v>2.25</c:v>
                </c:pt>
                <c:pt idx="22">
                  <c:v>2.5</c:v>
                </c:pt>
                <c:pt idx="23">
                  <c:v>3</c:v>
                </c:pt>
                <c:pt idx="24">
                  <c:v>2.25</c:v>
                </c:pt>
                <c:pt idx="25">
                  <c:v>1.25</c:v>
                </c:pt>
              </c:numCache>
            </c:numRef>
          </c:xVal>
          <c:yVal>
            <c:numRef>
              <c:f>Sheet1!$U$31:$U$56</c:f>
              <c:numCache>
                <c:formatCode>General</c:formatCode>
                <c:ptCount val="26"/>
                <c:pt idx="0">
                  <c:v>0.7</c:v>
                </c:pt>
                <c:pt idx="1">
                  <c:v>0.70499999999999996</c:v>
                </c:pt>
                <c:pt idx="2">
                  <c:v>0.71</c:v>
                </c:pt>
                <c:pt idx="3">
                  <c:v>0.71499999999999997</c:v>
                </c:pt>
                <c:pt idx="4">
                  <c:v>0.72</c:v>
                </c:pt>
                <c:pt idx="5">
                  <c:v>0.72499999999999998</c:v>
                </c:pt>
                <c:pt idx="6">
                  <c:v>0.73</c:v>
                </c:pt>
                <c:pt idx="7">
                  <c:v>0.73499999999999999</c:v>
                </c:pt>
                <c:pt idx="8">
                  <c:v>0.74</c:v>
                </c:pt>
                <c:pt idx="9">
                  <c:v>0.745</c:v>
                </c:pt>
                <c:pt idx="10">
                  <c:v>0.75</c:v>
                </c:pt>
                <c:pt idx="11">
                  <c:v>0.755</c:v>
                </c:pt>
                <c:pt idx="12">
                  <c:v>0.76</c:v>
                </c:pt>
                <c:pt idx="13">
                  <c:v>0.76500000000000001</c:v>
                </c:pt>
                <c:pt idx="14">
                  <c:v>0.77</c:v>
                </c:pt>
                <c:pt idx="15">
                  <c:v>0.77500000000000002</c:v>
                </c:pt>
                <c:pt idx="16">
                  <c:v>0.78</c:v>
                </c:pt>
                <c:pt idx="17">
                  <c:v>0.78500000000000003</c:v>
                </c:pt>
                <c:pt idx="18">
                  <c:v>0.79</c:v>
                </c:pt>
                <c:pt idx="19">
                  <c:v>0.79500000000000004</c:v>
                </c:pt>
                <c:pt idx="20">
                  <c:v>0.8</c:v>
                </c:pt>
                <c:pt idx="21">
                  <c:v>0.80500000000000005</c:v>
                </c:pt>
                <c:pt idx="22">
                  <c:v>0.81</c:v>
                </c:pt>
                <c:pt idx="23">
                  <c:v>0.81499999999999995</c:v>
                </c:pt>
                <c:pt idx="24">
                  <c:v>0.82</c:v>
                </c:pt>
                <c:pt idx="25">
                  <c:v>0.82499999999999996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5-4429-BA34-8BD4A027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78544"/>
        <c:axId val="407385760"/>
      </c:scatterChart>
      <c:valAx>
        <c:axId val="407378544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85760"/>
        <c:crosses val="autoZero"/>
        <c:crossBetween val="midCat"/>
        <c:majorUnit val="1"/>
      </c:valAx>
      <c:valAx>
        <c:axId val="407385760"/>
        <c:scaling>
          <c:orientation val="minMax"/>
          <c:max val="0.9"/>
          <c:min val="0.4"/>
        </c:scaling>
        <c:delete val="1"/>
        <c:axPos val="l"/>
        <c:numFmt formatCode="General" sourceLinked="1"/>
        <c:majorTickMark val="out"/>
        <c:minorTickMark val="none"/>
        <c:tickLblPos val="nextTo"/>
        <c:crossAx val="4073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46264</xdr:rowOff>
    </xdr:from>
    <xdr:to>
      <xdr:col>12</xdr:col>
      <xdr:colOff>59336</xdr:colOff>
      <xdr:row>68</xdr:row>
      <xdr:rowOff>8710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103413</xdr:colOff>
      <xdr:row>57</xdr:row>
      <xdr:rowOff>87086</xdr:rowOff>
    </xdr:from>
    <xdr:to>
      <xdr:col>22</xdr:col>
      <xdr:colOff>541027</xdr:colOff>
      <xdr:row>68</xdr:row>
      <xdr:rowOff>53614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453799</xdr:colOff>
      <xdr:row>68</xdr:row>
      <xdr:rowOff>94911</xdr:rowOff>
    </xdr:from>
    <xdr:to>
      <xdr:col>17</xdr:col>
      <xdr:colOff>484560</xdr:colOff>
      <xdr:row>78</xdr:row>
      <xdr:rowOff>153968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3"/>
  <sheetViews>
    <sheetView tabSelected="1" zoomScale="70" zoomScaleNormal="70" workbookViewId="0">
      <selection activeCell="B1" sqref="B1:B1048576"/>
    </sheetView>
  </sheetViews>
  <sheetFormatPr defaultColWidth="11" defaultRowHeight="15.75" x14ac:dyDescent="0.25"/>
  <cols>
    <col min="1" max="1" width="11" customWidth="1"/>
    <col min="2" max="2" width="14.125" style="1" customWidth="1"/>
    <col min="3" max="4" width="5.625" style="2" customWidth="1"/>
    <col min="5" max="5" width="10.875" style="3"/>
    <col min="6" max="6" width="10.875" style="1"/>
    <col min="7" max="7" width="5" style="2" customWidth="1"/>
    <col min="8" max="8" width="10.875" style="2"/>
    <col min="9" max="9" width="10.875" style="3"/>
    <col min="10" max="10" width="10.875" style="1"/>
    <col min="11" max="11" width="5" style="2" customWidth="1"/>
    <col min="12" max="12" width="10.875" style="2"/>
    <col min="13" max="13" width="10.875" style="3"/>
    <col min="14" max="14" width="10.875" style="1"/>
    <col min="15" max="15" width="6" style="2" customWidth="1"/>
    <col min="16" max="16" width="10.875" style="2"/>
    <col min="17" max="17" width="10.875" style="3"/>
    <col min="19" max="19" width="13.5" customWidth="1"/>
    <col min="20" max="20" width="12.25" customWidth="1"/>
    <col min="26" max="26" width="14" customWidth="1"/>
  </cols>
  <sheetData>
    <row r="1" spans="1:27" s="11" customFormat="1" ht="12" x14ac:dyDescent="0.2">
      <c r="B1" s="9">
        <v>1</v>
      </c>
      <c r="C1" s="7"/>
      <c r="D1" s="7"/>
      <c r="E1" s="5"/>
      <c r="F1" s="9">
        <v>2</v>
      </c>
      <c r="G1" s="7"/>
      <c r="H1" s="7"/>
      <c r="I1" s="5"/>
      <c r="J1" s="9">
        <v>3</v>
      </c>
      <c r="K1" s="7"/>
      <c r="L1" s="7"/>
      <c r="M1" s="5"/>
      <c r="N1" s="9">
        <v>4</v>
      </c>
      <c r="O1" s="7"/>
      <c r="P1" s="7"/>
      <c r="Q1" s="5"/>
    </row>
    <row r="2" spans="1:27" s="11" customFormat="1" ht="12" x14ac:dyDescent="0.2">
      <c r="B2" s="17" t="s">
        <v>1</v>
      </c>
      <c r="C2" s="15" t="s">
        <v>5</v>
      </c>
      <c r="D2" s="15" t="s">
        <v>2</v>
      </c>
      <c r="E2" s="13" t="s">
        <v>3</v>
      </c>
      <c r="F2" s="17" t="s">
        <v>1</v>
      </c>
      <c r="G2" s="10" t="s">
        <v>5</v>
      </c>
      <c r="H2" s="15" t="s">
        <v>2</v>
      </c>
      <c r="I2" s="13" t="s">
        <v>3</v>
      </c>
      <c r="J2" s="17" t="s">
        <v>1</v>
      </c>
      <c r="K2" s="10" t="s">
        <v>5</v>
      </c>
      <c r="L2" s="15" t="s">
        <v>2</v>
      </c>
      <c r="M2" s="13" t="s">
        <v>3</v>
      </c>
      <c r="N2" s="17" t="s">
        <v>1</v>
      </c>
      <c r="O2" s="10" t="s">
        <v>5</v>
      </c>
      <c r="P2" s="15" t="s">
        <v>2</v>
      </c>
      <c r="Q2" s="13" t="s">
        <v>3</v>
      </c>
    </row>
    <row r="3" spans="1:27" s="11" customFormat="1" ht="12" x14ac:dyDescent="0.2">
      <c r="A3" s="11" t="s">
        <v>22</v>
      </c>
      <c r="B3" s="17" t="s">
        <v>6</v>
      </c>
      <c r="C3" s="15" t="s">
        <v>7</v>
      </c>
      <c r="D3" s="15" t="s">
        <v>8</v>
      </c>
      <c r="E3" s="13" t="s">
        <v>9</v>
      </c>
      <c r="F3" s="17" t="s">
        <v>10</v>
      </c>
      <c r="G3" s="15" t="s">
        <v>11</v>
      </c>
      <c r="H3" s="15" t="s">
        <v>12</v>
      </c>
      <c r="I3" s="13" t="s">
        <v>13</v>
      </c>
      <c r="J3" s="17" t="s">
        <v>14</v>
      </c>
      <c r="K3" s="15" t="s">
        <v>15</v>
      </c>
      <c r="L3" s="15" t="s">
        <v>16</v>
      </c>
      <c r="M3" s="13" t="s">
        <v>17</v>
      </c>
      <c r="N3" s="17" t="s">
        <v>18</v>
      </c>
      <c r="O3" s="15" t="s">
        <v>19</v>
      </c>
      <c r="P3" s="15" t="s">
        <v>20</v>
      </c>
      <c r="Q3" s="13" t="s">
        <v>21</v>
      </c>
      <c r="R3" s="10" t="s">
        <v>23</v>
      </c>
      <c r="S3" s="10" t="s">
        <v>24</v>
      </c>
      <c r="T3" s="10" t="s">
        <v>25</v>
      </c>
      <c r="W3" s="11" t="s">
        <v>5</v>
      </c>
    </row>
    <row r="4" spans="1:27" s="11" customFormat="1" ht="12" x14ac:dyDescent="0.2">
      <c r="A4" s="11" t="s">
        <v>4</v>
      </c>
      <c r="B4" s="17">
        <v>4</v>
      </c>
      <c r="C4" s="10">
        <v>2</v>
      </c>
      <c r="D4" s="10">
        <v>2</v>
      </c>
      <c r="E4" s="13">
        <v>0</v>
      </c>
      <c r="F4" s="17">
        <v>1</v>
      </c>
      <c r="G4" s="10">
        <v>1</v>
      </c>
      <c r="H4" s="10">
        <v>1</v>
      </c>
      <c r="I4" s="13">
        <v>0</v>
      </c>
      <c r="J4" s="17">
        <v>3</v>
      </c>
      <c r="K4" s="10">
        <v>1</v>
      </c>
      <c r="L4" s="10">
        <v>1</v>
      </c>
      <c r="M4" s="13">
        <v>0</v>
      </c>
      <c r="N4" s="17">
        <v>2</v>
      </c>
      <c r="O4" s="10">
        <v>1</v>
      </c>
      <c r="P4" s="10">
        <v>1</v>
      </c>
      <c r="Q4" s="13">
        <v>0</v>
      </c>
      <c r="R4" s="11">
        <f>AVERAGE(C4,G4,K4,O4)</f>
        <v>1.25</v>
      </c>
      <c r="S4" s="11">
        <f>AVERAGE(E4,I4,M4,Q4)</f>
        <v>0</v>
      </c>
      <c r="T4" s="11">
        <f>AVERAGE(D4,H4,L4,P4)</f>
        <v>1.25</v>
      </c>
      <c r="U4" s="11">
        <v>0.5</v>
      </c>
      <c r="W4" s="11" t="s">
        <v>26</v>
      </c>
      <c r="X4" s="11" t="s">
        <v>27</v>
      </c>
      <c r="Y4" s="11" t="s">
        <v>28</v>
      </c>
      <c r="Z4" s="11" t="s">
        <v>29</v>
      </c>
      <c r="AA4" s="11" t="s">
        <v>30</v>
      </c>
    </row>
    <row r="5" spans="1:27" s="11" customFormat="1" ht="12" x14ac:dyDescent="0.2">
      <c r="A5" s="11" t="s">
        <v>4</v>
      </c>
      <c r="B5" s="17">
        <v>7</v>
      </c>
      <c r="C5" s="10">
        <v>3</v>
      </c>
      <c r="D5" s="10">
        <v>1</v>
      </c>
      <c r="E5" s="13">
        <v>0</v>
      </c>
      <c r="F5" s="17">
        <v>5</v>
      </c>
      <c r="G5" s="10">
        <v>2</v>
      </c>
      <c r="H5" s="10">
        <v>1</v>
      </c>
      <c r="I5" s="13">
        <v>0</v>
      </c>
      <c r="J5" s="17">
        <v>3</v>
      </c>
      <c r="K5" s="10">
        <v>1</v>
      </c>
      <c r="L5" s="10">
        <v>1</v>
      </c>
      <c r="M5" s="13">
        <v>0</v>
      </c>
      <c r="N5" s="17">
        <v>3</v>
      </c>
      <c r="O5" s="10">
        <v>1</v>
      </c>
      <c r="P5" s="10">
        <v>1</v>
      </c>
      <c r="Q5" s="13">
        <v>0</v>
      </c>
      <c r="R5" s="11">
        <f t="shared" ref="R5:R56" si="0">AVERAGE(C5,G5,K5,O5)</f>
        <v>1.75</v>
      </c>
      <c r="S5" s="11">
        <f t="shared" ref="S5:S56" si="1">AVERAGE(E5,I5,M5,Q5)</f>
        <v>0</v>
      </c>
      <c r="T5" s="11">
        <f t="shared" ref="T5:T56" si="2">AVERAGE(D5,H5,L5,P5)</f>
        <v>1</v>
      </c>
      <c r="U5" s="11">
        <v>0.505</v>
      </c>
      <c r="W5" s="11">
        <v>0</v>
      </c>
      <c r="X5" s="11">
        <v>1</v>
      </c>
      <c r="Y5" s="11">
        <v>2</v>
      </c>
      <c r="Z5" s="11">
        <v>3</v>
      </c>
      <c r="AA5" s="11">
        <v>4</v>
      </c>
    </row>
    <row r="6" spans="1:27" s="11" customFormat="1" ht="12" x14ac:dyDescent="0.2">
      <c r="A6" s="11" t="s">
        <v>4</v>
      </c>
      <c r="B6" s="17">
        <v>4</v>
      </c>
      <c r="C6" s="10">
        <v>2</v>
      </c>
      <c r="D6" s="10">
        <v>1</v>
      </c>
      <c r="E6" s="13">
        <v>0</v>
      </c>
      <c r="F6" s="17">
        <v>3</v>
      </c>
      <c r="G6" s="10">
        <v>1</v>
      </c>
      <c r="H6" s="10">
        <v>1</v>
      </c>
      <c r="I6" s="13">
        <v>0</v>
      </c>
      <c r="J6" s="17">
        <v>4</v>
      </c>
      <c r="K6" s="10">
        <v>1</v>
      </c>
      <c r="L6" s="10">
        <v>1</v>
      </c>
      <c r="M6" s="13">
        <v>0</v>
      </c>
      <c r="N6" s="17">
        <v>4</v>
      </c>
      <c r="O6" s="10">
        <v>1</v>
      </c>
      <c r="P6" s="10">
        <v>1</v>
      </c>
      <c r="Q6" s="13">
        <v>0</v>
      </c>
      <c r="R6" s="11">
        <f t="shared" si="0"/>
        <v>1.25</v>
      </c>
      <c r="S6" s="11">
        <f t="shared" si="1"/>
        <v>0</v>
      </c>
      <c r="T6" s="11">
        <f t="shared" si="2"/>
        <v>1</v>
      </c>
      <c r="U6" s="11">
        <v>0.51</v>
      </c>
    </row>
    <row r="7" spans="1:27" s="11" customFormat="1" ht="12" x14ac:dyDescent="0.2">
      <c r="A7" s="11" t="s">
        <v>4</v>
      </c>
      <c r="B7" s="17">
        <v>0</v>
      </c>
      <c r="C7" s="10">
        <v>0</v>
      </c>
      <c r="D7" s="10">
        <v>0</v>
      </c>
      <c r="E7" s="13">
        <v>0</v>
      </c>
      <c r="F7" s="17">
        <v>2</v>
      </c>
      <c r="G7" s="10">
        <v>1</v>
      </c>
      <c r="H7" s="10">
        <v>1</v>
      </c>
      <c r="I7" s="13">
        <v>1</v>
      </c>
      <c r="J7" s="17">
        <v>2</v>
      </c>
      <c r="K7" s="10">
        <v>1</v>
      </c>
      <c r="L7" s="10">
        <v>1</v>
      </c>
      <c r="M7" s="13">
        <v>0</v>
      </c>
      <c r="N7" s="17">
        <v>0</v>
      </c>
      <c r="O7" s="10">
        <v>0</v>
      </c>
      <c r="P7" s="10">
        <v>0</v>
      </c>
      <c r="Q7" s="13">
        <v>0</v>
      </c>
      <c r="R7" s="11">
        <f t="shared" si="0"/>
        <v>0.5</v>
      </c>
      <c r="S7" s="11">
        <f t="shared" si="1"/>
        <v>0.25</v>
      </c>
      <c r="T7" s="11">
        <f t="shared" si="2"/>
        <v>0.5</v>
      </c>
      <c r="U7" s="11">
        <v>0.51500000000000001</v>
      </c>
    </row>
    <row r="8" spans="1:27" s="11" customFormat="1" ht="12" x14ac:dyDescent="0.2">
      <c r="A8" s="11" t="s">
        <v>4</v>
      </c>
      <c r="B8" s="17">
        <v>3</v>
      </c>
      <c r="C8" s="10">
        <v>2</v>
      </c>
      <c r="D8" s="10">
        <v>1</v>
      </c>
      <c r="E8" s="13">
        <v>0</v>
      </c>
      <c r="F8" s="17">
        <v>0</v>
      </c>
      <c r="G8" s="10">
        <v>0</v>
      </c>
      <c r="H8" s="10">
        <v>0</v>
      </c>
      <c r="I8" s="13">
        <v>0</v>
      </c>
      <c r="J8" s="17">
        <v>2</v>
      </c>
      <c r="K8" s="10">
        <v>1</v>
      </c>
      <c r="L8" s="10">
        <v>1</v>
      </c>
      <c r="M8" s="13">
        <v>0</v>
      </c>
      <c r="N8" s="17">
        <v>0</v>
      </c>
      <c r="O8" s="10">
        <v>0</v>
      </c>
      <c r="P8" s="10">
        <v>0</v>
      </c>
      <c r="Q8" s="13">
        <v>0</v>
      </c>
      <c r="R8" s="11">
        <f t="shared" si="0"/>
        <v>0.75</v>
      </c>
      <c r="S8" s="11">
        <f t="shared" si="1"/>
        <v>0</v>
      </c>
      <c r="T8" s="11">
        <f t="shared" si="2"/>
        <v>0.5</v>
      </c>
      <c r="U8" s="11">
        <v>0.52</v>
      </c>
    </row>
    <row r="9" spans="1:27" s="11" customFormat="1" ht="12" x14ac:dyDescent="0.2">
      <c r="A9" s="11" t="s">
        <v>4</v>
      </c>
      <c r="B9" s="17">
        <v>4</v>
      </c>
      <c r="C9" s="10">
        <v>1</v>
      </c>
      <c r="D9" s="10">
        <v>2</v>
      </c>
      <c r="E9" s="13">
        <v>1</v>
      </c>
      <c r="F9" s="17">
        <v>1</v>
      </c>
      <c r="G9" s="10">
        <v>1</v>
      </c>
      <c r="H9" s="10">
        <v>1</v>
      </c>
      <c r="I9" s="13">
        <v>0</v>
      </c>
      <c r="J9" s="17">
        <v>3</v>
      </c>
      <c r="K9" s="10">
        <v>1</v>
      </c>
      <c r="L9" s="10">
        <v>1</v>
      </c>
      <c r="M9" s="13">
        <v>0</v>
      </c>
      <c r="N9" s="17">
        <v>2</v>
      </c>
      <c r="O9" s="10">
        <v>1</v>
      </c>
      <c r="P9" s="10">
        <v>1</v>
      </c>
      <c r="Q9" s="13">
        <v>0</v>
      </c>
      <c r="R9" s="11">
        <f t="shared" si="0"/>
        <v>1</v>
      </c>
      <c r="S9" s="11">
        <f t="shared" si="1"/>
        <v>0.25</v>
      </c>
      <c r="T9" s="11">
        <f t="shared" si="2"/>
        <v>1.25</v>
      </c>
      <c r="U9" s="11">
        <v>0.52500000000000002</v>
      </c>
    </row>
    <row r="10" spans="1:27" s="11" customFormat="1" ht="12" x14ac:dyDescent="0.2">
      <c r="A10" s="11" t="s">
        <v>4</v>
      </c>
      <c r="B10" s="17">
        <v>3</v>
      </c>
      <c r="C10" s="10">
        <v>2</v>
      </c>
      <c r="D10" s="10">
        <v>1</v>
      </c>
      <c r="E10" s="13">
        <v>0</v>
      </c>
      <c r="F10" s="17">
        <v>0</v>
      </c>
      <c r="G10" s="10">
        <v>0</v>
      </c>
      <c r="H10" s="10">
        <v>0</v>
      </c>
      <c r="I10" s="13">
        <v>0</v>
      </c>
      <c r="J10" s="17">
        <v>3</v>
      </c>
      <c r="K10" s="10">
        <v>1</v>
      </c>
      <c r="L10" s="10">
        <v>1</v>
      </c>
      <c r="M10" s="13">
        <v>0</v>
      </c>
      <c r="N10" s="17">
        <v>0</v>
      </c>
      <c r="O10" s="10">
        <v>0</v>
      </c>
      <c r="P10" s="10">
        <v>0</v>
      </c>
      <c r="Q10" s="13">
        <v>0</v>
      </c>
      <c r="R10" s="11">
        <f t="shared" si="0"/>
        <v>0.75</v>
      </c>
      <c r="S10" s="11">
        <f t="shared" si="1"/>
        <v>0</v>
      </c>
      <c r="T10" s="11">
        <f t="shared" si="2"/>
        <v>0.5</v>
      </c>
      <c r="U10" s="11">
        <v>0.53</v>
      </c>
    </row>
    <row r="11" spans="1:27" s="11" customFormat="1" ht="12" x14ac:dyDescent="0.2">
      <c r="A11" s="11" t="s">
        <v>4</v>
      </c>
      <c r="B11" s="17">
        <v>2</v>
      </c>
      <c r="C11" s="10">
        <v>1</v>
      </c>
      <c r="D11" s="10">
        <v>1</v>
      </c>
      <c r="E11" s="13">
        <v>0</v>
      </c>
      <c r="F11" s="17">
        <v>2</v>
      </c>
      <c r="G11" s="10">
        <v>2</v>
      </c>
      <c r="H11" s="10">
        <v>1</v>
      </c>
      <c r="I11" s="13">
        <v>0</v>
      </c>
      <c r="J11" s="17">
        <v>4</v>
      </c>
      <c r="K11" s="10">
        <v>2</v>
      </c>
      <c r="L11" s="10">
        <v>1</v>
      </c>
      <c r="M11" s="13">
        <v>0</v>
      </c>
      <c r="N11" s="17">
        <v>1</v>
      </c>
      <c r="O11" s="10">
        <v>1</v>
      </c>
      <c r="P11" s="10">
        <v>1</v>
      </c>
      <c r="Q11" s="13">
        <v>0</v>
      </c>
      <c r="R11" s="11">
        <f t="shared" si="0"/>
        <v>1.5</v>
      </c>
      <c r="S11" s="11">
        <f t="shared" si="1"/>
        <v>0</v>
      </c>
      <c r="T11" s="11">
        <f t="shared" si="2"/>
        <v>1</v>
      </c>
      <c r="U11" s="11">
        <v>0.53500000000000003</v>
      </c>
    </row>
    <row r="12" spans="1:27" s="11" customFormat="1" ht="12" x14ac:dyDescent="0.2">
      <c r="A12" s="11" t="s">
        <v>4</v>
      </c>
      <c r="B12" s="17">
        <v>3</v>
      </c>
      <c r="C12" s="10">
        <v>2</v>
      </c>
      <c r="D12" s="10">
        <v>3</v>
      </c>
      <c r="E12" s="13">
        <v>1</v>
      </c>
      <c r="F12" s="17">
        <v>4</v>
      </c>
      <c r="G12" s="10">
        <v>2</v>
      </c>
      <c r="H12" s="10">
        <v>2</v>
      </c>
      <c r="I12" s="13">
        <v>1</v>
      </c>
      <c r="J12" s="17">
        <v>2</v>
      </c>
      <c r="K12" s="10">
        <v>1</v>
      </c>
      <c r="L12" s="10">
        <v>2</v>
      </c>
      <c r="M12" s="13">
        <v>1</v>
      </c>
      <c r="N12" s="17">
        <v>0</v>
      </c>
      <c r="O12" s="10">
        <v>0</v>
      </c>
      <c r="P12" s="10">
        <v>3</v>
      </c>
      <c r="Q12" s="13">
        <v>2</v>
      </c>
      <c r="R12" s="11">
        <f t="shared" si="0"/>
        <v>1.25</v>
      </c>
      <c r="S12" s="11">
        <f t="shared" si="1"/>
        <v>1.25</v>
      </c>
      <c r="T12" s="11">
        <f t="shared" si="2"/>
        <v>2.5</v>
      </c>
      <c r="U12" s="11">
        <v>0.54</v>
      </c>
    </row>
    <row r="13" spans="1:27" s="11" customFormat="1" ht="12" x14ac:dyDescent="0.2">
      <c r="A13" s="11" t="s">
        <v>4</v>
      </c>
      <c r="B13" s="17">
        <v>2</v>
      </c>
      <c r="C13" s="10">
        <v>1</v>
      </c>
      <c r="D13" s="10">
        <v>1</v>
      </c>
      <c r="E13" s="13">
        <v>0</v>
      </c>
      <c r="F13" s="17">
        <v>2</v>
      </c>
      <c r="G13" s="10">
        <v>1</v>
      </c>
      <c r="H13" s="10">
        <v>1</v>
      </c>
      <c r="I13" s="13">
        <v>0</v>
      </c>
      <c r="J13" s="17">
        <v>3</v>
      </c>
      <c r="K13" s="10">
        <v>1</v>
      </c>
      <c r="L13" s="10">
        <v>1</v>
      </c>
      <c r="M13" s="13">
        <v>0</v>
      </c>
      <c r="N13" s="17">
        <v>2</v>
      </c>
      <c r="O13" s="10">
        <v>1</v>
      </c>
      <c r="P13" s="10">
        <v>1</v>
      </c>
      <c r="Q13" s="13">
        <v>0</v>
      </c>
      <c r="R13" s="11">
        <f t="shared" si="0"/>
        <v>1</v>
      </c>
      <c r="S13" s="11">
        <f t="shared" si="1"/>
        <v>0</v>
      </c>
      <c r="T13" s="11">
        <f t="shared" si="2"/>
        <v>1</v>
      </c>
      <c r="U13" s="11">
        <v>0.54500000000000004</v>
      </c>
    </row>
    <row r="14" spans="1:27" s="11" customFormat="1" ht="12" x14ac:dyDescent="0.2">
      <c r="A14" s="11" t="s">
        <v>4</v>
      </c>
      <c r="B14" s="17">
        <v>3</v>
      </c>
      <c r="C14" s="10">
        <v>1</v>
      </c>
      <c r="D14" s="10">
        <v>1</v>
      </c>
      <c r="E14" s="13">
        <v>0</v>
      </c>
      <c r="F14" s="17">
        <v>0</v>
      </c>
      <c r="G14" s="10">
        <v>0</v>
      </c>
      <c r="H14" s="10">
        <v>0</v>
      </c>
      <c r="I14" s="13">
        <v>0</v>
      </c>
      <c r="J14" s="17">
        <v>0</v>
      </c>
      <c r="K14" s="10">
        <v>0</v>
      </c>
      <c r="L14" s="10">
        <v>0</v>
      </c>
      <c r="M14" s="13">
        <v>0</v>
      </c>
      <c r="N14" s="17">
        <v>1</v>
      </c>
      <c r="O14" s="10">
        <v>1</v>
      </c>
      <c r="P14" s="10">
        <v>1</v>
      </c>
      <c r="Q14" s="13">
        <v>0</v>
      </c>
      <c r="R14" s="11">
        <f t="shared" si="0"/>
        <v>0.5</v>
      </c>
      <c r="S14" s="11">
        <f t="shared" si="1"/>
        <v>0</v>
      </c>
      <c r="T14" s="11">
        <f t="shared" si="2"/>
        <v>0.5</v>
      </c>
      <c r="U14" s="11">
        <v>0.55000000000000004</v>
      </c>
    </row>
    <row r="15" spans="1:27" s="11" customFormat="1" ht="12" x14ac:dyDescent="0.2">
      <c r="A15" s="11" t="s">
        <v>4</v>
      </c>
      <c r="B15" s="17">
        <v>6</v>
      </c>
      <c r="C15" s="10">
        <v>2</v>
      </c>
      <c r="D15" s="10">
        <v>1</v>
      </c>
      <c r="E15" s="13">
        <v>0</v>
      </c>
      <c r="F15" s="17">
        <v>4</v>
      </c>
      <c r="G15" s="10">
        <v>2</v>
      </c>
      <c r="H15" s="10">
        <v>1</v>
      </c>
      <c r="I15" s="13">
        <v>0</v>
      </c>
      <c r="J15" s="17">
        <v>4</v>
      </c>
      <c r="K15" s="10">
        <v>2</v>
      </c>
      <c r="L15" s="10">
        <v>1</v>
      </c>
      <c r="M15" s="13">
        <v>0</v>
      </c>
      <c r="N15" s="17">
        <v>3</v>
      </c>
      <c r="O15" s="10">
        <v>2</v>
      </c>
      <c r="P15" s="10">
        <v>1</v>
      </c>
      <c r="Q15" s="13">
        <v>1</v>
      </c>
      <c r="R15" s="11">
        <f t="shared" si="0"/>
        <v>2</v>
      </c>
      <c r="S15" s="11">
        <f t="shared" si="1"/>
        <v>0.25</v>
      </c>
      <c r="T15" s="11">
        <f t="shared" si="2"/>
        <v>1</v>
      </c>
      <c r="U15" s="11">
        <v>0.55500000000000005</v>
      </c>
    </row>
    <row r="16" spans="1:27" s="11" customFormat="1" ht="12" x14ac:dyDescent="0.2">
      <c r="A16" s="11" t="s">
        <v>4</v>
      </c>
      <c r="B16" s="17">
        <v>1</v>
      </c>
      <c r="C16" s="10">
        <v>1</v>
      </c>
      <c r="D16" s="10">
        <v>1</v>
      </c>
      <c r="E16" s="13">
        <v>0</v>
      </c>
      <c r="F16" s="17">
        <v>1</v>
      </c>
      <c r="G16" s="10">
        <v>1</v>
      </c>
      <c r="H16" s="10">
        <v>1</v>
      </c>
      <c r="I16" s="13">
        <v>0</v>
      </c>
      <c r="J16" s="17">
        <v>1</v>
      </c>
      <c r="K16" s="10">
        <v>1</v>
      </c>
      <c r="L16" s="10">
        <v>1</v>
      </c>
      <c r="M16" s="13">
        <v>0</v>
      </c>
      <c r="N16" s="17">
        <v>1</v>
      </c>
      <c r="O16" s="10">
        <v>1</v>
      </c>
      <c r="P16" s="10">
        <v>1</v>
      </c>
      <c r="Q16" s="13">
        <v>0</v>
      </c>
      <c r="R16" s="11">
        <f t="shared" si="0"/>
        <v>1</v>
      </c>
      <c r="S16" s="11">
        <f t="shared" si="1"/>
        <v>0</v>
      </c>
      <c r="T16" s="11">
        <f t="shared" si="2"/>
        <v>1</v>
      </c>
      <c r="U16" s="11">
        <v>0.56000000000000005</v>
      </c>
    </row>
    <row r="17" spans="1:21" s="11" customFormat="1" ht="12" x14ac:dyDescent="0.2">
      <c r="A17" s="11" t="s">
        <v>4</v>
      </c>
      <c r="B17" s="17">
        <v>2</v>
      </c>
      <c r="C17" s="10">
        <v>1</v>
      </c>
      <c r="D17" s="10">
        <v>3</v>
      </c>
      <c r="E17" s="13">
        <v>0</v>
      </c>
      <c r="F17" s="17">
        <v>7</v>
      </c>
      <c r="G17" s="10">
        <v>2</v>
      </c>
      <c r="H17" s="10">
        <v>3</v>
      </c>
      <c r="I17" s="13">
        <v>0</v>
      </c>
      <c r="J17" s="17">
        <v>5</v>
      </c>
      <c r="K17" s="10">
        <v>2</v>
      </c>
      <c r="L17" s="10">
        <v>1</v>
      </c>
      <c r="M17" s="13">
        <v>0</v>
      </c>
      <c r="N17" s="17">
        <v>6</v>
      </c>
      <c r="O17" s="10">
        <v>2</v>
      </c>
      <c r="P17" s="10">
        <v>1</v>
      </c>
      <c r="Q17" s="13">
        <v>0</v>
      </c>
      <c r="R17" s="11">
        <f t="shared" si="0"/>
        <v>1.75</v>
      </c>
      <c r="S17" s="11">
        <f t="shared" si="1"/>
        <v>0</v>
      </c>
      <c r="T17" s="11">
        <f t="shared" si="2"/>
        <v>2</v>
      </c>
      <c r="U17" s="11">
        <v>0.56499999999999995</v>
      </c>
    </row>
    <row r="18" spans="1:21" s="11" customFormat="1" ht="12" x14ac:dyDescent="0.2">
      <c r="A18" s="11" t="s">
        <v>4</v>
      </c>
      <c r="B18" s="17">
        <v>3</v>
      </c>
      <c r="C18" s="10">
        <v>1</v>
      </c>
      <c r="D18" s="10">
        <v>1</v>
      </c>
      <c r="E18" s="13">
        <v>0</v>
      </c>
      <c r="F18" s="17">
        <v>2</v>
      </c>
      <c r="G18" s="10">
        <v>1</v>
      </c>
      <c r="H18" s="10">
        <v>1</v>
      </c>
      <c r="I18" s="13">
        <v>0</v>
      </c>
      <c r="J18" s="17">
        <v>1</v>
      </c>
      <c r="K18" s="10">
        <v>1</v>
      </c>
      <c r="L18" s="10">
        <v>1</v>
      </c>
      <c r="M18" s="13">
        <v>0</v>
      </c>
      <c r="N18" s="17">
        <v>0</v>
      </c>
      <c r="O18" s="10">
        <v>0</v>
      </c>
      <c r="P18" s="10">
        <v>0</v>
      </c>
      <c r="Q18" s="13">
        <v>0</v>
      </c>
      <c r="R18" s="11">
        <f t="shared" si="0"/>
        <v>0.75</v>
      </c>
      <c r="S18" s="11">
        <f t="shared" si="1"/>
        <v>0</v>
      </c>
      <c r="T18" s="11">
        <f t="shared" si="2"/>
        <v>0.75</v>
      </c>
      <c r="U18" s="11">
        <v>0.56999999999999995</v>
      </c>
    </row>
    <row r="19" spans="1:21" s="11" customFormat="1" ht="12" x14ac:dyDescent="0.2">
      <c r="A19" s="11" t="s">
        <v>4</v>
      </c>
      <c r="B19" s="17">
        <v>1</v>
      </c>
      <c r="C19" s="10">
        <v>1</v>
      </c>
      <c r="D19" s="10">
        <v>1</v>
      </c>
      <c r="E19" s="13">
        <v>0</v>
      </c>
      <c r="F19" s="17">
        <v>0</v>
      </c>
      <c r="G19" s="10">
        <v>0</v>
      </c>
      <c r="H19" s="10">
        <v>0</v>
      </c>
      <c r="I19" s="13">
        <v>0</v>
      </c>
      <c r="J19" s="17">
        <v>0</v>
      </c>
      <c r="K19" s="10">
        <v>0</v>
      </c>
      <c r="L19" s="10">
        <v>0</v>
      </c>
      <c r="M19" s="13">
        <v>0</v>
      </c>
      <c r="N19" s="17">
        <v>1</v>
      </c>
      <c r="O19" s="10">
        <v>1</v>
      </c>
      <c r="P19" s="10">
        <v>1</v>
      </c>
      <c r="Q19" s="13">
        <v>0</v>
      </c>
      <c r="R19" s="11">
        <f t="shared" si="0"/>
        <v>0.5</v>
      </c>
      <c r="S19" s="11">
        <f t="shared" si="1"/>
        <v>0</v>
      </c>
      <c r="T19" s="11">
        <f t="shared" si="2"/>
        <v>0.5</v>
      </c>
      <c r="U19" s="11">
        <v>0.57499999999999996</v>
      </c>
    </row>
    <row r="20" spans="1:21" s="11" customFormat="1" ht="12" x14ac:dyDescent="0.2">
      <c r="A20" s="11" t="s">
        <v>4</v>
      </c>
      <c r="B20" s="17">
        <v>1</v>
      </c>
      <c r="C20" s="10">
        <v>1</v>
      </c>
      <c r="D20" s="10">
        <v>1</v>
      </c>
      <c r="E20" s="13">
        <v>0</v>
      </c>
      <c r="F20" s="17">
        <v>2</v>
      </c>
      <c r="G20" s="10">
        <v>1</v>
      </c>
      <c r="H20" s="10">
        <v>2</v>
      </c>
      <c r="I20" s="13">
        <v>0</v>
      </c>
      <c r="J20" s="17">
        <v>2</v>
      </c>
      <c r="K20" s="10">
        <v>1</v>
      </c>
      <c r="L20" s="10">
        <v>1</v>
      </c>
      <c r="M20" s="13">
        <v>0</v>
      </c>
      <c r="N20" s="17">
        <v>3</v>
      </c>
      <c r="O20" s="10">
        <v>1</v>
      </c>
      <c r="P20" s="10">
        <v>1</v>
      </c>
      <c r="Q20" s="13">
        <v>0</v>
      </c>
      <c r="R20" s="11">
        <f t="shared" si="0"/>
        <v>1</v>
      </c>
      <c r="S20" s="11">
        <f t="shared" si="1"/>
        <v>0</v>
      </c>
      <c r="T20" s="11">
        <f t="shared" si="2"/>
        <v>1.25</v>
      </c>
      <c r="U20" s="11">
        <v>0.57999999999999996</v>
      </c>
    </row>
    <row r="21" spans="1:21" s="11" customFormat="1" ht="12" x14ac:dyDescent="0.2">
      <c r="A21" s="11" t="s">
        <v>4</v>
      </c>
      <c r="B21" s="17">
        <v>1</v>
      </c>
      <c r="C21" s="10">
        <v>1</v>
      </c>
      <c r="D21" s="10">
        <v>3</v>
      </c>
      <c r="E21" s="13">
        <v>0</v>
      </c>
      <c r="F21" s="17">
        <v>3</v>
      </c>
      <c r="G21" s="10">
        <v>2</v>
      </c>
      <c r="H21" s="10">
        <v>1</v>
      </c>
      <c r="I21" s="13">
        <v>0</v>
      </c>
      <c r="J21" s="17">
        <v>4</v>
      </c>
      <c r="K21" s="10">
        <v>2</v>
      </c>
      <c r="L21" s="10">
        <v>1</v>
      </c>
      <c r="M21" s="13">
        <v>0</v>
      </c>
      <c r="N21" s="17">
        <v>1</v>
      </c>
      <c r="O21" s="10">
        <v>1</v>
      </c>
      <c r="P21" s="10">
        <v>1</v>
      </c>
      <c r="Q21" s="13">
        <v>0</v>
      </c>
      <c r="R21" s="11">
        <f t="shared" si="0"/>
        <v>1.5</v>
      </c>
      <c r="S21" s="11">
        <f t="shared" si="1"/>
        <v>0</v>
      </c>
      <c r="T21" s="11">
        <f t="shared" si="2"/>
        <v>1.5</v>
      </c>
      <c r="U21" s="11">
        <v>0.58499999999999996</v>
      </c>
    </row>
    <row r="22" spans="1:21" s="11" customFormat="1" ht="12" x14ac:dyDescent="0.2">
      <c r="A22" s="11" t="s">
        <v>4</v>
      </c>
      <c r="B22" s="17">
        <v>4</v>
      </c>
      <c r="C22" s="10">
        <v>2</v>
      </c>
      <c r="D22" s="10">
        <v>1</v>
      </c>
      <c r="E22" s="13">
        <v>0</v>
      </c>
      <c r="F22" s="17">
        <v>2</v>
      </c>
      <c r="G22" s="10">
        <v>1</v>
      </c>
      <c r="H22" s="10">
        <v>1</v>
      </c>
      <c r="I22" s="13">
        <v>0</v>
      </c>
      <c r="J22" s="17">
        <v>3</v>
      </c>
      <c r="K22" s="10">
        <v>2</v>
      </c>
      <c r="L22" s="10">
        <v>1</v>
      </c>
      <c r="M22" s="13">
        <v>0</v>
      </c>
      <c r="N22" s="17">
        <v>1</v>
      </c>
      <c r="O22" s="10">
        <v>1</v>
      </c>
      <c r="P22" s="10">
        <v>1</v>
      </c>
      <c r="Q22" s="13">
        <v>0</v>
      </c>
      <c r="R22" s="11">
        <f t="shared" si="0"/>
        <v>1.5</v>
      </c>
      <c r="S22" s="11">
        <f t="shared" si="1"/>
        <v>0</v>
      </c>
      <c r="T22" s="11">
        <f t="shared" si="2"/>
        <v>1</v>
      </c>
      <c r="U22" s="11">
        <v>0.59</v>
      </c>
    </row>
    <row r="23" spans="1:21" s="11" customFormat="1" ht="12" x14ac:dyDescent="0.2">
      <c r="A23" s="11" t="s">
        <v>4</v>
      </c>
      <c r="B23" s="17">
        <v>6</v>
      </c>
      <c r="C23" s="10">
        <v>1</v>
      </c>
      <c r="D23" s="10">
        <v>3</v>
      </c>
      <c r="E23" s="13">
        <v>1</v>
      </c>
      <c r="F23" s="17">
        <v>7</v>
      </c>
      <c r="G23" s="10">
        <v>2</v>
      </c>
      <c r="H23" s="10">
        <v>1</v>
      </c>
      <c r="I23" s="13">
        <v>1</v>
      </c>
      <c r="J23" s="17">
        <v>4</v>
      </c>
      <c r="K23" s="10">
        <v>1</v>
      </c>
      <c r="L23" s="10">
        <v>1</v>
      </c>
      <c r="M23" s="13">
        <v>1</v>
      </c>
      <c r="N23" s="17">
        <v>2</v>
      </c>
      <c r="O23" s="10">
        <v>2</v>
      </c>
      <c r="P23" s="10">
        <v>1</v>
      </c>
      <c r="Q23" s="13">
        <v>0</v>
      </c>
      <c r="R23" s="11">
        <f t="shared" si="0"/>
        <v>1.5</v>
      </c>
      <c r="S23" s="11">
        <f t="shared" si="1"/>
        <v>0.75</v>
      </c>
      <c r="T23" s="11">
        <f t="shared" si="2"/>
        <v>1.5</v>
      </c>
      <c r="U23" s="11">
        <v>0.59499999999999997</v>
      </c>
    </row>
    <row r="24" spans="1:21" s="11" customFormat="1" ht="12" x14ac:dyDescent="0.2">
      <c r="A24" s="11" t="s">
        <v>4</v>
      </c>
      <c r="B24" s="17">
        <v>5</v>
      </c>
      <c r="C24" s="10">
        <v>2</v>
      </c>
      <c r="D24" s="10">
        <v>2</v>
      </c>
      <c r="E24" s="13">
        <v>1</v>
      </c>
      <c r="F24" s="17">
        <v>7</v>
      </c>
      <c r="G24" s="10">
        <v>3</v>
      </c>
      <c r="H24" s="10">
        <v>3</v>
      </c>
      <c r="I24" s="13">
        <v>1</v>
      </c>
      <c r="J24" s="17">
        <v>3</v>
      </c>
      <c r="K24" s="10">
        <v>2</v>
      </c>
      <c r="L24" s="10">
        <v>2</v>
      </c>
      <c r="M24" s="13">
        <v>0</v>
      </c>
      <c r="N24" s="17">
        <v>4</v>
      </c>
      <c r="O24" s="10">
        <v>2</v>
      </c>
      <c r="P24" s="10">
        <v>1</v>
      </c>
      <c r="Q24" s="13">
        <v>1</v>
      </c>
      <c r="R24" s="11">
        <f t="shared" si="0"/>
        <v>2.25</v>
      </c>
      <c r="S24" s="11">
        <f t="shared" si="1"/>
        <v>0.75</v>
      </c>
      <c r="T24" s="11">
        <f t="shared" si="2"/>
        <v>2</v>
      </c>
      <c r="U24" s="11">
        <v>0.6</v>
      </c>
    </row>
    <row r="25" spans="1:21" s="11" customFormat="1" ht="12" x14ac:dyDescent="0.2">
      <c r="A25" s="11" t="s">
        <v>4</v>
      </c>
      <c r="B25" s="17">
        <v>3</v>
      </c>
      <c r="C25" s="10">
        <v>2</v>
      </c>
      <c r="D25" s="10">
        <v>2</v>
      </c>
      <c r="E25" s="13">
        <v>1</v>
      </c>
      <c r="F25" s="17">
        <v>2</v>
      </c>
      <c r="G25" s="10">
        <v>1</v>
      </c>
      <c r="H25" s="10">
        <v>2</v>
      </c>
      <c r="I25" s="13">
        <v>0</v>
      </c>
      <c r="J25" s="17">
        <v>1</v>
      </c>
      <c r="K25" s="10">
        <v>1</v>
      </c>
      <c r="L25" s="10">
        <v>1</v>
      </c>
      <c r="M25" s="13">
        <v>0</v>
      </c>
      <c r="N25" s="17">
        <v>1</v>
      </c>
      <c r="O25" s="10">
        <v>1</v>
      </c>
      <c r="P25" s="10">
        <v>3</v>
      </c>
      <c r="Q25" s="13">
        <v>0</v>
      </c>
      <c r="R25" s="11">
        <f t="shared" si="0"/>
        <v>1.25</v>
      </c>
      <c r="S25" s="11">
        <f t="shared" si="1"/>
        <v>0.25</v>
      </c>
      <c r="T25" s="11">
        <f t="shared" si="2"/>
        <v>2</v>
      </c>
      <c r="U25" s="11">
        <v>0.60499999999999998</v>
      </c>
    </row>
    <row r="26" spans="1:21" s="11" customFormat="1" ht="12" x14ac:dyDescent="0.2">
      <c r="A26" s="11" t="s">
        <v>4</v>
      </c>
      <c r="B26" s="17">
        <v>2</v>
      </c>
      <c r="C26" s="10">
        <v>1</v>
      </c>
      <c r="D26" s="10">
        <v>1</v>
      </c>
      <c r="E26" s="13">
        <v>0</v>
      </c>
      <c r="F26" s="17">
        <v>1</v>
      </c>
      <c r="G26" s="10">
        <v>1</v>
      </c>
      <c r="H26" s="10">
        <v>1</v>
      </c>
      <c r="I26" s="13">
        <v>0</v>
      </c>
      <c r="J26" s="17">
        <v>1</v>
      </c>
      <c r="K26" s="10">
        <v>1</v>
      </c>
      <c r="L26" s="10">
        <v>1</v>
      </c>
      <c r="M26" s="13">
        <v>0</v>
      </c>
      <c r="N26" s="17">
        <v>1</v>
      </c>
      <c r="O26" s="10">
        <v>1</v>
      </c>
      <c r="P26" s="10">
        <v>1</v>
      </c>
      <c r="Q26" s="13">
        <v>0</v>
      </c>
      <c r="R26" s="11">
        <f t="shared" si="0"/>
        <v>1</v>
      </c>
      <c r="S26" s="11">
        <f t="shared" si="1"/>
        <v>0</v>
      </c>
      <c r="T26" s="11">
        <f t="shared" si="2"/>
        <v>1</v>
      </c>
      <c r="U26" s="11">
        <v>0.61</v>
      </c>
    </row>
    <row r="27" spans="1:21" s="8" customFormat="1" ht="12" x14ac:dyDescent="0.2">
      <c r="A27" s="8" t="s">
        <v>4</v>
      </c>
      <c r="B27" s="6">
        <v>5</v>
      </c>
      <c r="C27" s="16">
        <v>2</v>
      </c>
      <c r="D27" s="16">
        <v>1</v>
      </c>
      <c r="E27" s="14">
        <v>0</v>
      </c>
      <c r="F27" s="6">
        <v>7</v>
      </c>
      <c r="G27" s="16">
        <v>2</v>
      </c>
      <c r="H27" s="16">
        <v>2</v>
      </c>
      <c r="I27" s="14">
        <v>0</v>
      </c>
      <c r="J27" s="6">
        <v>5</v>
      </c>
      <c r="K27" s="16">
        <v>2</v>
      </c>
      <c r="L27" s="16">
        <v>2</v>
      </c>
      <c r="M27" s="14">
        <v>0</v>
      </c>
      <c r="N27" s="6">
        <v>7</v>
      </c>
      <c r="O27" s="16">
        <v>2</v>
      </c>
      <c r="P27" s="16">
        <v>1</v>
      </c>
      <c r="Q27" s="14">
        <v>0</v>
      </c>
      <c r="R27" s="8">
        <f t="shared" si="0"/>
        <v>2</v>
      </c>
      <c r="S27" s="8">
        <f t="shared" si="1"/>
        <v>0</v>
      </c>
      <c r="T27" s="8">
        <f t="shared" si="2"/>
        <v>1.5</v>
      </c>
      <c r="U27" s="11">
        <v>0.61499999999999999</v>
      </c>
    </row>
    <row r="28" spans="1:21" s="11" customFormat="1" ht="12" x14ac:dyDescent="0.2">
      <c r="B28" s="17"/>
      <c r="C28" s="10"/>
      <c r="D28" s="10"/>
      <c r="E28" s="13"/>
      <c r="F28" s="17"/>
      <c r="G28" s="10"/>
      <c r="H28" s="10"/>
      <c r="I28" s="13"/>
      <c r="J28" s="17"/>
      <c r="K28" s="10"/>
      <c r="L28" s="10"/>
      <c r="M28" s="13"/>
      <c r="N28" s="17"/>
      <c r="O28" s="10"/>
      <c r="P28" s="10"/>
      <c r="Q28" s="13"/>
      <c r="R28" s="12">
        <f>AVERAGE(R4:R27)</f>
        <v>1.2291666666666667</v>
      </c>
      <c r="S28" s="12">
        <f t="shared" ref="S28:T28" si="3">AVERAGE(S4:S27)</f>
        <v>0.15625</v>
      </c>
      <c r="T28" s="12">
        <f t="shared" si="3"/>
        <v>1.1666666666666667</v>
      </c>
    </row>
    <row r="29" spans="1:21" s="11" customFormat="1" ht="12" x14ac:dyDescent="0.2">
      <c r="B29" s="17"/>
      <c r="C29" s="10"/>
      <c r="D29" s="10"/>
      <c r="E29" s="13"/>
      <c r="F29" s="17"/>
      <c r="G29" s="10"/>
      <c r="H29" s="10"/>
      <c r="I29" s="13"/>
      <c r="J29" s="17"/>
      <c r="K29" s="10"/>
      <c r="L29" s="10"/>
      <c r="M29" s="13"/>
      <c r="N29" s="17"/>
      <c r="O29" s="10"/>
      <c r="P29" s="10"/>
      <c r="Q29" s="13"/>
      <c r="R29" s="12">
        <f>STDEV(R4:R27)/SQRT(COUNT(R4:R27))*1.96</f>
        <v>0.19767206471598903</v>
      </c>
      <c r="S29" s="12">
        <f t="shared" ref="S29:T29" si="4">STDEV(S4:S27)/SQRT(COUNT(S4:S27))*1.96</f>
        <v>0.1279277599872769</v>
      </c>
      <c r="T29" s="12">
        <f t="shared" si="4"/>
        <v>0.21807347075548419</v>
      </c>
    </row>
    <row r="30" spans="1:21" s="11" customFormat="1" ht="12" x14ac:dyDescent="0.2">
      <c r="B30" s="17"/>
      <c r="C30" s="10"/>
      <c r="D30" s="10"/>
      <c r="E30" s="13"/>
      <c r="F30" s="17"/>
      <c r="G30" s="10"/>
      <c r="H30" s="10"/>
      <c r="I30" s="13"/>
      <c r="J30" s="17"/>
      <c r="K30" s="10"/>
      <c r="L30" s="10"/>
      <c r="M30" s="13"/>
      <c r="N30" s="17"/>
      <c r="O30" s="10"/>
      <c r="P30" s="10"/>
      <c r="Q30" s="13"/>
    </row>
    <row r="31" spans="1:21" s="11" customFormat="1" ht="12" x14ac:dyDescent="0.2">
      <c r="A31" s="11" t="s">
        <v>0</v>
      </c>
      <c r="B31" s="17">
        <v>6</v>
      </c>
      <c r="C31" s="15">
        <v>3</v>
      </c>
      <c r="D31" s="15">
        <v>3</v>
      </c>
      <c r="E31" s="13">
        <v>1</v>
      </c>
      <c r="F31" s="17">
        <v>7</v>
      </c>
      <c r="G31" s="10">
        <v>3</v>
      </c>
      <c r="H31" s="10">
        <v>3</v>
      </c>
      <c r="I31" s="13">
        <v>1</v>
      </c>
      <c r="J31" s="17">
        <v>3</v>
      </c>
      <c r="K31" s="10">
        <v>2</v>
      </c>
      <c r="L31" s="10">
        <v>3</v>
      </c>
      <c r="M31" s="13">
        <v>1</v>
      </c>
      <c r="N31" s="17">
        <v>2</v>
      </c>
      <c r="O31" s="10">
        <v>1</v>
      </c>
      <c r="P31" s="10">
        <v>1</v>
      </c>
      <c r="Q31" s="13">
        <v>0</v>
      </c>
      <c r="R31" s="11">
        <f t="shared" si="0"/>
        <v>2.25</v>
      </c>
      <c r="S31" s="11">
        <f t="shared" si="1"/>
        <v>0.75</v>
      </c>
      <c r="T31" s="11">
        <f t="shared" si="2"/>
        <v>2.5</v>
      </c>
      <c r="U31" s="11">
        <v>0.7</v>
      </c>
    </row>
    <row r="32" spans="1:21" s="11" customFormat="1" ht="12" x14ac:dyDescent="0.2">
      <c r="A32" s="11" t="s">
        <v>0</v>
      </c>
      <c r="B32" s="17">
        <v>4</v>
      </c>
      <c r="C32" s="10">
        <v>2</v>
      </c>
      <c r="D32" s="10">
        <v>3</v>
      </c>
      <c r="E32" s="13">
        <v>0</v>
      </c>
      <c r="F32" s="17">
        <v>1</v>
      </c>
      <c r="G32" s="10">
        <v>1</v>
      </c>
      <c r="H32" s="10">
        <v>3</v>
      </c>
      <c r="I32" s="13">
        <v>1</v>
      </c>
      <c r="J32" s="17">
        <v>5</v>
      </c>
      <c r="K32" s="10">
        <v>3</v>
      </c>
      <c r="L32" s="10">
        <v>3</v>
      </c>
      <c r="M32" s="13">
        <v>1</v>
      </c>
      <c r="N32" s="17">
        <v>2</v>
      </c>
      <c r="O32" s="10">
        <v>1</v>
      </c>
      <c r="P32" s="10">
        <v>3</v>
      </c>
      <c r="Q32" s="13">
        <v>1</v>
      </c>
      <c r="R32" s="11">
        <f t="shared" si="0"/>
        <v>1.75</v>
      </c>
      <c r="S32" s="11">
        <f t="shared" si="1"/>
        <v>0.75</v>
      </c>
      <c r="T32" s="11">
        <f t="shared" si="2"/>
        <v>3</v>
      </c>
      <c r="U32" s="11">
        <v>0.70499999999999996</v>
      </c>
    </row>
    <row r="33" spans="1:21" s="11" customFormat="1" ht="12" x14ac:dyDescent="0.2">
      <c r="A33" s="11" t="s">
        <v>0</v>
      </c>
      <c r="B33" s="17">
        <v>2</v>
      </c>
      <c r="C33" s="10">
        <v>1</v>
      </c>
      <c r="D33" s="10">
        <v>2</v>
      </c>
      <c r="E33" s="13">
        <v>0</v>
      </c>
      <c r="F33" s="17">
        <v>2</v>
      </c>
      <c r="G33" s="10">
        <v>1</v>
      </c>
      <c r="H33" s="10">
        <v>2</v>
      </c>
      <c r="I33" s="13">
        <v>1</v>
      </c>
      <c r="J33" s="17">
        <v>3</v>
      </c>
      <c r="K33" s="10">
        <v>1</v>
      </c>
      <c r="L33" s="10">
        <v>3</v>
      </c>
      <c r="M33" s="13">
        <v>1</v>
      </c>
      <c r="N33" s="17">
        <v>3</v>
      </c>
      <c r="O33" s="10">
        <v>1</v>
      </c>
      <c r="P33" s="10">
        <v>2</v>
      </c>
      <c r="Q33" s="13">
        <v>1</v>
      </c>
      <c r="R33" s="11">
        <f t="shared" si="0"/>
        <v>1</v>
      </c>
      <c r="S33" s="11">
        <f t="shared" si="1"/>
        <v>0.75</v>
      </c>
      <c r="T33" s="11">
        <f t="shared" si="2"/>
        <v>2.25</v>
      </c>
      <c r="U33" s="11">
        <v>0.71</v>
      </c>
    </row>
    <row r="34" spans="1:21" s="11" customFormat="1" ht="12" x14ac:dyDescent="0.2">
      <c r="A34" s="11" t="s">
        <v>0</v>
      </c>
      <c r="B34" s="17">
        <v>1</v>
      </c>
      <c r="C34" s="10">
        <v>1</v>
      </c>
      <c r="D34" s="10">
        <v>1</v>
      </c>
      <c r="E34" s="13">
        <v>0</v>
      </c>
      <c r="F34" s="17">
        <v>0</v>
      </c>
      <c r="G34" s="10">
        <v>0</v>
      </c>
      <c r="H34" s="10">
        <v>0</v>
      </c>
      <c r="I34" s="13">
        <v>0</v>
      </c>
      <c r="J34" s="17">
        <v>0</v>
      </c>
      <c r="K34" s="10">
        <v>0</v>
      </c>
      <c r="L34" s="10">
        <v>0</v>
      </c>
      <c r="M34" s="13">
        <v>0</v>
      </c>
      <c r="N34" s="17">
        <v>1</v>
      </c>
      <c r="O34" s="10">
        <v>1</v>
      </c>
      <c r="P34" s="10">
        <v>1</v>
      </c>
      <c r="Q34" s="13">
        <v>0</v>
      </c>
      <c r="R34" s="11">
        <f t="shared" si="0"/>
        <v>0.5</v>
      </c>
      <c r="S34" s="11">
        <f t="shared" si="1"/>
        <v>0</v>
      </c>
      <c r="T34" s="11">
        <f t="shared" si="2"/>
        <v>0.5</v>
      </c>
      <c r="U34" s="11">
        <v>0.71499999999999997</v>
      </c>
    </row>
    <row r="35" spans="1:21" s="11" customFormat="1" ht="12" x14ac:dyDescent="0.2">
      <c r="A35" s="11" t="s">
        <v>0</v>
      </c>
      <c r="B35" s="17">
        <v>2</v>
      </c>
      <c r="C35" s="10">
        <v>1</v>
      </c>
      <c r="D35" s="10">
        <v>1</v>
      </c>
      <c r="E35" s="13">
        <v>0</v>
      </c>
      <c r="F35" s="17">
        <v>1</v>
      </c>
      <c r="G35" s="10">
        <v>1</v>
      </c>
      <c r="H35" s="10">
        <v>1</v>
      </c>
      <c r="I35" s="13">
        <v>0</v>
      </c>
      <c r="J35" s="17">
        <v>1</v>
      </c>
      <c r="K35" s="10">
        <v>1</v>
      </c>
      <c r="L35" s="10">
        <v>1</v>
      </c>
      <c r="M35" s="13">
        <v>0</v>
      </c>
      <c r="N35" s="17">
        <v>1</v>
      </c>
      <c r="O35" s="10">
        <v>1</v>
      </c>
      <c r="P35" s="10">
        <v>2</v>
      </c>
      <c r="Q35" s="13">
        <v>0</v>
      </c>
      <c r="R35" s="11">
        <f t="shared" si="0"/>
        <v>1</v>
      </c>
      <c r="S35" s="11">
        <f t="shared" si="1"/>
        <v>0</v>
      </c>
      <c r="T35" s="11">
        <f t="shared" si="2"/>
        <v>1.25</v>
      </c>
      <c r="U35" s="11">
        <v>0.72</v>
      </c>
    </row>
    <row r="36" spans="1:21" s="11" customFormat="1" ht="12" x14ac:dyDescent="0.2">
      <c r="A36" s="11" t="s">
        <v>0</v>
      </c>
      <c r="B36" s="17">
        <v>6</v>
      </c>
      <c r="C36" s="10">
        <v>2</v>
      </c>
      <c r="D36" s="10">
        <v>2</v>
      </c>
      <c r="E36" s="13">
        <v>1</v>
      </c>
      <c r="F36" s="17">
        <v>1</v>
      </c>
      <c r="G36" s="10">
        <v>1</v>
      </c>
      <c r="H36" s="10">
        <v>1</v>
      </c>
      <c r="I36" s="13">
        <v>0</v>
      </c>
      <c r="J36" s="17">
        <v>2</v>
      </c>
      <c r="K36" s="10">
        <v>1</v>
      </c>
      <c r="L36" s="10">
        <v>3</v>
      </c>
      <c r="M36" s="13">
        <v>0</v>
      </c>
      <c r="N36" s="17">
        <v>1</v>
      </c>
      <c r="O36" s="10">
        <v>1</v>
      </c>
      <c r="P36" s="10">
        <v>1</v>
      </c>
      <c r="Q36" s="13">
        <v>0</v>
      </c>
      <c r="R36" s="11">
        <f t="shared" si="0"/>
        <v>1.25</v>
      </c>
      <c r="S36" s="11">
        <f t="shared" si="1"/>
        <v>0.25</v>
      </c>
      <c r="T36" s="11">
        <f t="shared" si="2"/>
        <v>1.75</v>
      </c>
      <c r="U36" s="11">
        <v>0.72499999999999998</v>
      </c>
    </row>
    <row r="37" spans="1:21" s="11" customFormat="1" ht="12" x14ac:dyDescent="0.2">
      <c r="A37" s="11" t="s">
        <v>0</v>
      </c>
      <c r="B37" s="17">
        <v>1</v>
      </c>
      <c r="C37" s="10">
        <v>1</v>
      </c>
      <c r="D37" s="10">
        <v>2</v>
      </c>
      <c r="E37" s="13">
        <v>0</v>
      </c>
      <c r="F37" s="17">
        <v>1</v>
      </c>
      <c r="G37" s="10">
        <v>1</v>
      </c>
      <c r="H37" s="10">
        <v>3</v>
      </c>
      <c r="I37" s="13">
        <v>0</v>
      </c>
      <c r="J37" s="17">
        <v>1</v>
      </c>
      <c r="K37" s="10">
        <v>1</v>
      </c>
      <c r="L37" s="10">
        <v>2</v>
      </c>
      <c r="M37" s="13">
        <v>0</v>
      </c>
      <c r="N37" s="17">
        <v>1</v>
      </c>
      <c r="O37" s="10">
        <v>1</v>
      </c>
      <c r="P37" s="10">
        <v>2</v>
      </c>
      <c r="Q37" s="13">
        <v>0</v>
      </c>
      <c r="R37" s="11">
        <f t="shared" si="0"/>
        <v>1</v>
      </c>
      <c r="S37" s="11">
        <f t="shared" si="1"/>
        <v>0</v>
      </c>
      <c r="T37" s="11">
        <f t="shared" si="2"/>
        <v>2.25</v>
      </c>
      <c r="U37" s="11">
        <v>0.73</v>
      </c>
    </row>
    <row r="38" spans="1:21" s="11" customFormat="1" ht="12" x14ac:dyDescent="0.2">
      <c r="A38" s="11" t="s">
        <v>0</v>
      </c>
      <c r="B38" s="17">
        <v>2</v>
      </c>
      <c r="C38" s="10">
        <v>1</v>
      </c>
      <c r="D38" s="10">
        <v>1</v>
      </c>
      <c r="E38" s="13">
        <v>1</v>
      </c>
      <c r="F38" s="17">
        <v>1</v>
      </c>
      <c r="G38" s="10">
        <v>1</v>
      </c>
      <c r="H38" s="10">
        <v>1</v>
      </c>
      <c r="I38" s="13">
        <v>0</v>
      </c>
      <c r="J38" s="17">
        <v>1</v>
      </c>
      <c r="K38" s="10">
        <v>1</v>
      </c>
      <c r="L38" s="10">
        <v>1</v>
      </c>
      <c r="M38" s="13">
        <v>0</v>
      </c>
      <c r="N38" s="17">
        <v>1</v>
      </c>
      <c r="O38" s="10">
        <v>1</v>
      </c>
      <c r="P38" s="10">
        <v>1</v>
      </c>
      <c r="Q38" s="13">
        <v>0</v>
      </c>
      <c r="R38" s="11">
        <f t="shared" si="0"/>
        <v>1</v>
      </c>
      <c r="S38" s="11">
        <f t="shared" si="1"/>
        <v>0.25</v>
      </c>
      <c r="T38" s="11">
        <f t="shared" si="2"/>
        <v>1</v>
      </c>
      <c r="U38" s="11">
        <v>0.73499999999999999</v>
      </c>
    </row>
    <row r="39" spans="1:21" s="11" customFormat="1" ht="12" x14ac:dyDescent="0.2">
      <c r="A39" s="11" t="s">
        <v>0</v>
      </c>
      <c r="B39" s="17">
        <v>1</v>
      </c>
      <c r="C39" s="10">
        <v>1</v>
      </c>
      <c r="D39" s="10">
        <v>3</v>
      </c>
      <c r="E39" s="13">
        <v>0</v>
      </c>
      <c r="F39" s="17">
        <v>3</v>
      </c>
      <c r="G39" s="10">
        <v>1</v>
      </c>
      <c r="H39" s="10">
        <v>3</v>
      </c>
      <c r="I39" s="13">
        <v>1</v>
      </c>
      <c r="J39" s="17">
        <v>2</v>
      </c>
      <c r="K39" s="10">
        <v>1</v>
      </c>
      <c r="L39" s="10">
        <v>3</v>
      </c>
      <c r="M39" s="13">
        <v>0</v>
      </c>
      <c r="N39" s="17">
        <v>2</v>
      </c>
      <c r="O39" s="10">
        <v>1</v>
      </c>
      <c r="P39" s="10">
        <v>2</v>
      </c>
      <c r="Q39" s="13">
        <v>0</v>
      </c>
      <c r="R39" s="11">
        <f t="shared" si="0"/>
        <v>1</v>
      </c>
      <c r="S39" s="11">
        <f t="shared" si="1"/>
        <v>0.25</v>
      </c>
      <c r="T39" s="11">
        <f t="shared" si="2"/>
        <v>2.75</v>
      </c>
      <c r="U39" s="11">
        <v>0.74</v>
      </c>
    </row>
    <row r="40" spans="1:21" s="11" customFormat="1" ht="12" x14ac:dyDescent="0.2">
      <c r="A40" s="11" t="s">
        <v>0</v>
      </c>
      <c r="B40" s="17">
        <v>6</v>
      </c>
      <c r="C40" s="15">
        <v>3</v>
      </c>
      <c r="D40" s="15">
        <v>1</v>
      </c>
      <c r="E40" s="13">
        <v>0</v>
      </c>
      <c r="F40" s="17">
        <v>4</v>
      </c>
      <c r="G40" s="10">
        <v>1</v>
      </c>
      <c r="H40" s="10">
        <v>1</v>
      </c>
      <c r="I40" s="13">
        <v>0</v>
      </c>
      <c r="J40" s="17">
        <v>1</v>
      </c>
      <c r="K40" s="10">
        <v>1</v>
      </c>
      <c r="L40" s="10">
        <v>1</v>
      </c>
      <c r="M40" s="13">
        <v>0</v>
      </c>
      <c r="N40" s="17">
        <v>2</v>
      </c>
      <c r="O40" s="10">
        <v>1</v>
      </c>
      <c r="P40" s="10">
        <v>1</v>
      </c>
      <c r="Q40" s="13">
        <v>0</v>
      </c>
      <c r="R40" s="11">
        <f t="shared" si="0"/>
        <v>1.5</v>
      </c>
      <c r="S40" s="11">
        <f t="shared" si="1"/>
        <v>0</v>
      </c>
      <c r="T40" s="11">
        <f t="shared" si="2"/>
        <v>1</v>
      </c>
      <c r="U40" s="11">
        <v>0.745</v>
      </c>
    </row>
    <row r="41" spans="1:21" s="11" customFormat="1" ht="12" x14ac:dyDescent="0.2">
      <c r="A41" s="11" t="s">
        <v>0</v>
      </c>
      <c r="B41" s="17">
        <v>3</v>
      </c>
      <c r="C41" s="10">
        <v>1</v>
      </c>
      <c r="D41" s="10">
        <v>3</v>
      </c>
      <c r="E41" s="13">
        <v>0</v>
      </c>
      <c r="F41" s="17">
        <v>5</v>
      </c>
      <c r="G41" s="10">
        <v>2</v>
      </c>
      <c r="H41" s="10">
        <v>2</v>
      </c>
      <c r="I41" s="13">
        <v>0</v>
      </c>
      <c r="J41" s="17">
        <v>0</v>
      </c>
      <c r="K41" s="10">
        <v>0</v>
      </c>
      <c r="L41" s="10">
        <v>0</v>
      </c>
      <c r="M41" s="13">
        <v>0</v>
      </c>
      <c r="N41" s="17">
        <v>2</v>
      </c>
      <c r="O41" s="10">
        <v>2</v>
      </c>
      <c r="P41" s="10">
        <v>3</v>
      </c>
      <c r="Q41" s="13">
        <v>1</v>
      </c>
      <c r="R41" s="11">
        <f t="shared" si="0"/>
        <v>1.25</v>
      </c>
      <c r="S41" s="11">
        <f t="shared" si="1"/>
        <v>0.25</v>
      </c>
      <c r="T41" s="11">
        <f t="shared" si="2"/>
        <v>2</v>
      </c>
      <c r="U41" s="11">
        <v>0.75</v>
      </c>
    </row>
    <row r="42" spans="1:21" s="11" customFormat="1" ht="12" x14ac:dyDescent="0.2">
      <c r="A42" s="11" t="s">
        <v>0</v>
      </c>
      <c r="B42" s="17">
        <v>5</v>
      </c>
      <c r="C42" s="10">
        <v>2</v>
      </c>
      <c r="D42" s="10">
        <v>3</v>
      </c>
      <c r="E42" s="13">
        <v>0</v>
      </c>
      <c r="F42" s="17">
        <v>3</v>
      </c>
      <c r="G42" s="10">
        <v>1</v>
      </c>
      <c r="H42" s="10">
        <v>3</v>
      </c>
      <c r="I42" s="13">
        <v>1</v>
      </c>
      <c r="J42" s="17">
        <v>2</v>
      </c>
      <c r="K42" s="10">
        <v>1</v>
      </c>
      <c r="L42" s="10">
        <v>2</v>
      </c>
      <c r="M42" s="13">
        <v>0</v>
      </c>
      <c r="N42" s="17">
        <v>0</v>
      </c>
      <c r="O42" s="10">
        <v>0</v>
      </c>
      <c r="P42" s="10">
        <v>0</v>
      </c>
      <c r="Q42" s="13">
        <v>0</v>
      </c>
      <c r="R42" s="11">
        <f t="shared" si="0"/>
        <v>1</v>
      </c>
      <c r="S42" s="11">
        <f t="shared" si="1"/>
        <v>0.25</v>
      </c>
      <c r="T42" s="11">
        <f t="shared" si="2"/>
        <v>2</v>
      </c>
      <c r="U42" s="11">
        <v>0.755</v>
      </c>
    </row>
    <row r="43" spans="1:21" s="11" customFormat="1" ht="12" x14ac:dyDescent="0.2">
      <c r="A43" s="11" t="s">
        <v>0</v>
      </c>
      <c r="B43" s="17">
        <v>7</v>
      </c>
      <c r="C43" s="10">
        <v>4</v>
      </c>
      <c r="D43" s="10">
        <v>2</v>
      </c>
      <c r="E43" s="13">
        <v>0</v>
      </c>
      <c r="F43" s="17">
        <v>7</v>
      </c>
      <c r="G43" s="10">
        <v>4</v>
      </c>
      <c r="H43" s="10">
        <v>2</v>
      </c>
      <c r="I43" s="13">
        <v>0</v>
      </c>
      <c r="J43" s="17">
        <v>12</v>
      </c>
      <c r="K43" s="10">
        <v>4</v>
      </c>
      <c r="L43" s="10">
        <v>2</v>
      </c>
      <c r="M43" s="13">
        <v>1</v>
      </c>
      <c r="N43" s="17">
        <v>9</v>
      </c>
      <c r="O43" s="10">
        <v>2</v>
      </c>
      <c r="P43" s="10">
        <v>2</v>
      </c>
      <c r="Q43" s="13">
        <v>0</v>
      </c>
      <c r="R43" s="11">
        <f t="shared" si="0"/>
        <v>3.5</v>
      </c>
      <c r="S43" s="11">
        <f t="shared" si="1"/>
        <v>0.25</v>
      </c>
      <c r="T43" s="11">
        <f t="shared" si="2"/>
        <v>2</v>
      </c>
      <c r="U43" s="11">
        <v>0.76</v>
      </c>
    </row>
    <row r="44" spans="1:21" s="11" customFormat="1" ht="12" x14ac:dyDescent="0.2">
      <c r="A44" s="11" t="s">
        <v>0</v>
      </c>
      <c r="B44" s="17">
        <v>8</v>
      </c>
      <c r="C44" s="10">
        <v>2</v>
      </c>
      <c r="D44" s="10">
        <v>2</v>
      </c>
      <c r="E44" s="13">
        <v>0</v>
      </c>
      <c r="F44" s="17">
        <v>4</v>
      </c>
      <c r="G44" s="10">
        <v>1</v>
      </c>
      <c r="H44" s="10">
        <v>1</v>
      </c>
      <c r="I44" s="13">
        <v>0</v>
      </c>
      <c r="J44" s="17">
        <v>2</v>
      </c>
      <c r="K44" s="10">
        <v>1</v>
      </c>
      <c r="L44" s="10">
        <v>1</v>
      </c>
      <c r="M44" s="13">
        <v>0</v>
      </c>
      <c r="N44" s="17">
        <v>1</v>
      </c>
      <c r="O44" s="10">
        <v>1</v>
      </c>
      <c r="P44" s="10">
        <v>1</v>
      </c>
      <c r="Q44" s="13">
        <v>0</v>
      </c>
      <c r="R44" s="11">
        <f t="shared" si="0"/>
        <v>1.25</v>
      </c>
      <c r="S44" s="11">
        <f t="shared" si="1"/>
        <v>0</v>
      </c>
      <c r="T44" s="11">
        <f t="shared" si="2"/>
        <v>1.25</v>
      </c>
      <c r="U44" s="11">
        <v>0.76500000000000001</v>
      </c>
    </row>
    <row r="45" spans="1:21" s="11" customFormat="1" ht="12" x14ac:dyDescent="0.2">
      <c r="A45" s="11" t="s">
        <v>0</v>
      </c>
      <c r="B45" s="17">
        <v>3</v>
      </c>
      <c r="C45" s="10">
        <v>1</v>
      </c>
      <c r="D45" s="10">
        <v>3</v>
      </c>
      <c r="E45" s="13">
        <v>0</v>
      </c>
      <c r="F45" s="17">
        <v>2</v>
      </c>
      <c r="G45" s="10">
        <v>1</v>
      </c>
      <c r="H45" s="10">
        <v>1</v>
      </c>
      <c r="I45" s="13">
        <v>0</v>
      </c>
      <c r="J45" s="17">
        <v>2</v>
      </c>
      <c r="K45" s="10">
        <v>2</v>
      </c>
      <c r="L45" s="10">
        <v>3</v>
      </c>
      <c r="M45" s="13">
        <v>1</v>
      </c>
      <c r="N45" s="17">
        <v>3</v>
      </c>
      <c r="O45" s="10">
        <v>2</v>
      </c>
      <c r="P45" s="10">
        <v>2</v>
      </c>
      <c r="Q45" s="13">
        <v>0</v>
      </c>
      <c r="R45" s="11">
        <f t="shared" si="0"/>
        <v>1.5</v>
      </c>
      <c r="S45" s="11">
        <f t="shared" si="1"/>
        <v>0.25</v>
      </c>
      <c r="T45" s="11">
        <f t="shared" si="2"/>
        <v>2.25</v>
      </c>
      <c r="U45" s="11">
        <v>0.77</v>
      </c>
    </row>
    <row r="46" spans="1:21" s="11" customFormat="1" ht="12" x14ac:dyDescent="0.2">
      <c r="A46" s="11" t="s">
        <v>0</v>
      </c>
      <c r="B46" s="17">
        <v>3</v>
      </c>
      <c r="C46" s="10">
        <v>1</v>
      </c>
      <c r="D46" s="10">
        <v>1</v>
      </c>
      <c r="E46" s="13">
        <v>1</v>
      </c>
      <c r="F46" s="17">
        <v>2</v>
      </c>
      <c r="G46" s="10">
        <v>1</v>
      </c>
      <c r="H46" s="10">
        <v>1</v>
      </c>
      <c r="I46" s="13">
        <v>0</v>
      </c>
      <c r="J46" s="17">
        <v>3</v>
      </c>
      <c r="K46" s="10">
        <v>1</v>
      </c>
      <c r="L46" s="10">
        <v>1</v>
      </c>
      <c r="M46" s="13">
        <v>0</v>
      </c>
      <c r="N46" s="17">
        <v>1</v>
      </c>
      <c r="O46" s="10">
        <v>1</v>
      </c>
      <c r="P46" s="10">
        <v>1</v>
      </c>
      <c r="Q46" s="13">
        <v>0</v>
      </c>
      <c r="R46" s="11">
        <f t="shared" si="0"/>
        <v>1</v>
      </c>
      <c r="S46" s="11">
        <f t="shared" si="1"/>
        <v>0.25</v>
      </c>
      <c r="T46" s="11">
        <f t="shared" si="2"/>
        <v>1</v>
      </c>
      <c r="U46" s="11">
        <v>0.77500000000000002</v>
      </c>
    </row>
    <row r="47" spans="1:21" s="11" customFormat="1" ht="12" x14ac:dyDescent="0.2">
      <c r="A47" s="11" t="s">
        <v>0</v>
      </c>
      <c r="B47" s="17">
        <v>5</v>
      </c>
      <c r="C47" s="10">
        <v>2</v>
      </c>
      <c r="D47" s="10">
        <v>2</v>
      </c>
      <c r="E47" s="13">
        <v>1</v>
      </c>
      <c r="F47" s="17">
        <v>2</v>
      </c>
      <c r="G47" s="10">
        <v>1</v>
      </c>
      <c r="H47" s="10">
        <v>1</v>
      </c>
      <c r="I47" s="13">
        <v>0</v>
      </c>
      <c r="J47" s="17">
        <v>5</v>
      </c>
      <c r="K47" s="10">
        <v>2</v>
      </c>
      <c r="L47" s="10">
        <v>2</v>
      </c>
      <c r="M47" s="13">
        <v>1</v>
      </c>
      <c r="N47" s="17">
        <v>0</v>
      </c>
      <c r="O47" s="10">
        <v>0</v>
      </c>
      <c r="P47" s="10">
        <v>1</v>
      </c>
      <c r="Q47" s="13">
        <v>0</v>
      </c>
      <c r="R47" s="11">
        <f t="shared" si="0"/>
        <v>1.25</v>
      </c>
      <c r="S47" s="11">
        <f t="shared" si="1"/>
        <v>0.5</v>
      </c>
      <c r="T47" s="11">
        <f t="shared" si="2"/>
        <v>1.5</v>
      </c>
      <c r="U47" s="11">
        <v>0.78</v>
      </c>
    </row>
    <row r="48" spans="1:21" s="11" customFormat="1" ht="12" x14ac:dyDescent="0.2">
      <c r="A48" s="11" t="s">
        <v>0</v>
      </c>
      <c r="B48" s="17">
        <v>0</v>
      </c>
      <c r="C48" s="10">
        <v>0</v>
      </c>
      <c r="D48" s="10">
        <v>0</v>
      </c>
      <c r="E48" s="13">
        <v>0</v>
      </c>
      <c r="F48" s="17">
        <v>1</v>
      </c>
      <c r="G48" s="10">
        <v>1</v>
      </c>
      <c r="H48" s="10">
        <v>2</v>
      </c>
      <c r="I48" s="13">
        <v>0</v>
      </c>
      <c r="J48" s="17">
        <v>1</v>
      </c>
      <c r="K48" s="10">
        <v>1</v>
      </c>
      <c r="L48" s="10">
        <v>1</v>
      </c>
      <c r="M48" s="13">
        <v>0</v>
      </c>
      <c r="N48" s="17">
        <v>0</v>
      </c>
      <c r="O48" s="10">
        <v>0</v>
      </c>
      <c r="P48" s="10">
        <v>0</v>
      </c>
      <c r="Q48" s="13">
        <v>0</v>
      </c>
      <c r="R48" s="11">
        <f t="shared" si="0"/>
        <v>0.5</v>
      </c>
      <c r="S48" s="11">
        <f t="shared" si="1"/>
        <v>0</v>
      </c>
      <c r="T48" s="11">
        <f t="shared" si="2"/>
        <v>0.75</v>
      </c>
      <c r="U48" s="11">
        <v>0.78500000000000003</v>
      </c>
    </row>
    <row r="49" spans="1:21" s="11" customFormat="1" ht="12" x14ac:dyDescent="0.2">
      <c r="A49" s="11" t="s">
        <v>0</v>
      </c>
      <c r="B49" s="17">
        <v>3</v>
      </c>
      <c r="C49" s="10">
        <v>2</v>
      </c>
      <c r="D49" s="10">
        <v>2</v>
      </c>
      <c r="E49" s="13">
        <v>0</v>
      </c>
      <c r="F49" s="17">
        <v>3</v>
      </c>
      <c r="G49" s="10">
        <v>1</v>
      </c>
      <c r="H49" s="10">
        <v>1</v>
      </c>
      <c r="I49" s="13">
        <v>0</v>
      </c>
      <c r="J49" s="17">
        <v>5</v>
      </c>
      <c r="K49" s="10">
        <v>4</v>
      </c>
      <c r="L49" s="10">
        <v>2</v>
      </c>
      <c r="M49" s="13">
        <v>0</v>
      </c>
      <c r="N49" s="17">
        <v>4</v>
      </c>
      <c r="O49" s="10">
        <v>1</v>
      </c>
      <c r="P49" s="10">
        <v>1</v>
      </c>
      <c r="Q49" s="13">
        <v>0</v>
      </c>
      <c r="R49" s="11">
        <f t="shared" si="0"/>
        <v>2</v>
      </c>
      <c r="S49" s="11">
        <f t="shared" si="1"/>
        <v>0</v>
      </c>
      <c r="T49" s="11">
        <f t="shared" si="2"/>
        <v>1.5</v>
      </c>
      <c r="U49" s="11">
        <v>0.79</v>
      </c>
    </row>
    <row r="50" spans="1:21" s="11" customFormat="1" ht="12" x14ac:dyDescent="0.2">
      <c r="A50" s="11" t="s">
        <v>0</v>
      </c>
      <c r="B50" s="17">
        <v>2</v>
      </c>
      <c r="C50" s="10">
        <v>2</v>
      </c>
      <c r="D50" s="10">
        <v>3</v>
      </c>
      <c r="E50" s="13">
        <v>1</v>
      </c>
      <c r="F50" s="17">
        <v>4</v>
      </c>
      <c r="G50" s="10">
        <v>3</v>
      </c>
      <c r="H50" s="10">
        <v>2</v>
      </c>
      <c r="I50" s="13">
        <v>1</v>
      </c>
      <c r="J50" s="17">
        <v>1</v>
      </c>
      <c r="K50" s="10">
        <v>1</v>
      </c>
      <c r="L50" s="10">
        <v>1</v>
      </c>
      <c r="M50" s="13">
        <v>0</v>
      </c>
      <c r="N50" s="17">
        <v>3</v>
      </c>
      <c r="O50" s="10">
        <v>2</v>
      </c>
      <c r="P50" s="10">
        <v>2</v>
      </c>
      <c r="Q50" s="13">
        <v>1</v>
      </c>
      <c r="R50" s="11">
        <f t="shared" si="0"/>
        <v>2</v>
      </c>
      <c r="S50" s="11">
        <f t="shared" si="1"/>
        <v>0.75</v>
      </c>
      <c r="T50" s="11">
        <f t="shared" si="2"/>
        <v>2</v>
      </c>
      <c r="U50" s="11">
        <v>0.79500000000000004</v>
      </c>
    </row>
    <row r="51" spans="1:21" s="11" customFormat="1" ht="12" x14ac:dyDescent="0.2">
      <c r="A51" s="11" t="s">
        <v>0</v>
      </c>
      <c r="B51" s="17">
        <v>3</v>
      </c>
      <c r="C51" s="15">
        <v>1</v>
      </c>
      <c r="D51" s="15">
        <v>1</v>
      </c>
      <c r="E51" s="13">
        <v>0</v>
      </c>
      <c r="F51" s="17">
        <v>3</v>
      </c>
      <c r="G51" s="10">
        <v>1</v>
      </c>
      <c r="H51" s="10">
        <v>1</v>
      </c>
      <c r="I51" s="13">
        <v>0</v>
      </c>
      <c r="J51" s="17">
        <v>2</v>
      </c>
      <c r="K51" s="10">
        <v>1</v>
      </c>
      <c r="L51" s="10">
        <v>1</v>
      </c>
      <c r="M51" s="13">
        <v>0</v>
      </c>
      <c r="N51" s="17">
        <v>2</v>
      </c>
      <c r="O51" s="10">
        <v>1</v>
      </c>
      <c r="P51" s="10">
        <v>1</v>
      </c>
      <c r="Q51" s="13">
        <v>0</v>
      </c>
      <c r="R51" s="11">
        <f t="shared" si="0"/>
        <v>1</v>
      </c>
      <c r="S51" s="11">
        <f t="shared" si="1"/>
        <v>0</v>
      </c>
      <c r="T51" s="11">
        <f t="shared" si="2"/>
        <v>1</v>
      </c>
      <c r="U51" s="11">
        <v>0.8</v>
      </c>
    </row>
    <row r="52" spans="1:21" s="11" customFormat="1" ht="12" x14ac:dyDescent="0.2">
      <c r="A52" s="11" t="s">
        <v>0</v>
      </c>
      <c r="B52" s="17">
        <v>5</v>
      </c>
      <c r="C52" s="10">
        <v>2</v>
      </c>
      <c r="D52" s="10">
        <v>2</v>
      </c>
      <c r="E52" s="13">
        <v>0</v>
      </c>
      <c r="F52" s="17">
        <v>4</v>
      </c>
      <c r="G52" s="10">
        <v>2</v>
      </c>
      <c r="H52" s="10">
        <v>2</v>
      </c>
      <c r="I52" s="13">
        <v>0</v>
      </c>
      <c r="J52" s="17">
        <v>2</v>
      </c>
      <c r="K52" s="10">
        <v>2</v>
      </c>
      <c r="L52" s="10">
        <v>2</v>
      </c>
      <c r="M52" s="13">
        <v>0</v>
      </c>
      <c r="N52" s="17">
        <v>3</v>
      </c>
      <c r="O52" s="10">
        <v>2</v>
      </c>
      <c r="P52" s="10">
        <v>3</v>
      </c>
      <c r="Q52" s="13">
        <v>0</v>
      </c>
      <c r="R52" s="11">
        <f t="shared" si="0"/>
        <v>2</v>
      </c>
      <c r="S52" s="11">
        <f t="shared" si="1"/>
        <v>0</v>
      </c>
      <c r="T52" s="11">
        <f t="shared" si="2"/>
        <v>2.25</v>
      </c>
      <c r="U52" s="11">
        <v>0.80500000000000005</v>
      </c>
    </row>
    <row r="53" spans="1:21" s="11" customFormat="1" ht="12" x14ac:dyDescent="0.2">
      <c r="A53" s="11" t="s">
        <v>0</v>
      </c>
      <c r="B53" s="17">
        <v>15</v>
      </c>
      <c r="C53" s="10">
        <v>4</v>
      </c>
      <c r="D53" s="10">
        <v>3</v>
      </c>
      <c r="E53" s="13">
        <v>3</v>
      </c>
      <c r="F53" s="17">
        <v>1</v>
      </c>
      <c r="G53" s="10">
        <v>1</v>
      </c>
      <c r="H53" s="10">
        <v>1</v>
      </c>
      <c r="I53" s="13">
        <v>0</v>
      </c>
      <c r="J53" s="17">
        <v>10</v>
      </c>
      <c r="K53" s="10">
        <v>3</v>
      </c>
      <c r="L53" s="10">
        <v>3</v>
      </c>
      <c r="M53" s="13">
        <v>2</v>
      </c>
      <c r="N53" s="17">
        <v>6</v>
      </c>
      <c r="O53" s="10">
        <v>3</v>
      </c>
      <c r="P53" s="10">
        <v>3</v>
      </c>
      <c r="Q53" s="13">
        <v>1</v>
      </c>
      <c r="R53" s="11">
        <f t="shared" si="0"/>
        <v>2.75</v>
      </c>
      <c r="S53" s="11">
        <f t="shared" si="1"/>
        <v>1.5</v>
      </c>
      <c r="T53" s="11">
        <f t="shared" si="2"/>
        <v>2.5</v>
      </c>
      <c r="U53" s="11">
        <v>0.81</v>
      </c>
    </row>
    <row r="54" spans="1:21" s="11" customFormat="1" ht="12" x14ac:dyDescent="0.2">
      <c r="A54" s="11" t="s">
        <v>0</v>
      </c>
      <c r="B54" s="17">
        <v>8</v>
      </c>
      <c r="C54" s="10">
        <v>3</v>
      </c>
      <c r="D54" s="10">
        <v>3</v>
      </c>
      <c r="E54" s="13">
        <v>1</v>
      </c>
      <c r="F54" s="17">
        <v>5</v>
      </c>
      <c r="G54" s="10">
        <v>3</v>
      </c>
      <c r="H54" s="10">
        <v>3</v>
      </c>
      <c r="I54" s="13">
        <v>0</v>
      </c>
      <c r="J54" s="17">
        <v>4</v>
      </c>
      <c r="K54" s="10">
        <v>4</v>
      </c>
      <c r="L54" s="10">
        <v>3</v>
      </c>
      <c r="M54" s="13">
        <v>0</v>
      </c>
      <c r="N54" s="17">
        <v>3</v>
      </c>
      <c r="O54" s="10">
        <v>3</v>
      </c>
      <c r="P54" s="10">
        <v>3</v>
      </c>
      <c r="Q54" s="13">
        <v>0</v>
      </c>
      <c r="R54" s="11">
        <f t="shared" si="0"/>
        <v>3.25</v>
      </c>
      <c r="S54" s="11">
        <f t="shared" si="1"/>
        <v>0.25</v>
      </c>
      <c r="T54" s="11">
        <f t="shared" si="2"/>
        <v>3</v>
      </c>
      <c r="U54" s="11">
        <v>0.81499999999999995</v>
      </c>
    </row>
    <row r="55" spans="1:21" s="11" customFormat="1" ht="12" x14ac:dyDescent="0.2">
      <c r="A55" s="11" t="s">
        <v>0</v>
      </c>
      <c r="B55" s="17">
        <v>3</v>
      </c>
      <c r="C55" s="10">
        <v>1</v>
      </c>
      <c r="D55" s="10">
        <v>2</v>
      </c>
      <c r="E55" s="13">
        <v>0</v>
      </c>
      <c r="F55" s="17">
        <v>3</v>
      </c>
      <c r="G55" s="10">
        <v>1</v>
      </c>
      <c r="H55" s="10">
        <v>2</v>
      </c>
      <c r="I55" s="13">
        <v>0</v>
      </c>
      <c r="J55" s="17">
        <v>3</v>
      </c>
      <c r="K55" s="10">
        <v>1</v>
      </c>
      <c r="L55" s="10">
        <v>3</v>
      </c>
      <c r="M55" s="13">
        <v>0</v>
      </c>
      <c r="N55" s="17">
        <v>3</v>
      </c>
      <c r="O55" s="10">
        <v>1</v>
      </c>
      <c r="P55" s="10">
        <v>2</v>
      </c>
      <c r="Q55" s="13">
        <v>0</v>
      </c>
      <c r="R55" s="11">
        <f t="shared" si="0"/>
        <v>1</v>
      </c>
      <c r="S55" s="11">
        <f t="shared" si="1"/>
        <v>0</v>
      </c>
      <c r="T55" s="11">
        <f t="shared" si="2"/>
        <v>2.25</v>
      </c>
      <c r="U55" s="11">
        <v>0.82</v>
      </c>
    </row>
    <row r="56" spans="1:21" s="8" customFormat="1" ht="12" x14ac:dyDescent="0.2">
      <c r="A56" s="8" t="s">
        <v>0</v>
      </c>
      <c r="B56" s="6">
        <v>0</v>
      </c>
      <c r="C56" s="16">
        <v>0</v>
      </c>
      <c r="D56" s="16">
        <v>0</v>
      </c>
      <c r="E56" s="14">
        <v>0</v>
      </c>
      <c r="F56" s="6">
        <v>0</v>
      </c>
      <c r="G56" s="16">
        <v>0</v>
      </c>
      <c r="H56" s="16">
        <v>0</v>
      </c>
      <c r="I56" s="14">
        <v>0</v>
      </c>
      <c r="J56" s="6">
        <v>1</v>
      </c>
      <c r="K56" s="16">
        <v>1</v>
      </c>
      <c r="L56" s="16">
        <v>2</v>
      </c>
      <c r="M56" s="14">
        <v>1</v>
      </c>
      <c r="N56" s="6">
        <v>1</v>
      </c>
      <c r="O56" s="16">
        <v>1</v>
      </c>
      <c r="P56" s="16">
        <v>3</v>
      </c>
      <c r="Q56" s="14">
        <v>1</v>
      </c>
      <c r="R56" s="8">
        <f t="shared" si="0"/>
        <v>0.5</v>
      </c>
      <c r="S56" s="8">
        <f t="shared" si="1"/>
        <v>0.5</v>
      </c>
      <c r="T56" s="8">
        <f t="shared" si="2"/>
        <v>1.25</v>
      </c>
      <c r="U56" s="11">
        <v>0.82499999999999996</v>
      </c>
    </row>
    <row r="57" spans="1:21" s="11" customFormat="1" ht="12" x14ac:dyDescent="0.2">
      <c r="B57" s="17"/>
      <c r="C57" s="15"/>
      <c r="D57" s="15"/>
      <c r="E57" s="13"/>
      <c r="F57" s="17"/>
      <c r="G57" s="15"/>
      <c r="H57" s="15"/>
      <c r="I57" s="13"/>
      <c r="J57" s="17"/>
      <c r="K57" s="15"/>
      <c r="L57" s="15"/>
      <c r="M57" s="13"/>
      <c r="N57" s="17"/>
      <c r="O57" s="15"/>
      <c r="P57" s="15"/>
      <c r="Q57" s="13"/>
      <c r="R57" s="12">
        <f>AVERAGE(R31:R56)</f>
        <v>1.4615384615384615</v>
      </c>
      <c r="S57" s="12">
        <f t="shared" ref="S57:T57" si="5">AVERAGE(S31:S56)</f>
        <v>0.29807692307692307</v>
      </c>
      <c r="T57" s="12">
        <f t="shared" si="5"/>
        <v>1.7980769230769231</v>
      </c>
    </row>
    <row r="58" spans="1:21" s="11" customFormat="1" ht="12" x14ac:dyDescent="0.2">
      <c r="B58" s="17"/>
      <c r="C58" s="15"/>
      <c r="D58" s="15"/>
      <c r="E58" s="13"/>
      <c r="F58" s="17"/>
      <c r="G58" s="15"/>
      <c r="H58" s="15"/>
      <c r="I58" s="13"/>
      <c r="J58" s="17"/>
      <c r="K58" s="15"/>
      <c r="L58" s="15"/>
      <c r="M58" s="13"/>
      <c r="N58" s="17"/>
      <c r="O58" s="15"/>
      <c r="P58" s="15"/>
      <c r="Q58" s="13"/>
      <c r="R58" s="12">
        <f>STDEV(R31:R56)/SQRT(COUNT(R31:R56))*1.96</f>
        <v>0.30229136773304854</v>
      </c>
      <c r="S58" s="12">
        <f t="shared" ref="S58:T58" si="6">STDEV(S31:S56)/SQRT(COUNT(S31:S56))*1.96</f>
        <v>0.13864417441995794</v>
      </c>
      <c r="T58" s="12">
        <f t="shared" si="6"/>
        <v>0.27046693133680044</v>
      </c>
    </row>
    <row r="59" spans="1:21" s="15" customFormat="1" ht="12" x14ac:dyDescent="0.2"/>
    <row r="60" spans="1:21" s="2" customFormat="1" x14ac:dyDescent="0.25"/>
    <row r="61" spans="1:21" s="2" customFormat="1" x14ac:dyDescent="0.25">
      <c r="C61" s="4"/>
    </row>
    <row r="62" spans="1:21" s="2" customFormat="1" x14ac:dyDescent="0.25"/>
    <row r="63" spans="1:21" s="2" customFormat="1" x14ac:dyDescent="0.25"/>
    <row r="64" spans="1:21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</sheetData>
  <sortState ref="A4:U53">
    <sortCondition ref="A4:A53"/>
  </sortState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 Apshvalka</dc:creator>
  <cp:lastModifiedBy>Dace</cp:lastModifiedBy>
  <dcterms:created xsi:type="dcterms:W3CDTF">2016-09-13T10:16:36Z</dcterms:created>
  <dcterms:modified xsi:type="dcterms:W3CDTF">2017-01-11T20:57:49Z</dcterms:modified>
</cp:coreProperties>
</file>