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/>
  </bookViews>
  <sheets>
    <sheet name="Sheet1" sheetId="1" r:id="rId1"/>
    <sheet name="Money" sheetId="2" r:id="rId2"/>
    <sheet name="Sheet3" sheetId="3" r:id="rId3"/>
  </sheets>
  <definedNames>
    <definedName name="_xlnm._FilterDatabase" localSheetId="2" hidden="1">Sheet3!$A$1:$D$197</definedName>
    <definedName name="lumeBOM" localSheetId="2">Sheet3!$A$1:$D$197</definedName>
  </definedNames>
  <calcPr calcId="144525"/>
  <fileRecoveryPr repairLoad="1"/>
</workbook>
</file>

<file path=xl/calcChain.xml><?xml version="1.0" encoding="utf-8"?>
<calcChain xmlns="http://schemas.openxmlformats.org/spreadsheetml/2006/main">
  <c r="B23" i="1" l="1"/>
  <c r="B18" i="1"/>
  <c r="B20" i="1" s="1"/>
  <c r="B9" i="1" l="1"/>
  <c r="B11" i="1" s="1"/>
  <c r="D13" i="2" l="1"/>
  <c r="D11" i="2"/>
  <c r="D10" i="2"/>
  <c r="D8" i="2"/>
  <c r="D7" i="2"/>
  <c r="D4" i="2"/>
  <c r="D5" i="2"/>
  <c r="D22" i="2" l="1"/>
  <c r="D14" i="2"/>
  <c r="D15" i="2"/>
  <c r="D16" i="2"/>
  <c r="D17" i="2"/>
  <c r="D18" i="2"/>
  <c r="D3" i="2"/>
  <c r="D24" i="2" s="1"/>
  <c r="B3" i="1"/>
  <c r="B4" i="1" s="1"/>
</calcChain>
</file>

<file path=xl/connections.xml><?xml version="1.0" encoding="utf-8"?>
<connections xmlns="http://schemas.openxmlformats.org/spreadsheetml/2006/main">
  <connection id="1" name="lumeBOM" type="6" refreshedVersion="4" background="1" saveData="1">
    <textPr codePage="1257" sourceFile="D:\Nute\Lume\Hardware\lumeBOM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<sst xmlns="http://schemas.openxmlformats.org/spreadsheetml/2006/main" count="444" uniqueCount="259">
  <si>
    <t>Crystal freq</t>
  </si>
  <si>
    <t>Prescaler</t>
  </si>
  <si>
    <t>Prescaled freq</t>
  </si>
  <si>
    <t>OVFs per second</t>
  </si>
  <si>
    <t>Hz</t>
  </si>
  <si>
    <t>Цена</t>
  </si>
  <si>
    <t>Компонент</t>
  </si>
  <si>
    <t>Кол-во</t>
  </si>
  <si>
    <t>Сумма</t>
  </si>
  <si>
    <t>Atmega88</t>
  </si>
  <si>
    <t>Светодиоды</t>
  </si>
  <si>
    <t>ПП</t>
  </si>
  <si>
    <t>Диод</t>
  </si>
  <si>
    <t>Кнопки</t>
  </si>
  <si>
    <t>Примечание</t>
  </si>
  <si>
    <t>Итого</t>
  </si>
  <si>
    <t>Держатель CR2032</t>
  </si>
  <si>
    <t>Батарейка CR2032</t>
  </si>
  <si>
    <t>74HC595</t>
  </si>
  <si>
    <t>Микросхемы</t>
  </si>
  <si>
    <t>74HC138</t>
  </si>
  <si>
    <t>Резисторы</t>
  </si>
  <si>
    <t>10к</t>
  </si>
  <si>
    <t>330 Ом</t>
  </si>
  <si>
    <t>Конденсаторы</t>
  </si>
  <si>
    <t>0.1 u</t>
  </si>
  <si>
    <t>10 u</t>
  </si>
  <si>
    <t>Обвязка</t>
  </si>
  <si>
    <t>Кварц 32768</t>
  </si>
  <si>
    <t>Разъем miniUSB</t>
  </si>
  <si>
    <t>Фототранзистор</t>
  </si>
  <si>
    <t>ref</t>
  </si>
  <si>
    <t>value</t>
  </si>
  <si>
    <t>datasheet</t>
  </si>
  <si>
    <t>footprint</t>
  </si>
  <si>
    <t>B1</t>
  </si>
  <si>
    <t>BAT</t>
  </si>
  <si>
    <t>C1</t>
  </si>
  <si>
    <t>0.1u</t>
  </si>
  <si>
    <t>C2</t>
  </si>
  <si>
    <t>C3</t>
  </si>
  <si>
    <t>C4</t>
  </si>
  <si>
    <t>C5</t>
  </si>
  <si>
    <t>10u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</si>
  <si>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</si>
  <si>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</si>
  <si>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</si>
  <si>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</si>
  <si>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</si>
  <si>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</si>
  <si>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</si>
  <si>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</si>
  <si>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</si>
  <si>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</si>
  <si>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</si>
  <si>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LED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</si>
  <si>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</si>
  <si>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</si>
  <si>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</si>
  <si>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</si>
  <si>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</si>
  <si>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</si>
  <si>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</si>
  <si>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</si>
  <si>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</si>
  <si>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</si>
  <si>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</si>
  <si>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</si>
  <si>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</si>
  <si>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</si>
  <si>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</si>
  <si>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</si>
  <si>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</si>
  <si>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</si>
  <si>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</si>
  <si>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</si>
  <si>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</si>
  <si>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</si>
  <si>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</si>
  <si>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</si>
  <si>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</si>
  <si>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</si>
  <si>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</si>
  <si>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</si>
  <si>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</si>
  <si>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</si>
  <si>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</si>
  <si>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</si>
  <si>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</si>
  <si>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</si>
  <si>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</si>
  <si>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</si>
  <si>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</si>
  <si>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</si>
  <si>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</si>
  <si>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</si>
  <si>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</si>
  <si>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</si>
  <si>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</si>
  <si>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</si>
  <si>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</si>
  <si>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</si>
  <si>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</si>
  <si>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</si>
  <si>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</si>
  <si>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</si>
  <si>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</si>
  <si>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</si>
  <si>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</si>
  <si>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</si>
  <si>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</si>
  <si>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</si>
  <si>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D_SHOTTKY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</si>
  <si>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</si>
  <si>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</si>
  <si>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</si>
  <si>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</si>
  <si>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</si>
  <si>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</si>
  <si>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</si>
  <si>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</si>
  <si>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</si>
  <si>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</si>
  <si>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</si>
  <si>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</si>
  <si>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</si>
  <si>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</si>
  <si>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</si>
  <si>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</si>
  <si>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</si>
  <si>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</si>
  <si>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</si>
  <si>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</si>
  <si>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</si>
  <si>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</si>
  <si>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</si>
  <si>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</si>
  <si>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</si>
  <si>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</si>
  <si>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</si>
  <si>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</si>
  <si>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</si>
  <si>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</si>
  <si>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</si>
  <si>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</si>
  <si>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</si>
  <si>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</si>
  <si>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</si>
  <si>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</si>
  <si>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</si>
  <si>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</si>
  <si>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</si>
  <si>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</si>
  <si>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</si>
  <si>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</si>
  <si>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</si>
  <si>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</si>
  <si>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</si>
  <si>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</si>
  <si>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</si>
  <si>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</si>
  <si>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</si>
  <si>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</si>
  <si>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</si>
  <si>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</si>
  <si>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</si>
  <si>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</si>
  <si>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</si>
  <si>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</si>
  <si>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</si>
  <si>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</si>
  <si>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</si>
  <si>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</si>
  <si>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</si>
  <si>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</si>
  <si>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</si>
  <si>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</si>
  <si>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</si>
  <si>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</si>
  <si>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</si>
  <si>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</si>
  <si>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</si>
  <si>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</si>
  <si>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</si>
  <si>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</si>
  <si>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</si>
  <si>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</si>
  <si>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</si>
  <si>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</si>
  <si>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</si>
  <si>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</si>
  <si>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</si>
  <si>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</si>
  <si>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</si>
  <si>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</si>
  <si>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</si>
  <si>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</si>
  <si>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</si>
  <si>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</si>
  <si>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</si>
  <si>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</si>
  <si>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</si>
  <si>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</si>
  <si>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DD1</t>
  </si>
  <si>
    <t>DD2</t>
  </si>
  <si>
    <t>DD3</t>
  </si>
  <si>
    <t>DD4</t>
  </si>
  <si>
    <t>ATMEGA88</t>
  </si>
  <si>
    <t>DD5</t>
  </si>
  <si>
    <t>DD6</t>
  </si>
  <si>
    <t>DD7</t>
  </si>
  <si>
    <t>DD8</t>
  </si>
  <si>
    <t>DD9</t>
  </si>
  <si>
    <t>HOLE1</t>
  </si>
  <si>
    <t>HOLE_METALLED</t>
  </si>
  <si>
    <t>HOLE2</t>
  </si>
  <si>
    <t>Q1</t>
  </si>
  <si>
    <t>PHOTO</t>
  </si>
  <si>
    <t>Q2</t>
  </si>
  <si>
    <t>R1</t>
  </si>
  <si>
    <t>10k</t>
  </si>
  <si>
    <t>R2</t>
  </si>
  <si>
    <t>R3</t>
  </si>
  <si>
    <t>R4</t>
  </si>
  <si>
    <t>R5</t>
  </si>
  <si>
    <t>R6</t>
  </si>
  <si>
    <t>R7</t>
  </si>
  <si>
    <t>SW1</t>
  </si>
  <si>
    <t>PUSHBUTTON</t>
  </si>
  <si>
    <t>SW2</t>
  </si>
  <si>
    <t>SW3</t>
  </si>
  <si>
    <t>TP1</t>
  </si>
  <si>
    <t>TESTPOINT</t>
  </si>
  <si>
    <t>TP2</t>
  </si>
  <si>
    <t>TP3</t>
  </si>
  <si>
    <t>TP4</t>
  </si>
  <si>
    <t>TP5</t>
  </si>
  <si>
    <t>TP6</t>
  </si>
  <si>
    <t>XL1</t>
  </si>
  <si>
    <t>USB_MINI_B</t>
  </si>
  <si>
    <t>XL2</t>
  </si>
  <si>
    <t>PWRCONN</t>
  </si>
  <si>
    <t>XL3</t>
  </si>
  <si>
    <t>ATMEL_ISP</t>
  </si>
  <si>
    <t>XTAL1</t>
  </si>
  <si>
    <t>Timer input freq</t>
  </si>
  <si>
    <t>Divisor</t>
  </si>
  <si>
    <t>ICR</t>
  </si>
  <si>
    <t>OVF freq</t>
  </si>
  <si>
    <t>ADC</t>
  </si>
  <si>
    <t>Reference</t>
  </si>
  <si>
    <t>mV</t>
  </si>
  <si>
    <t>ADC MAX</t>
  </si>
  <si>
    <t>ADC step</t>
  </si>
  <si>
    <t>mv/step</t>
  </si>
  <si>
    <t>U</t>
  </si>
  <si>
    <t>ADC value</t>
  </si>
  <si>
    <t>steps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</si>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</sst>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6" borderId="0" applyNumberFormat="0" applyBorder="0" applyAlignment="0" applyProtection="0"/>
  </cellStyleXfs>
  <cellXfs count="11">
    <xf numFmtId="0" fontId="0" fillId="0" borderId="0" xfId="0"/>
    <xf numFmtId="0" fontId="4" fillId="5" borderId="2" xfId="4"/>
    <xf numFmtId="0" fontId="2" fillId="3" borderId="0" xfId="2"/>
    <xf numFmtId="0" fontId="3" fillId="4" borderId="1" xfId="3"/>
    <xf numFmtId="0" fontId="1" fillId="2" borderId="1" xfId="1" applyBorder="1"/>
    <xf numFmtId="0" fontId="6" fillId="6" borderId="0" xfId="5"/>
    <xf numFmtId="0" fontId="5" fillId="0" borderId="3" xfId="0" applyFont="1" applyBorder="1" applyAlignment="1">
      <alignment horizontal="center"/>
    </xf>
    <xf numFmtId="0" fontId="0" fillId="7" borderId="0" xfId="0" applyFill="1"/>
    <xf numFmtId="0" fontId="6" fillId="6" borderId="0" xfId="5" applyBorder="1" applyAlignment="1">
      <alignment horizontal="center"/>
    </xf>
    <xf numFmtId="164" fontId="3" fillId="4" borderId="1" xfId="3" applyNumberFormat="1"/>
    <xf numFmtId="1" fontId="3" fillId="4" borderId="1" xfId="3" applyNumberFormat="1"/>
  </cellXfs>
  <cellStyles count="6">
    <cellStyle name="Accent1" xfId="5" builtinId="2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ume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8" sqref="B28"/>
    </sheetView>
  </sheetViews>
  <sheetFormatPr defaultRowHeight="15" x14ac:dyDescent="0.25"/>
  <cols>
    <col min="1" max="1" width="18" customWidth="1"/>
    <col min="5" max="5" width="10.28515625" customWidth="1"/>
  </cols>
  <sheetData>
    <row r="1" spans="1:3" ht="16.5" thickTop="1" thickBot="1" x14ac:dyDescent="0.3">
      <c r="A1" s="1" t="s">
        <v>0</v>
      </c>
      <c r="B1" s="1">
        <v>32768</v>
      </c>
      <c r="C1" t="s">
        <v>4</v>
      </c>
    </row>
    <row r="2" spans="1:3" ht="15.75" thickTop="1" x14ac:dyDescent="0.25">
      <c r="A2" s="4" t="s">
        <v>1</v>
      </c>
      <c r="B2" s="4">
        <v>128</v>
      </c>
    </row>
    <row r="3" spans="1:3" x14ac:dyDescent="0.25">
      <c r="A3" s="2" t="s">
        <v>2</v>
      </c>
      <c r="B3" s="2">
        <f>B1/B2</f>
        <v>256</v>
      </c>
      <c r="C3" t="s">
        <v>4</v>
      </c>
    </row>
    <row r="4" spans="1:3" x14ac:dyDescent="0.25">
      <c r="A4" s="3" t="s">
        <v>3</v>
      </c>
      <c r="B4" s="3">
        <f>B3/256</f>
        <v>1</v>
      </c>
    </row>
    <row r="8" spans="1:3" x14ac:dyDescent="0.25">
      <c r="A8" t="s">
        <v>246</v>
      </c>
      <c r="B8">
        <v>1</v>
      </c>
    </row>
    <row r="9" spans="1:3" x14ac:dyDescent="0.25">
      <c r="A9" t="s">
        <v>245</v>
      </c>
      <c r="B9" t="e">
        <f>#REF!*1000000/B8</f>
        <v>#REF!</v>
      </c>
      <c r="C9" t="s">
        <v>4</v>
      </c>
    </row>
    <row r="10" spans="1:3" x14ac:dyDescent="0.25">
      <c r="A10" t="s">
        <v>247</v>
      </c>
      <c r="B10">
        <v>255</v>
      </c>
    </row>
    <row r="11" spans="1:3" x14ac:dyDescent="0.25">
      <c r="A11" t="s">
        <v>248</v>
      </c>
      <c r="B11" t="e">
        <f>B9/B10</f>
        <v>#REF!</v>
      </c>
      <c r="C11" t="s">
        <v>4</v>
      </c>
    </row>
    <row r="15" spans="1:3" s="5" customFormat="1" x14ac:dyDescent="0.25">
      <c r="A15" s="5" t="s">
        <v>249</v>
      </c>
    </row>
    <row r="16" spans="1:3" x14ac:dyDescent="0.25">
      <c r="A16" t="s">
        <v>250</v>
      </c>
      <c r="B16">
        <v>5000</v>
      </c>
      <c r="C16" t="s">
        <v>251</v>
      </c>
    </row>
    <row r="17" spans="1:3" x14ac:dyDescent="0.25">
      <c r="A17" t="s">
        <v>252</v>
      </c>
      <c r="B17">
        <v>255</v>
      </c>
      <c r="C17" t="s">
        <v>257</v>
      </c>
    </row>
    <row r="18" spans="1:3" x14ac:dyDescent="0.25">
      <c r="A18" s="3" t="s">
        <v>253</v>
      </c>
      <c r="B18" s="9">
        <f>B16/B17</f>
        <v>19.607843137254903</v>
      </c>
      <c r="C18" t="s">
        <v>254</v>
      </c>
    </row>
    <row r="19" spans="1:3" x14ac:dyDescent="0.25">
      <c r="A19" t="s">
        <v>255</v>
      </c>
      <c r="B19">
        <v>3900</v>
      </c>
      <c r="C19" t="s">
        <v>251</v>
      </c>
    </row>
    <row r="20" spans="1:3" x14ac:dyDescent="0.25">
      <c r="A20" s="3" t="s">
        <v>256</v>
      </c>
      <c r="B20" s="3">
        <f>B19/B18</f>
        <v>198.89999999999998</v>
      </c>
      <c r="C20" t="s">
        <v>257</v>
      </c>
    </row>
    <row r="22" spans="1:3" x14ac:dyDescent="0.25">
      <c r="A22" t="s">
        <v>258</v>
      </c>
      <c r="B22">
        <v>200</v>
      </c>
      <c r="C22" t="s">
        <v>257</v>
      </c>
    </row>
    <row r="23" spans="1:3" x14ac:dyDescent="0.25">
      <c r="A23" s="3" t="s">
        <v>255</v>
      </c>
      <c r="B23" s="10">
        <f>B22*B18</f>
        <v>3921.5686274509808</v>
      </c>
      <c r="C23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A3" sqref="A3:A5"/>
    </sheetView>
  </sheetViews>
  <sheetFormatPr defaultRowHeight="15" x14ac:dyDescent="0.25"/>
  <cols>
    <col min="1" max="1" width="22" customWidth="1"/>
    <col min="5" max="5" width="32.5703125" customWidth="1"/>
  </cols>
  <sheetData>
    <row r="1" spans="1:5" s="6" customFormat="1" ht="15.75" thickBot="1" x14ac:dyDescent="0.3">
      <c r="A1" s="6" t="s">
        <v>6</v>
      </c>
      <c r="B1" s="6" t="s">
        <v>5</v>
      </c>
      <c r="C1" s="6" t="s">
        <v>7</v>
      </c>
      <c r="D1" s="6" t="s">
        <v>8</v>
      </c>
      <c r="E1" s="6" t="s">
        <v>14</v>
      </c>
    </row>
    <row r="2" spans="1:5" s="8" customFormat="1" x14ac:dyDescent="0.25">
      <c r="A2" s="8" t="s">
        <v>19</v>
      </c>
    </row>
    <row r="3" spans="1:5" x14ac:dyDescent="0.25">
      <c r="A3" t="s">
        <v>9</v>
      </c>
      <c r="B3">
        <v>90</v>
      </c>
      <c r="C3">
        <v>1</v>
      </c>
      <c r="D3">
        <f>C3*B3</f>
        <v>90</v>
      </c>
    </row>
    <row r="4" spans="1:5" x14ac:dyDescent="0.25">
      <c r="A4" t="s">
        <v>18</v>
      </c>
      <c r="C4">
        <v>2</v>
      </c>
      <c r="D4">
        <f t="shared" ref="D4:D13" si="0">C4*B4</f>
        <v>0</v>
      </c>
    </row>
    <row r="5" spans="1:5" x14ac:dyDescent="0.25">
      <c r="A5" t="s">
        <v>20</v>
      </c>
      <c r="C5">
        <v>6</v>
      </c>
      <c r="D5">
        <f t="shared" si="0"/>
        <v>0</v>
      </c>
    </row>
    <row r="6" spans="1:5" s="5" customFormat="1" x14ac:dyDescent="0.25">
      <c r="A6" s="5" t="s">
        <v>21</v>
      </c>
    </row>
    <row r="7" spans="1:5" x14ac:dyDescent="0.25">
      <c r="A7" t="s">
        <v>22</v>
      </c>
      <c r="B7">
        <v>0.2</v>
      </c>
      <c r="C7">
        <v>3</v>
      </c>
      <c r="D7">
        <f t="shared" si="0"/>
        <v>0.60000000000000009</v>
      </c>
    </row>
    <row r="8" spans="1:5" x14ac:dyDescent="0.25">
      <c r="A8" t="s">
        <v>23</v>
      </c>
      <c r="B8">
        <v>0.2</v>
      </c>
      <c r="C8">
        <v>4</v>
      </c>
      <c r="D8">
        <f t="shared" si="0"/>
        <v>0.8</v>
      </c>
    </row>
    <row r="9" spans="1:5" s="5" customFormat="1" x14ac:dyDescent="0.25">
      <c r="A9" s="5" t="s">
        <v>24</v>
      </c>
    </row>
    <row r="10" spans="1:5" x14ac:dyDescent="0.25">
      <c r="A10" t="s">
        <v>25</v>
      </c>
      <c r="B10">
        <v>0.1</v>
      </c>
      <c r="C10">
        <v>13</v>
      </c>
      <c r="D10">
        <f t="shared" si="0"/>
        <v>1.3</v>
      </c>
    </row>
    <row r="11" spans="1:5" x14ac:dyDescent="0.25">
      <c r="A11" t="s">
        <v>26</v>
      </c>
      <c r="B11">
        <v>0.2</v>
      </c>
      <c r="C11">
        <v>2</v>
      </c>
      <c r="D11">
        <f t="shared" si="0"/>
        <v>0.4</v>
      </c>
    </row>
    <row r="12" spans="1:5" s="5" customFormat="1" x14ac:dyDescent="0.25">
      <c r="A12" s="5" t="s">
        <v>27</v>
      </c>
    </row>
    <row r="13" spans="1:5" x14ac:dyDescent="0.25">
      <c r="A13" t="s">
        <v>28</v>
      </c>
      <c r="B13">
        <v>5</v>
      </c>
      <c r="C13">
        <v>1</v>
      </c>
      <c r="D13">
        <f t="shared" si="0"/>
        <v>5</v>
      </c>
    </row>
    <row r="14" spans="1:5" x14ac:dyDescent="0.25">
      <c r="A14" t="s">
        <v>11</v>
      </c>
      <c r="B14">
        <v>200</v>
      </c>
      <c r="C14">
        <v>1</v>
      </c>
      <c r="D14">
        <f>C14*B14</f>
        <v>200</v>
      </c>
    </row>
    <row r="15" spans="1:5" x14ac:dyDescent="0.25">
      <c r="A15" t="s">
        <v>12</v>
      </c>
      <c r="B15">
        <v>1</v>
      </c>
      <c r="C15">
        <v>3</v>
      </c>
      <c r="D15">
        <f>C15*B15</f>
        <v>3</v>
      </c>
    </row>
    <row r="16" spans="1:5" x14ac:dyDescent="0.25">
      <c r="A16" t="s">
        <v>13</v>
      </c>
      <c r="B16">
        <v>6</v>
      </c>
      <c r="C16">
        <v>3</v>
      </c>
      <c r="D16">
        <f>C16*B16</f>
        <v>18</v>
      </c>
    </row>
    <row r="17" spans="1:4" x14ac:dyDescent="0.25">
      <c r="A17" t="s">
        <v>16</v>
      </c>
      <c r="B17" s="7">
        <v>20</v>
      </c>
      <c r="C17">
        <v>1</v>
      </c>
      <c r="D17">
        <f>C17*B17</f>
        <v>20</v>
      </c>
    </row>
    <row r="18" spans="1:4" x14ac:dyDescent="0.25">
      <c r="A18" t="s">
        <v>17</v>
      </c>
      <c r="B18">
        <v>25</v>
      </c>
      <c r="C18">
        <v>1</v>
      </c>
      <c r="D18">
        <f>C18*B18</f>
        <v>25</v>
      </c>
    </row>
    <row r="19" spans="1:4" x14ac:dyDescent="0.25">
      <c r="A19" t="s">
        <v>29</v>
      </c>
      <c r="C19">
        <v>1</v>
      </c>
    </row>
    <row r="20" spans="1:4" x14ac:dyDescent="0.25">
      <c r="A20" t="s">
        <v>30</v>
      </c>
      <c r="C20">
        <v>1</v>
      </c>
    </row>
    <row r="22" spans="1:4" x14ac:dyDescent="0.25">
      <c r="A22" t="s">
        <v>10</v>
      </c>
      <c r="B22">
        <v>8</v>
      </c>
      <c r="C22">
        <v>36</v>
      </c>
      <c r="D22">
        <f>C22*B22</f>
        <v>288</v>
      </c>
    </row>
    <row r="24" spans="1:4" x14ac:dyDescent="0.25">
      <c r="C24" t="s">
        <v>15</v>
      </c>
      <c r="D24">
        <f>SUM(D3:D22)</f>
        <v>652.1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A197" sqref="A197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35</v>
      </c>
      <c r="B2" t="s">
        <v>36</v>
      </c>
    </row>
    <row r="3" spans="1:4" x14ac:dyDescent="0.25">
      <c r="A3" t="s">
        <v>37</v>
      </c>
      <c r="B3" t="s">
        <v>38</v>
      </c>
    </row>
    <row r="4" spans="1:4" x14ac:dyDescent="0.25">
      <c r="A4" t="s">
        <v>39</v>
      </c>
      <c r="B4" t="s">
        <v>38</v>
      </c>
    </row>
    <row r="5" spans="1:4" x14ac:dyDescent="0.25">
      <c r="A5" t="s">
        <v>40</v>
      </c>
      <c r="B5" t="s">
        <v>38</v>
      </c>
    </row>
    <row r="6" spans="1:4" x14ac:dyDescent="0.25">
      <c r="A6" t="s">
        <v>41</v>
      </c>
      <c r="B6" t="s">
        <v>38</v>
      </c>
    </row>
    <row r="7" spans="1:4" x14ac:dyDescent="0.25">
      <c r="A7" t="s">
        <v>42</v>
      </c>
      <c r="B7" t="s">
        <v>43</v>
      </c>
    </row>
    <row r="8" spans="1:4" x14ac:dyDescent="0.25">
      <c r="A8" t="s">
        <v>44</v>
      </c>
      <c r="B8" t="s">
        <v>38</v>
      </c>
    </row>
    <row r="9" spans="1:4" x14ac:dyDescent="0.25">
      <c r="A9" t="s">
        <v>45</v>
      </c>
      <c r="B9" t="s">
        <v>38</v>
      </c>
    </row>
    <row r="10" spans="1:4" x14ac:dyDescent="0.25">
      <c r="A10" t="s">
        <v>46</v>
      </c>
      <c r="B10" t="s">
        <v>38</v>
      </c>
    </row>
    <row r="11" spans="1:4" x14ac:dyDescent="0.25">
      <c r="A11" t="s">
        <v>47</v>
      </c>
      <c r="B11" t="s">
        <v>38</v>
      </c>
    </row>
    <row r="12" spans="1:4" x14ac:dyDescent="0.25">
      <c r="A12" t="s">
        <v>48</v>
      </c>
      <c r="B12" t="s">
        <v>38</v>
      </c>
    </row>
    <row r="13" spans="1:4" x14ac:dyDescent="0.25">
      <c r="A13" t="s">
        <v>49</v>
      </c>
      <c r="B13" t="s">
        <v>38</v>
      </c>
    </row>
    <row r="14" spans="1:4" x14ac:dyDescent="0.25">
      <c r="A14" t="s">
        <v>50</v>
      </c>
      <c r="B14" t="s">
        <v>38</v>
      </c>
    </row>
    <row r="15" spans="1:4" x14ac:dyDescent="0.25">
      <c r="A15" t="s">
        <v>51</v>
      </c>
      <c r="B15" t="s">
        <v>38</v>
      </c>
    </row>
    <row r="16" spans="1:4" x14ac:dyDescent="0.25">
      <c r="A16" t="s">
        <v>52</v>
      </c>
      <c r="B16" t="s">
        <v>38</v>
      </c>
    </row>
    <row r="17" spans="1:2" x14ac:dyDescent="0.25">
      <c r="A17" t="s">
        <v>53</v>
      </c>
      <c r="B17" t="s">
        <v>38</v>
      </c>
    </row>
    <row r="18" spans="1:2" x14ac:dyDescent="0.25">
      <c r="A18" t="s">
        <v>54</v>
      </c>
      <c r="B18" t="s">
        <v>55</v>
      </c>
    </row>
    <row r="19" spans="1:2" x14ac:dyDescent="0.25">
      <c r="A19" t="s">
        <v>56</v>
      </c>
      <c r="B19" t="s">
        <v>55</v>
      </c>
    </row>
    <row r="20" spans="1:2" x14ac:dyDescent="0.25">
      <c r="A20" t="s">
        <v>57</v>
      </c>
      <c r="B20" t="s">
        <v>55</v>
      </c>
    </row>
    <row r="21" spans="1:2" x14ac:dyDescent="0.25">
      <c r="A21" t="s">
        <v>58</v>
      </c>
      <c r="B21" t="s">
        <v>55</v>
      </c>
    </row>
    <row r="22" spans="1:2" x14ac:dyDescent="0.25">
      <c r="A22" t="s">
        <v>59</v>
      </c>
      <c r="B22" t="s">
        <v>55</v>
      </c>
    </row>
    <row r="23" spans="1:2" x14ac:dyDescent="0.25">
      <c r="A23" t="s">
        <v>60</v>
      </c>
      <c r="B23" t="s">
        <v>55</v>
      </c>
    </row>
    <row r="24" spans="1:2" x14ac:dyDescent="0.25">
      <c r="A24" t="s">
        <v>61</v>
      </c>
      <c r="B24" t="s">
        <v>55</v>
      </c>
    </row>
    <row r="25" spans="1:2" x14ac:dyDescent="0.25">
      <c r="A25" t="s">
        <v>62</v>
      </c>
      <c r="B25" t="s">
        <v>55</v>
      </c>
    </row>
    <row r="26" spans="1:2" x14ac:dyDescent="0.25">
      <c r="A26" t="s">
        <v>63</v>
      </c>
      <c r="B26" t="s">
        <v>55</v>
      </c>
    </row>
    <row r="27" spans="1:2" x14ac:dyDescent="0.25">
      <c r="A27" t="s">
        <v>64</v>
      </c>
      <c r="B27" t="s">
        <v>55</v>
      </c>
    </row>
    <row r="28" spans="1:2" x14ac:dyDescent="0.25">
      <c r="A28" t="s">
        <v>65</v>
      </c>
      <c r="B28" t="s">
        <v>55</v>
      </c>
    </row>
    <row r="29" spans="1:2" x14ac:dyDescent="0.25">
      <c r="A29" t="s">
        <v>66</v>
      </c>
      <c r="B29" t="s">
        <v>55</v>
      </c>
    </row>
    <row r="30" spans="1:2" x14ac:dyDescent="0.25">
      <c r="A30" t="s">
        <v>67</v>
      </c>
      <c r="B30" t="s">
        <v>55</v>
      </c>
    </row>
    <row r="31" spans="1:2" x14ac:dyDescent="0.25">
      <c r="A31" t="s">
        <v>68</v>
      </c>
      <c r="B31" t="s">
        <v>55</v>
      </c>
    </row>
    <row r="32" spans="1:2" x14ac:dyDescent="0.25">
      <c r="A32" t="s">
        <v>69</v>
      </c>
      <c r="B32" t="s">
        <v>55</v>
      </c>
    </row>
    <row r="33" spans="1:2" x14ac:dyDescent="0.25">
      <c r="A33" t="s">
        <v>70</v>
      </c>
      <c r="B33" t="s">
        <v>55</v>
      </c>
    </row>
    <row r="34" spans="1:2" x14ac:dyDescent="0.25">
      <c r="A34" t="s">
        <v>71</v>
      </c>
      <c r="B34" t="s">
        <v>55</v>
      </c>
    </row>
    <row r="35" spans="1:2" x14ac:dyDescent="0.25">
      <c r="A35" t="s">
        <v>72</v>
      </c>
      <c r="B35" t="s">
        <v>55</v>
      </c>
    </row>
    <row r="36" spans="1:2" x14ac:dyDescent="0.25">
      <c r="A36" t="s">
        <v>73</v>
      </c>
      <c r="B36" t="s">
        <v>55</v>
      </c>
    </row>
    <row r="37" spans="1:2" x14ac:dyDescent="0.25">
      <c r="A37" t="s">
        <v>74</v>
      </c>
      <c r="B37" t="s">
        <v>55</v>
      </c>
    </row>
    <row r="38" spans="1:2" x14ac:dyDescent="0.25">
      <c r="A38" t="s">
        <v>75</v>
      </c>
      <c r="B38" t="s">
        <v>55</v>
      </c>
    </row>
    <row r="39" spans="1:2" x14ac:dyDescent="0.25">
      <c r="A39" t="s">
        <v>76</v>
      </c>
      <c r="B39" t="s">
        <v>55</v>
      </c>
    </row>
    <row r="40" spans="1:2" x14ac:dyDescent="0.25">
      <c r="A40" t="s">
        <v>77</v>
      </c>
      <c r="B40" t="s">
        <v>55</v>
      </c>
    </row>
    <row r="41" spans="1:2" x14ac:dyDescent="0.25">
      <c r="A41" t="s">
        <v>78</v>
      </c>
      <c r="B41" t="s">
        <v>55</v>
      </c>
    </row>
    <row r="42" spans="1:2" x14ac:dyDescent="0.25">
      <c r="A42" t="s">
        <v>79</v>
      </c>
      <c r="B42" t="s">
        <v>55</v>
      </c>
    </row>
    <row r="43" spans="1:2" x14ac:dyDescent="0.25">
      <c r="A43" t="s">
        <v>80</v>
      </c>
      <c r="B43" t="s">
        <v>55</v>
      </c>
    </row>
    <row r="44" spans="1:2" x14ac:dyDescent="0.25">
      <c r="A44" t="s">
        <v>81</v>
      </c>
      <c r="B44" t="s">
        <v>55</v>
      </c>
    </row>
    <row r="45" spans="1:2" x14ac:dyDescent="0.25">
      <c r="A45" t="s">
        <v>82</v>
      </c>
      <c r="B45" t="s">
        <v>55</v>
      </c>
    </row>
    <row r="46" spans="1:2" x14ac:dyDescent="0.25">
      <c r="A46" t="s">
        <v>83</v>
      </c>
      <c r="B46" t="s">
        <v>55</v>
      </c>
    </row>
    <row r="47" spans="1:2" x14ac:dyDescent="0.25">
      <c r="A47" t="s">
        <v>84</v>
      </c>
      <c r="B47" t="s">
        <v>55</v>
      </c>
    </row>
    <row r="48" spans="1:2" x14ac:dyDescent="0.25">
      <c r="A48" t="s">
        <v>85</v>
      </c>
      <c r="B48" t="s">
        <v>55</v>
      </c>
    </row>
    <row r="49" spans="1:2" x14ac:dyDescent="0.25">
      <c r="A49" t="s">
        <v>86</v>
      </c>
      <c r="B49" t="s">
        <v>55</v>
      </c>
    </row>
    <row r="50" spans="1:2" x14ac:dyDescent="0.25">
      <c r="A50" t="s">
        <v>87</v>
      </c>
      <c r="B50" t="s">
        <v>55</v>
      </c>
    </row>
    <row r="51" spans="1:2" x14ac:dyDescent="0.25">
      <c r="A51" t="s">
        <v>88</v>
      </c>
      <c r="B51" t="s">
        <v>55</v>
      </c>
    </row>
    <row r="52" spans="1:2" x14ac:dyDescent="0.25">
      <c r="A52" t="s">
        <v>89</v>
      </c>
      <c r="B52" t="s">
        <v>55</v>
      </c>
    </row>
    <row r="53" spans="1:2" x14ac:dyDescent="0.25">
      <c r="A53" t="s">
        <v>90</v>
      </c>
      <c r="B53" t="s">
        <v>55</v>
      </c>
    </row>
    <row r="54" spans="1:2" x14ac:dyDescent="0.25">
      <c r="A54" t="s">
        <v>91</v>
      </c>
      <c r="B54" t="s">
        <v>55</v>
      </c>
    </row>
    <row r="55" spans="1:2" x14ac:dyDescent="0.25">
      <c r="A55" t="s">
        <v>92</v>
      </c>
      <c r="B55" t="s">
        <v>55</v>
      </c>
    </row>
    <row r="56" spans="1:2" x14ac:dyDescent="0.25">
      <c r="A56" t="s">
        <v>93</v>
      </c>
      <c r="B56" t="s">
        <v>55</v>
      </c>
    </row>
    <row r="57" spans="1:2" x14ac:dyDescent="0.25">
      <c r="A57" t="s">
        <v>94</v>
      </c>
      <c r="B57" t="s">
        <v>55</v>
      </c>
    </row>
    <row r="58" spans="1:2" x14ac:dyDescent="0.25">
      <c r="A58" t="s">
        <v>95</v>
      </c>
      <c r="B58" t="s">
        <v>55</v>
      </c>
    </row>
    <row r="59" spans="1:2" x14ac:dyDescent="0.25">
      <c r="A59" t="s">
        <v>96</v>
      </c>
      <c r="B59" t="s">
        <v>55</v>
      </c>
    </row>
    <row r="60" spans="1:2" x14ac:dyDescent="0.25">
      <c r="A60" t="s">
        <v>97</v>
      </c>
      <c r="B60" t="s">
        <v>55</v>
      </c>
    </row>
    <row r="61" spans="1:2" x14ac:dyDescent="0.25">
      <c r="A61" t="s">
        <v>98</v>
      </c>
      <c r="B61" t="s">
        <v>55</v>
      </c>
    </row>
    <row r="62" spans="1:2" x14ac:dyDescent="0.25">
      <c r="A62" t="s">
        <v>99</v>
      </c>
      <c r="B62" t="s">
        <v>55</v>
      </c>
    </row>
    <row r="63" spans="1:2" x14ac:dyDescent="0.25">
      <c r="A63" t="s">
        <v>100</v>
      </c>
      <c r="B63" t="s">
        <v>55</v>
      </c>
    </row>
    <row r="64" spans="1:2" x14ac:dyDescent="0.25">
      <c r="A64" t="s">
        <v>101</v>
      </c>
      <c r="B64" t="s">
        <v>55</v>
      </c>
    </row>
    <row r="65" spans="1:2" x14ac:dyDescent="0.25">
      <c r="A65" t="s">
        <v>102</v>
      </c>
      <c r="B65" t="s">
        <v>55</v>
      </c>
    </row>
    <row r="66" spans="1:2" x14ac:dyDescent="0.25">
      <c r="A66" t="s">
        <v>103</v>
      </c>
      <c r="B66" t="s">
        <v>55</v>
      </c>
    </row>
    <row r="67" spans="1:2" x14ac:dyDescent="0.25">
      <c r="A67" t="s">
        <v>104</v>
      </c>
      <c r="B67" t="s">
        <v>55</v>
      </c>
    </row>
    <row r="68" spans="1:2" x14ac:dyDescent="0.25">
      <c r="A68" t="s">
        <v>105</v>
      </c>
      <c r="B68" t="s">
        <v>55</v>
      </c>
    </row>
    <row r="69" spans="1:2" x14ac:dyDescent="0.25">
      <c r="A69" t="s">
        <v>106</v>
      </c>
      <c r="B69" t="s">
        <v>55</v>
      </c>
    </row>
    <row r="70" spans="1:2" x14ac:dyDescent="0.25">
      <c r="A70" t="s">
        <v>107</v>
      </c>
      <c r="B70" t="s">
        <v>55</v>
      </c>
    </row>
    <row r="71" spans="1:2" x14ac:dyDescent="0.25">
      <c r="A71" t="s">
        <v>108</v>
      </c>
      <c r="B71" t="s">
        <v>55</v>
      </c>
    </row>
    <row r="72" spans="1:2" x14ac:dyDescent="0.25">
      <c r="A72" t="s">
        <v>109</v>
      </c>
      <c r="B72" t="s">
        <v>55</v>
      </c>
    </row>
    <row r="73" spans="1:2" x14ac:dyDescent="0.25">
      <c r="A73" t="s">
        <v>110</v>
      </c>
      <c r="B73" t="s">
        <v>55</v>
      </c>
    </row>
    <row r="74" spans="1:2" x14ac:dyDescent="0.25">
      <c r="A74" t="s">
        <v>111</v>
      </c>
      <c r="B74" t="s">
        <v>112</v>
      </c>
    </row>
    <row r="75" spans="1:2" x14ac:dyDescent="0.25">
      <c r="A75" t="s">
        <v>113</v>
      </c>
      <c r="B75" t="s">
        <v>55</v>
      </c>
    </row>
    <row r="76" spans="1:2" x14ac:dyDescent="0.25">
      <c r="A76" t="s">
        <v>114</v>
      </c>
      <c r="B76" t="s">
        <v>55</v>
      </c>
    </row>
    <row r="77" spans="1:2" x14ac:dyDescent="0.25">
      <c r="A77" t="s">
        <v>115</v>
      </c>
      <c r="B77" t="s">
        <v>55</v>
      </c>
    </row>
    <row r="78" spans="1:2" x14ac:dyDescent="0.25">
      <c r="A78" t="s">
        <v>116</v>
      </c>
      <c r="B78" t="s">
        <v>55</v>
      </c>
    </row>
    <row r="79" spans="1:2" x14ac:dyDescent="0.25">
      <c r="A79" t="s">
        <v>117</v>
      </c>
      <c r="B79" t="s">
        <v>55</v>
      </c>
    </row>
    <row r="80" spans="1:2" x14ac:dyDescent="0.25">
      <c r="A80" t="s">
        <v>118</v>
      </c>
      <c r="B80" t="s">
        <v>55</v>
      </c>
    </row>
    <row r="81" spans="1:2" x14ac:dyDescent="0.25">
      <c r="A81" t="s">
        <v>119</v>
      </c>
      <c r="B81" t="s">
        <v>55</v>
      </c>
    </row>
    <row r="82" spans="1:2" x14ac:dyDescent="0.25">
      <c r="A82" t="s">
        <v>120</v>
      </c>
      <c r="B82" t="s">
        <v>55</v>
      </c>
    </row>
    <row r="83" spans="1:2" x14ac:dyDescent="0.25">
      <c r="A83" t="s">
        <v>121</v>
      </c>
      <c r="B83" t="s">
        <v>112</v>
      </c>
    </row>
    <row r="84" spans="1:2" x14ac:dyDescent="0.25">
      <c r="A84" t="s">
        <v>122</v>
      </c>
      <c r="B84" t="s">
        <v>55</v>
      </c>
    </row>
    <row r="85" spans="1:2" x14ac:dyDescent="0.25">
      <c r="A85" t="s">
        <v>123</v>
      </c>
      <c r="B85" t="s">
        <v>55</v>
      </c>
    </row>
    <row r="86" spans="1:2" x14ac:dyDescent="0.25">
      <c r="A86" t="s">
        <v>124</v>
      </c>
      <c r="B86" t="s">
        <v>55</v>
      </c>
    </row>
    <row r="87" spans="1:2" x14ac:dyDescent="0.25">
      <c r="A87" t="s">
        <v>125</v>
      </c>
      <c r="B87" t="s">
        <v>55</v>
      </c>
    </row>
    <row r="88" spans="1:2" x14ac:dyDescent="0.25">
      <c r="A88" t="s">
        <v>126</v>
      </c>
      <c r="B88" t="s">
        <v>55</v>
      </c>
    </row>
    <row r="89" spans="1:2" x14ac:dyDescent="0.25">
      <c r="A89" t="s">
        <v>127</v>
      </c>
      <c r="B89" t="s">
        <v>55</v>
      </c>
    </row>
    <row r="90" spans="1:2" x14ac:dyDescent="0.25">
      <c r="A90" t="s">
        <v>128</v>
      </c>
      <c r="B90" t="s">
        <v>55</v>
      </c>
    </row>
    <row r="91" spans="1:2" x14ac:dyDescent="0.25">
      <c r="A91" t="s">
        <v>129</v>
      </c>
      <c r="B91" t="s">
        <v>55</v>
      </c>
    </row>
    <row r="92" spans="1:2" x14ac:dyDescent="0.25">
      <c r="A92" t="s">
        <v>130</v>
      </c>
      <c r="B92" t="s">
        <v>55</v>
      </c>
    </row>
    <row r="93" spans="1:2" x14ac:dyDescent="0.25">
      <c r="A93" t="s">
        <v>131</v>
      </c>
      <c r="B93" t="s">
        <v>55</v>
      </c>
    </row>
    <row r="94" spans="1:2" x14ac:dyDescent="0.25">
      <c r="A94" t="s">
        <v>132</v>
      </c>
      <c r="B94" t="s">
        <v>55</v>
      </c>
    </row>
    <row r="95" spans="1:2" x14ac:dyDescent="0.25">
      <c r="A95" t="s">
        <v>133</v>
      </c>
      <c r="B95" t="s">
        <v>55</v>
      </c>
    </row>
    <row r="96" spans="1:2" x14ac:dyDescent="0.25">
      <c r="A96" t="s">
        <v>134</v>
      </c>
      <c r="B96" t="s">
        <v>55</v>
      </c>
    </row>
    <row r="97" spans="1:2" x14ac:dyDescent="0.25">
      <c r="A97" t="s">
        <v>135</v>
      </c>
      <c r="B97" t="s">
        <v>55</v>
      </c>
    </row>
    <row r="98" spans="1:2" x14ac:dyDescent="0.25">
      <c r="A98" t="s">
        <v>136</v>
      </c>
      <c r="B98" t="s">
        <v>55</v>
      </c>
    </row>
    <row r="99" spans="1:2" x14ac:dyDescent="0.25">
      <c r="A99" t="s">
        <v>137</v>
      </c>
      <c r="B99" t="s">
        <v>55</v>
      </c>
    </row>
    <row r="100" spans="1:2" x14ac:dyDescent="0.25">
      <c r="A100" t="s">
        <v>138</v>
      </c>
      <c r="B100" t="s">
        <v>55</v>
      </c>
    </row>
    <row r="101" spans="1:2" x14ac:dyDescent="0.25">
      <c r="A101" t="s">
        <v>139</v>
      </c>
      <c r="B101" t="s">
        <v>55</v>
      </c>
    </row>
    <row r="102" spans="1:2" x14ac:dyDescent="0.25">
      <c r="A102" t="s">
        <v>140</v>
      </c>
      <c r="B102" t="s">
        <v>55</v>
      </c>
    </row>
    <row r="103" spans="1:2" x14ac:dyDescent="0.25">
      <c r="A103" t="s">
        <v>141</v>
      </c>
      <c r="B103" t="s">
        <v>55</v>
      </c>
    </row>
    <row r="104" spans="1:2" x14ac:dyDescent="0.25">
      <c r="A104" t="s">
        <v>142</v>
      </c>
      <c r="B104" t="s">
        <v>55</v>
      </c>
    </row>
    <row r="105" spans="1:2" x14ac:dyDescent="0.25">
      <c r="A105" t="s">
        <v>143</v>
      </c>
      <c r="B105" t="s">
        <v>55</v>
      </c>
    </row>
    <row r="106" spans="1:2" x14ac:dyDescent="0.25">
      <c r="A106" t="s">
        <v>144</v>
      </c>
      <c r="B106" t="s">
        <v>55</v>
      </c>
    </row>
    <row r="107" spans="1:2" x14ac:dyDescent="0.25">
      <c r="A107" t="s">
        <v>145</v>
      </c>
      <c r="B107" t="s">
        <v>55</v>
      </c>
    </row>
    <row r="108" spans="1:2" x14ac:dyDescent="0.25">
      <c r="A108" t="s">
        <v>146</v>
      </c>
      <c r="B108" t="s">
        <v>55</v>
      </c>
    </row>
    <row r="109" spans="1:2" x14ac:dyDescent="0.25">
      <c r="A109" t="s">
        <v>147</v>
      </c>
      <c r="B109" t="s">
        <v>55</v>
      </c>
    </row>
    <row r="110" spans="1:2" x14ac:dyDescent="0.25">
      <c r="A110" t="s">
        <v>148</v>
      </c>
      <c r="B110" t="s">
        <v>55</v>
      </c>
    </row>
    <row r="111" spans="1:2" x14ac:dyDescent="0.25">
      <c r="A111" t="s">
        <v>149</v>
      </c>
      <c r="B111" t="s">
        <v>55</v>
      </c>
    </row>
    <row r="112" spans="1:2" x14ac:dyDescent="0.25">
      <c r="A112" t="s">
        <v>150</v>
      </c>
      <c r="B112" t="s">
        <v>55</v>
      </c>
    </row>
    <row r="113" spans="1:2" x14ac:dyDescent="0.25">
      <c r="A113" t="s">
        <v>151</v>
      </c>
      <c r="B113" t="s">
        <v>55</v>
      </c>
    </row>
    <row r="114" spans="1:2" x14ac:dyDescent="0.25">
      <c r="A114" t="s">
        <v>152</v>
      </c>
      <c r="B114" t="s">
        <v>55</v>
      </c>
    </row>
    <row r="115" spans="1:2" x14ac:dyDescent="0.25">
      <c r="A115" t="s">
        <v>153</v>
      </c>
      <c r="B115" t="s">
        <v>55</v>
      </c>
    </row>
    <row r="116" spans="1:2" x14ac:dyDescent="0.25">
      <c r="A116" t="s">
        <v>154</v>
      </c>
      <c r="B116" t="s">
        <v>55</v>
      </c>
    </row>
    <row r="117" spans="1:2" x14ac:dyDescent="0.25">
      <c r="A117" t="s">
        <v>155</v>
      </c>
      <c r="B117" t="s">
        <v>55</v>
      </c>
    </row>
    <row r="118" spans="1:2" x14ac:dyDescent="0.25">
      <c r="A118" t="s">
        <v>156</v>
      </c>
      <c r="B118" t="s">
        <v>55</v>
      </c>
    </row>
    <row r="119" spans="1:2" x14ac:dyDescent="0.25">
      <c r="A119" t="s">
        <v>157</v>
      </c>
      <c r="B119" t="s">
        <v>55</v>
      </c>
    </row>
    <row r="120" spans="1:2" x14ac:dyDescent="0.25">
      <c r="A120" t="s">
        <v>158</v>
      </c>
      <c r="B120" t="s">
        <v>55</v>
      </c>
    </row>
    <row r="121" spans="1:2" x14ac:dyDescent="0.25">
      <c r="A121" t="s">
        <v>159</v>
      </c>
      <c r="B121" t="s">
        <v>55</v>
      </c>
    </row>
    <row r="122" spans="1:2" x14ac:dyDescent="0.25">
      <c r="A122" t="s">
        <v>160</v>
      </c>
      <c r="B122" t="s">
        <v>55</v>
      </c>
    </row>
    <row r="123" spans="1:2" x14ac:dyDescent="0.25">
      <c r="A123" t="s">
        <v>161</v>
      </c>
      <c r="B123" t="s">
        <v>55</v>
      </c>
    </row>
    <row r="124" spans="1:2" x14ac:dyDescent="0.25">
      <c r="A124" t="s">
        <v>162</v>
      </c>
      <c r="B124" t="s">
        <v>55</v>
      </c>
    </row>
    <row r="125" spans="1:2" x14ac:dyDescent="0.25">
      <c r="A125" t="s">
        <v>163</v>
      </c>
      <c r="B125" t="s">
        <v>55</v>
      </c>
    </row>
    <row r="126" spans="1:2" x14ac:dyDescent="0.25">
      <c r="A126" t="s">
        <v>164</v>
      </c>
      <c r="B126" t="s">
        <v>55</v>
      </c>
    </row>
    <row r="127" spans="1:2" x14ac:dyDescent="0.25">
      <c r="A127" t="s">
        <v>165</v>
      </c>
      <c r="B127" t="s">
        <v>55</v>
      </c>
    </row>
    <row r="128" spans="1:2" x14ac:dyDescent="0.25">
      <c r="A128" t="s">
        <v>166</v>
      </c>
      <c r="B128" t="s">
        <v>55</v>
      </c>
    </row>
    <row r="129" spans="1:2" x14ac:dyDescent="0.25">
      <c r="A129" t="s">
        <v>167</v>
      </c>
      <c r="B129" t="s">
        <v>55</v>
      </c>
    </row>
    <row r="130" spans="1:2" x14ac:dyDescent="0.25">
      <c r="A130" t="s">
        <v>168</v>
      </c>
      <c r="B130" t="s">
        <v>55</v>
      </c>
    </row>
    <row r="131" spans="1:2" x14ac:dyDescent="0.25">
      <c r="A131" t="s">
        <v>169</v>
      </c>
      <c r="B131" t="s">
        <v>55</v>
      </c>
    </row>
    <row r="132" spans="1:2" x14ac:dyDescent="0.25">
      <c r="A132" t="s">
        <v>170</v>
      </c>
      <c r="B132" t="s">
        <v>55</v>
      </c>
    </row>
    <row r="133" spans="1:2" x14ac:dyDescent="0.25">
      <c r="A133" t="s">
        <v>171</v>
      </c>
      <c r="B133" t="s">
        <v>55</v>
      </c>
    </row>
    <row r="134" spans="1:2" x14ac:dyDescent="0.25">
      <c r="A134" t="s">
        <v>172</v>
      </c>
      <c r="B134" t="s">
        <v>55</v>
      </c>
    </row>
    <row r="135" spans="1:2" x14ac:dyDescent="0.25">
      <c r="A135" t="s">
        <v>173</v>
      </c>
      <c r="B135" t="s">
        <v>55</v>
      </c>
    </row>
    <row r="136" spans="1:2" x14ac:dyDescent="0.25">
      <c r="A136" t="s">
        <v>174</v>
      </c>
      <c r="B136" t="s">
        <v>55</v>
      </c>
    </row>
    <row r="137" spans="1:2" x14ac:dyDescent="0.25">
      <c r="A137" t="s">
        <v>175</v>
      </c>
      <c r="B137" t="s">
        <v>55</v>
      </c>
    </row>
    <row r="138" spans="1:2" x14ac:dyDescent="0.25">
      <c r="A138" t="s">
        <v>176</v>
      </c>
      <c r="B138" t="s">
        <v>55</v>
      </c>
    </row>
    <row r="139" spans="1:2" x14ac:dyDescent="0.25">
      <c r="A139" t="s">
        <v>177</v>
      </c>
      <c r="B139" t="s">
        <v>55</v>
      </c>
    </row>
    <row r="140" spans="1:2" x14ac:dyDescent="0.25">
      <c r="A140" t="s">
        <v>178</v>
      </c>
      <c r="B140" t="s">
        <v>55</v>
      </c>
    </row>
    <row r="141" spans="1:2" x14ac:dyDescent="0.25">
      <c r="A141" t="s">
        <v>179</v>
      </c>
      <c r="B141" t="s">
        <v>55</v>
      </c>
    </row>
    <row r="142" spans="1:2" x14ac:dyDescent="0.25">
      <c r="A142" t="s">
        <v>180</v>
      </c>
      <c r="B142" t="s">
        <v>55</v>
      </c>
    </row>
    <row r="143" spans="1:2" x14ac:dyDescent="0.25">
      <c r="A143" t="s">
        <v>181</v>
      </c>
      <c r="B143" t="s">
        <v>55</v>
      </c>
    </row>
    <row r="144" spans="1:2" x14ac:dyDescent="0.25">
      <c r="A144" t="s">
        <v>182</v>
      </c>
      <c r="B144" t="s">
        <v>55</v>
      </c>
    </row>
    <row r="145" spans="1:2" x14ac:dyDescent="0.25">
      <c r="A145" t="s">
        <v>183</v>
      </c>
      <c r="B145" t="s">
        <v>55</v>
      </c>
    </row>
    <row r="146" spans="1:2" x14ac:dyDescent="0.25">
      <c r="A146" t="s">
        <v>184</v>
      </c>
      <c r="B146" t="s">
        <v>55</v>
      </c>
    </row>
    <row r="147" spans="1:2" x14ac:dyDescent="0.25">
      <c r="A147" t="s">
        <v>185</v>
      </c>
      <c r="B147" t="s">
        <v>55</v>
      </c>
    </row>
    <row r="148" spans="1:2" x14ac:dyDescent="0.25">
      <c r="A148" t="s">
        <v>186</v>
      </c>
      <c r="B148" t="s">
        <v>55</v>
      </c>
    </row>
    <row r="149" spans="1:2" x14ac:dyDescent="0.25">
      <c r="A149" t="s">
        <v>187</v>
      </c>
      <c r="B149" t="s">
        <v>55</v>
      </c>
    </row>
    <row r="150" spans="1:2" x14ac:dyDescent="0.25">
      <c r="A150" t="s">
        <v>188</v>
      </c>
      <c r="B150" t="s">
        <v>55</v>
      </c>
    </row>
    <row r="151" spans="1:2" x14ac:dyDescent="0.25">
      <c r="A151" t="s">
        <v>189</v>
      </c>
      <c r="B151" t="s">
        <v>55</v>
      </c>
    </row>
    <row r="152" spans="1:2" x14ac:dyDescent="0.25">
      <c r="A152" t="s">
        <v>190</v>
      </c>
      <c r="B152" t="s">
        <v>55</v>
      </c>
    </row>
    <row r="153" spans="1:2" x14ac:dyDescent="0.25">
      <c r="A153" t="s">
        <v>191</v>
      </c>
      <c r="B153" t="s">
        <v>55</v>
      </c>
    </row>
    <row r="154" spans="1:2" x14ac:dyDescent="0.25">
      <c r="A154" t="s">
        <v>192</v>
      </c>
      <c r="B154" t="s">
        <v>55</v>
      </c>
    </row>
    <row r="155" spans="1:2" x14ac:dyDescent="0.25">
      <c r="A155" t="s">
        <v>193</v>
      </c>
      <c r="B155" t="s">
        <v>55</v>
      </c>
    </row>
    <row r="156" spans="1:2" x14ac:dyDescent="0.25">
      <c r="A156" t="s">
        <v>194</v>
      </c>
      <c r="B156" t="s">
        <v>55</v>
      </c>
    </row>
    <row r="157" spans="1:2" x14ac:dyDescent="0.25">
      <c r="A157" t="s">
        <v>195</v>
      </c>
      <c r="B157" t="s">
        <v>55</v>
      </c>
    </row>
    <row r="158" spans="1:2" x14ac:dyDescent="0.25">
      <c r="A158" t="s">
        <v>196</v>
      </c>
      <c r="B158" t="s">
        <v>55</v>
      </c>
    </row>
    <row r="159" spans="1:2" x14ac:dyDescent="0.25">
      <c r="A159" t="s">
        <v>197</v>
      </c>
      <c r="B159" t="s">
        <v>55</v>
      </c>
    </row>
    <row r="160" spans="1:2" x14ac:dyDescent="0.25">
      <c r="A160" t="s">
        <v>198</v>
      </c>
      <c r="B160" t="s">
        <v>55</v>
      </c>
    </row>
    <row r="161" spans="1:2" x14ac:dyDescent="0.25">
      <c r="A161" t="s">
        <v>199</v>
      </c>
      <c r="B161" t="s">
        <v>55</v>
      </c>
    </row>
    <row r="162" spans="1:2" x14ac:dyDescent="0.25">
      <c r="A162" t="s">
        <v>200</v>
      </c>
      <c r="B162" t="s">
        <v>55</v>
      </c>
    </row>
    <row r="163" spans="1:2" x14ac:dyDescent="0.25">
      <c r="A163" t="s">
        <v>201</v>
      </c>
      <c r="B163" t="s">
        <v>55</v>
      </c>
    </row>
    <row r="164" spans="1:2" x14ac:dyDescent="0.25">
      <c r="A164" t="s">
        <v>202</v>
      </c>
      <c r="B164" t="s">
        <v>112</v>
      </c>
    </row>
    <row r="165" spans="1:2" x14ac:dyDescent="0.25">
      <c r="A165" t="s">
        <v>203</v>
      </c>
      <c r="B165" t="s">
        <v>20</v>
      </c>
    </row>
    <row r="166" spans="1:2" x14ac:dyDescent="0.25">
      <c r="A166" t="s">
        <v>204</v>
      </c>
      <c r="B166" t="s">
        <v>20</v>
      </c>
    </row>
    <row r="167" spans="1:2" x14ac:dyDescent="0.25">
      <c r="A167" t="s">
        <v>205</v>
      </c>
      <c r="B167" t="s">
        <v>18</v>
      </c>
    </row>
    <row r="168" spans="1:2" x14ac:dyDescent="0.25">
      <c r="A168" t="s">
        <v>206</v>
      </c>
      <c r="B168" t="s">
        <v>207</v>
      </c>
    </row>
    <row r="169" spans="1:2" x14ac:dyDescent="0.25">
      <c r="A169" t="s">
        <v>208</v>
      </c>
      <c r="B169" t="s">
        <v>20</v>
      </c>
    </row>
    <row r="170" spans="1:2" x14ac:dyDescent="0.25">
      <c r="A170" t="s">
        <v>209</v>
      </c>
      <c r="B170" t="s">
        <v>18</v>
      </c>
    </row>
    <row r="171" spans="1:2" x14ac:dyDescent="0.25">
      <c r="A171" t="s">
        <v>210</v>
      </c>
      <c r="B171" t="s">
        <v>20</v>
      </c>
    </row>
    <row r="172" spans="1:2" x14ac:dyDescent="0.25">
      <c r="A172" t="s">
        <v>211</v>
      </c>
      <c r="B172" t="s">
        <v>20</v>
      </c>
    </row>
    <row r="173" spans="1:2" x14ac:dyDescent="0.25">
      <c r="A173" t="s">
        <v>212</v>
      </c>
      <c r="B173" t="s">
        <v>20</v>
      </c>
    </row>
    <row r="174" spans="1:2" x14ac:dyDescent="0.25">
      <c r="A174" t="s">
        <v>213</v>
      </c>
      <c r="B174" t="s">
        <v>214</v>
      </c>
    </row>
    <row r="175" spans="1:2" x14ac:dyDescent="0.25">
      <c r="A175" t="s">
        <v>215</v>
      </c>
      <c r="B175" t="s">
        <v>214</v>
      </c>
    </row>
    <row r="176" spans="1:2" x14ac:dyDescent="0.25">
      <c r="A176" t="s">
        <v>216</v>
      </c>
      <c r="B176" t="s">
        <v>217</v>
      </c>
    </row>
    <row r="177" spans="1:2" x14ac:dyDescent="0.25">
      <c r="A177" t="s">
        <v>218</v>
      </c>
      <c r="B177" t="s">
        <v>217</v>
      </c>
    </row>
    <row r="178" spans="1:2" x14ac:dyDescent="0.25">
      <c r="A178" t="s">
        <v>219</v>
      </c>
      <c r="B178" t="s">
        <v>220</v>
      </c>
    </row>
    <row r="179" spans="1:2" x14ac:dyDescent="0.25">
      <c r="A179" t="s">
        <v>221</v>
      </c>
      <c r="B179" t="s">
        <v>220</v>
      </c>
    </row>
    <row r="180" spans="1:2" x14ac:dyDescent="0.25">
      <c r="A180" t="s">
        <v>222</v>
      </c>
      <c r="B180" t="s">
        <v>220</v>
      </c>
    </row>
    <row r="181" spans="1:2" x14ac:dyDescent="0.25">
      <c r="A181" t="s">
        <v>223</v>
      </c>
      <c r="B181">
        <v>330</v>
      </c>
    </row>
    <row r="182" spans="1:2" x14ac:dyDescent="0.25">
      <c r="A182" t="s">
        <v>224</v>
      </c>
      <c r="B182">
        <v>330</v>
      </c>
    </row>
    <row r="183" spans="1:2" x14ac:dyDescent="0.25">
      <c r="A183" t="s">
        <v>225</v>
      </c>
      <c r="B183">
        <v>330</v>
      </c>
    </row>
    <row r="184" spans="1:2" x14ac:dyDescent="0.25">
      <c r="A184" t="s">
        <v>226</v>
      </c>
      <c r="B184">
        <v>330</v>
      </c>
    </row>
    <row r="185" spans="1:2" x14ac:dyDescent="0.25">
      <c r="A185" t="s">
        <v>227</v>
      </c>
      <c r="B185" t="s">
        <v>228</v>
      </c>
    </row>
    <row r="186" spans="1:2" x14ac:dyDescent="0.25">
      <c r="A186" t="s">
        <v>229</v>
      </c>
      <c r="B186" t="s">
        <v>228</v>
      </c>
    </row>
    <row r="187" spans="1:2" x14ac:dyDescent="0.25">
      <c r="A187" t="s">
        <v>230</v>
      </c>
      <c r="B187" t="s">
        <v>228</v>
      </c>
    </row>
    <row r="188" spans="1:2" x14ac:dyDescent="0.25">
      <c r="A188" t="s">
        <v>231</v>
      </c>
      <c r="B188" t="s">
        <v>232</v>
      </c>
    </row>
    <row r="189" spans="1:2" x14ac:dyDescent="0.25">
      <c r="A189" t="s">
        <v>233</v>
      </c>
      <c r="B189" t="s">
        <v>232</v>
      </c>
    </row>
    <row r="190" spans="1:2" x14ac:dyDescent="0.25">
      <c r="A190" t="s">
        <v>234</v>
      </c>
      <c r="B190" t="s">
        <v>232</v>
      </c>
    </row>
    <row r="191" spans="1:2" x14ac:dyDescent="0.25">
      <c r="A191" t="s">
        <v>235</v>
      </c>
      <c r="B191" t="s">
        <v>232</v>
      </c>
    </row>
    <row r="192" spans="1:2" x14ac:dyDescent="0.25">
      <c r="A192" t="s">
        <v>236</v>
      </c>
      <c r="B192" t="s">
        <v>232</v>
      </c>
    </row>
    <row r="193" spans="1:2" x14ac:dyDescent="0.25">
      <c r="A193" t="s">
        <v>237</v>
      </c>
      <c r="B193" t="s">
        <v>232</v>
      </c>
    </row>
    <row r="194" spans="1:2" x14ac:dyDescent="0.25">
      <c r="A194" t="s">
        <v>238</v>
      </c>
      <c r="B194" t="s">
        <v>239</v>
      </c>
    </row>
    <row r="195" spans="1:2" x14ac:dyDescent="0.25">
      <c r="A195" t="s">
        <v>240</v>
      </c>
      <c r="B195" t="s">
        <v>241</v>
      </c>
    </row>
    <row r="196" spans="1:2" x14ac:dyDescent="0.25">
      <c r="A196" t="s">
        <v>242</v>
      </c>
      <c r="B196" t="s">
        <v>243</v>
      </c>
    </row>
    <row r="197" spans="1:2" x14ac:dyDescent="0.25">
      <c r="A197" t="s">
        <v>244</v>
      </c>
      <c r="B197">
        <v>32768</v>
      </c>
    </row>
  </sheetData>
  <autoFilter ref="A1:D1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Money</vt:lpstr>
      <vt:lpstr>Sheet3</vt:lpstr>
      <vt:lpstr>Sheet3!lumeBOM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2010-07-15T12:11:09Z</dcterms:created>
  <dcterms:modified xsi:type="dcterms:W3CDTF">2010-11-02T20:41:09Z</dcterms:modified>
</cp:coreProperties>
</file>