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一樓lambda" sheetId="1" r:id="rId4"/>
    <sheet state="visible" name="0522_Thursday" sheetId="2" r:id="rId5"/>
    <sheet state="visible" name="0527_Tuesday" sheetId="3" r:id="rId6"/>
    <sheet state="visible" name="Avg" sheetId="4" r:id="rId7"/>
    <sheet state="visible" name="0527_一樓lambda" sheetId="5" r:id="rId8"/>
  </sheets>
  <definedNames/>
  <calcPr/>
</workbook>
</file>

<file path=xl/sharedStrings.xml><?xml version="1.0" encoding="utf-8"?>
<sst xmlns="http://schemas.openxmlformats.org/spreadsheetml/2006/main" count="362" uniqueCount="52">
  <si>
    <t>日期</t>
  </si>
  <si>
    <t>時間</t>
  </si>
  <si>
    <t>早上(9:00 - 9 :10)</t>
  </si>
  <si>
    <t>中午(12:00 - 12 :10)</t>
  </si>
  <si>
    <t>下午(16:00 - 16 :10)</t>
  </si>
  <si>
    <t>搭電梯人數 (君)</t>
  </si>
  <si>
    <t>走樓梯人數 (君)</t>
  </si>
  <si>
    <t>搭電梯人數 - 1 (玄)</t>
  </si>
  <si>
    <t>走樓梯人數  (軒)</t>
  </si>
  <si>
    <t>搭電梯人數 (玄)</t>
  </si>
  <si>
    <t>走樓梯人數 (麟)</t>
  </si>
  <si>
    <t>第一分鐘</t>
  </si>
  <si>
    <t>第二分鐘</t>
  </si>
  <si>
    <t>第三分鐘</t>
  </si>
  <si>
    <t>第四分鐘</t>
  </si>
  <si>
    <t>第五分鐘</t>
  </si>
  <si>
    <t>前五分鐘加總</t>
  </si>
  <si>
    <t>第六分鐘</t>
  </si>
  <si>
    <t>第七分鐘</t>
  </si>
  <si>
    <t>第八分鐘</t>
  </si>
  <si>
    <t>第九分鐘</t>
  </si>
  <si>
    <t>第十分鐘</t>
  </si>
  <si>
    <t>後五分鐘加總</t>
  </si>
  <si>
    <t>全部加總</t>
  </si>
  <si>
    <t>星期四</t>
  </si>
  <si>
    <t>星期二</t>
  </si>
  <si>
    <t>早上(8:55 - 9 :15)</t>
  </si>
  <si>
    <t>中午(11:55 - 12 :15)</t>
  </si>
  <si>
    <t>下午(15:55 - 16 :15)</t>
  </si>
  <si>
    <t>早中(9:55 - 10 :15)</t>
  </si>
  <si>
    <t xml:space="preserve">搭電梯人數 </t>
  </si>
  <si>
    <t xml:space="preserve">走樓梯人數 </t>
  </si>
  <si>
    <t>走樓梯人數</t>
  </si>
  <si>
    <t>五分鐘加總</t>
  </si>
  <si>
    <t>第十一分鐘</t>
  </si>
  <si>
    <t>第十二分鐘</t>
  </si>
  <si>
    <t>第十三分鐘</t>
  </si>
  <si>
    <t>第十四分鐘</t>
  </si>
  <si>
    <t>第十五分鐘</t>
  </si>
  <si>
    <t>第十六分鐘</t>
  </si>
  <si>
    <t>第十七分鐘</t>
  </si>
  <si>
    <t>第十八分鐘</t>
  </si>
  <si>
    <t>第十九分鐘</t>
  </si>
  <si>
    <t>第二十分鐘</t>
  </si>
  <si>
    <t>下課十分鐘</t>
  </si>
  <si>
    <t>非下課時間</t>
  </si>
  <si>
    <t>兩天平均</t>
  </si>
  <si>
    <t>搭電梯人數</t>
  </si>
  <si>
    <t>(11:55 - 12 :15)</t>
  </si>
  <si>
    <t>中午(12:55 - 13 :15)</t>
  </si>
  <si>
    <t>加總/20</t>
  </si>
  <si>
    <t>下課十分鐘加總/20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</si>
</sst>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4" fontId="1" numFmtId="0" xfId="0" applyFill="1" applyFont="1"/>
    <xf borderId="0" fillId="5" fontId="1" numFmtId="0" xfId="0" applyFill="1" applyFont="1"/>
    <xf borderId="0" fillId="6" fontId="1" numFmtId="0" xfId="0" applyAlignment="1" applyFill="1" applyFont="1">
      <alignment readingOrder="0"/>
    </xf>
    <xf borderId="0" fillId="7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13"/>
    <col customWidth="1" min="4" max="4" width="17.13"/>
    <col customWidth="1" min="5" max="5" width="18.0"/>
    <col customWidth="1" min="6" max="6" width="16.25"/>
  </cols>
  <sheetData>
    <row r="4">
      <c r="A4" s="1" t="s">
        <v>0</v>
      </c>
      <c r="B4" s="2">
        <v>45792.0</v>
      </c>
    </row>
    <row r="5">
      <c r="A5" s="1" t="s">
        <v>1</v>
      </c>
      <c r="B5" s="3" t="s">
        <v>2</v>
      </c>
      <c r="D5" s="3" t="s">
        <v>3</v>
      </c>
      <c r="F5" s="3" t="s">
        <v>4</v>
      </c>
    </row>
    <row r="6">
      <c r="A6" s="1"/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</row>
    <row r="7">
      <c r="A7" s="1" t="s">
        <v>11</v>
      </c>
      <c r="B7" s="1">
        <v>3.0</v>
      </c>
      <c r="C7" s="1">
        <v>4.0</v>
      </c>
      <c r="F7" s="1">
        <v>8.0</v>
      </c>
      <c r="G7" s="1">
        <v>4.0</v>
      </c>
    </row>
    <row r="8">
      <c r="A8" s="1" t="s">
        <v>12</v>
      </c>
      <c r="B8" s="1">
        <v>5.0</v>
      </c>
      <c r="C8" s="1">
        <v>1.0</v>
      </c>
      <c r="F8" s="1">
        <v>7.0</v>
      </c>
      <c r="G8" s="1">
        <v>4.0</v>
      </c>
    </row>
    <row r="9">
      <c r="A9" s="1" t="s">
        <v>13</v>
      </c>
      <c r="B9" s="1">
        <v>7.0</v>
      </c>
      <c r="C9" s="1">
        <v>3.0</v>
      </c>
      <c r="F9" s="1">
        <v>9.0</v>
      </c>
      <c r="G9" s="1">
        <v>2.0</v>
      </c>
    </row>
    <row r="10">
      <c r="A10" s="1" t="s">
        <v>14</v>
      </c>
      <c r="B10" s="1">
        <v>7.0</v>
      </c>
      <c r="C10" s="1">
        <v>3.0</v>
      </c>
      <c r="F10" s="1">
        <v>10.0</v>
      </c>
      <c r="G10" s="1">
        <v>2.0</v>
      </c>
    </row>
    <row r="11">
      <c r="A11" s="1" t="s">
        <v>15</v>
      </c>
      <c r="B11" s="1">
        <v>4.0</v>
      </c>
      <c r="C11" s="1">
        <v>5.0</v>
      </c>
      <c r="F11" s="1">
        <v>8.0</v>
      </c>
      <c r="G11" s="1">
        <v>1.0</v>
      </c>
    </row>
    <row r="12">
      <c r="A12" s="5" t="s">
        <v>16</v>
      </c>
      <c r="B12" s="5">
        <f t="shared" ref="B12:C12" si="1">SUM(B7:B11)</f>
        <v>26</v>
      </c>
      <c r="C12" s="5">
        <f t="shared" si="1"/>
        <v>16</v>
      </c>
      <c r="D12" s="5">
        <v>34.0</v>
      </c>
      <c r="E12" s="5">
        <v>14.0</v>
      </c>
      <c r="F12" s="6">
        <f t="shared" ref="F12:G12" si="2">SUM(F7:F11)</f>
        <v>42</v>
      </c>
      <c r="G12" s="6">
        <f t="shared" si="2"/>
        <v>13</v>
      </c>
    </row>
    <row r="13">
      <c r="A13" s="1" t="s">
        <v>17</v>
      </c>
      <c r="B13" s="1">
        <v>8.0</v>
      </c>
      <c r="C13" s="1">
        <v>6.0</v>
      </c>
      <c r="F13" s="1">
        <v>4.0</v>
      </c>
      <c r="G13" s="1">
        <v>6.0</v>
      </c>
    </row>
    <row r="14">
      <c r="A14" s="1" t="s">
        <v>18</v>
      </c>
      <c r="B14" s="1">
        <v>9.0</v>
      </c>
      <c r="C14" s="1">
        <v>11.0</v>
      </c>
      <c r="F14" s="1">
        <v>6.0</v>
      </c>
      <c r="G14" s="1">
        <v>12.0</v>
      </c>
    </row>
    <row r="15">
      <c r="A15" s="1" t="s">
        <v>19</v>
      </c>
      <c r="B15" s="1">
        <v>11.0</v>
      </c>
      <c r="C15" s="1">
        <v>3.0</v>
      </c>
      <c r="F15" s="1">
        <v>13.0</v>
      </c>
      <c r="G15" s="1">
        <v>8.0</v>
      </c>
    </row>
    <row r="16">
      <c r="A16" s="1" t="s">
        <v>20</v>
      </c>
      <c r="F16" s="1">
        <v>6.0</v>
      </c>
      <c r="G16" s="1">
        <v>7.0</v>
      </c>
    </row>
    <row r="17">
      <c r="A17" s="1" t="s">
        <v>21</v>
      </c>
      <c r="F17" s="1">
        <v>8.0</v>
      </c>
      <c r="G17" s="1">
        <v>8.0</v>
      </c>
    </row>
    <row r="18">
      <c r="A18" s="5" t="s">
        <v>22</v>
      </c>
      <c r="B18" s="6">
        <f t="shared" ref="B18:C18" si="3">sum(B13:B17)</f>
        <v>28</v>
      </c>
      <c r="C18" s="6">
        <f t="shared" si="3"/>
        <v>20</v>
      </c>
      <c r="D18" s="5">
        <v>37.0</v>
      </c>
      <c r="E18" s="5">
        <v>23.0</v>
      </c>
      <c r="F18" s="6">
        <f t="shared" ref="F18:G18" si="4">sum(F13:F17)</f>
        <v>37</v>
      </c>
      <c r="G18" s="6">
        <f t="shared" si="4"/>
        <v>41</v>
      </c>
    </row>
    <row r="19">
      <c r="A19" s="7" t="s">
        <v>23</v>
      </c>
      <c r="B19" s="8">
        <f t="shared" ref="B19:G19" si="5">B12+B18</f>
        <v>54</v>
      </c>
      <c r="C19" s="8">
        <f t="shared" si="5"/>
        <v>36</v>
      </c>
      <c r="D19" s="8">
        <f t="shared" si="5"/>
        <v>71</v>
      </c>
      <c r="E19" s="8">
        <f t="shared" si="5"/>
        <v>37</v>
      </c>
      <c r="F19" s="8">
        <f t="shared" si="5"/>
        <v>79</v>
      </c>
      <c r="G19" s="8">
        <f t="shared" si="5"/>
        <v>54</v>
      </c>
    </row>
    <row r="20">
      <c r="C20" s="9"/>
    </row>
    <row r="21">
      <c r="C21" s="9"/>
    </row>
    <row r="22">
      <c r="C22" s="9"/>
    </row>
    <row r="23">
      <c r="C23" s="9"/>
    </row>
    <row r="24">
      <c r="C24" s="9"/>
    </row>
    <row r="25">
      <c r="A25" s="1" t="s">
        <v>0</v>
      </c>
      <c r="B25" s="2">
        <v>45799.0</v>
      </c>
      <c r="G25" s="1" t="s">
        <v>24</v>
      </c>
      <c r="I25" s="1" t="s">
        <v>0</v>
      </c>
      <c r="J25" s="2">
        <v>45804.0</v>
      </c>
      <c r="Q25" s="3" t="s">
        <v>25</v>
      </c>
    </row>
    <row r="26">
      <c r="A26" s="1" t="s">
        <v>1</v>
      </c>
      <c r="B26" s="3" t="s">
        <v>26</v>
      </c>
      <c r="D26" s="3" t="s">
        <v>27</v>
      </c>
      <c r="F26" s="3" t="s">
        <v>28</v>
      </c>
      <c r="I26" s="1" t="s">
        <v>1</v>
      </c>
      <c r="J26" s="3" t="s">
        <v>26</v>
      </c>
      <c r="L26" s="3" t="s">
        <v>29</v>
      </c>
      <c r="N26" s="3" t="s">
        <v>27</v>
      </c>
      <c r="P26" s="3" t="s">
        <v>28</v>
      </c>
    </row>
    <row r="27">
      <c r="A27" s="1"/>
      <c r="B27" s="4" t="s">
        <v>30</v>
      </c>
      <c r="C27" s="4" t="s">
        <v>31</v>
      </c>
      <c r="D27" s="4" t="s">
        <v>30</v>
      </c>
      <c r="E27" s="4" t="s">
        <v>32</v>
      </c>
      <c r="F27" s="4" t="s">
        <v>30</v>
      </c>
      <c r="G27" s="4" t="s">
        <v>32</v>
      </c>
      <c r="I27" s="1"/>
      <c r="J27" s="4" t="s">
        <v>30</v>
      </c>
      <c r="K27" s="4" t="s">
        <v>31</v>
      </c>
      <c r="L27" s="4" t="s">
        <v>30</v>
      </c>
      <c r="M27" s="4" t="s">
        <v>32</v>
      </c>
      <c r="N27" s="4" t="s">
        <v>30</v>
      </c>
      <c r="O27" s="4" t="s">
        <v>32</v>
      </c>
      <c r="P27" s="4" t="s">
        <v>30</v>
      </c>
      <c r="Q27" s="4" t="s">
        <v>32</v>
      </c>
    </row>
    <row r="28">
      <c r="A28" s="1" t="s">
        <v>11</v>
      </c>
      <c r="B28" s="1">
        <v>2.0</v>
      </c>
      <c r="C28" s="1">
        <v>3.0</v>
      </c>
      <c r="D28" s="1">
        <v>3.0</v>
      </c>
      <c r="E28" s="1">
        <v>0.0</v>
      </c>
      <c r="F28" s="1">
        <v>10.0</v>
      </c>
      <c r="G28" s="1">
        <v>1.0</v>
      </c>
      <c r="I28" s="1" t="s">
        <v>11</v>
      </c>
      <c r="J28" s="1">
        <v>3.0</v>
      </c>
      <c r="K28" s="1">
        <v>0.0</v>
      </c>
      <c r="L28" s="1">
        <v>6.0</v>
      </c>
      <c r="M28" s="1">
        <v>0.0</v>
      </c>
      <c r="N28" s="1">
        <v>5.0</v>
      </c>
      <c r="O28" s="1">
        <v>0.0</v>
      </c>
      <c r="P28" s="1">
        <v>1.0</v>
      </c>
      <c r="Q28" s="1">
        <v>1.0</v>
      </c>
    </row>
    <row r="29">
      <c r="A29" s="1" t="s">
        <v>12</v>
      </c>
      <c r="B29" s="1">
        <v>7.0</v>
      </c>
      <c r="C29" s="1">
        <v>4.0</v>
      </c>
      <c r="D29" s="1">
        <v>4.0</v>
      </c>
      <c r="E29" s="1">
        <v>0.0</v>
      </c>
      <c r="F29" s="1">
        <v>2.0</v>
      </c>
      <c r="G29" s="1">
        <v>2.0</v>
      </c>
      <c r="I29" s="1" t="s">
        <v>12</v>
      </c>
      <c r="J29" s="1">
        <v>5.0</v>
      </c>
      <c r="K29" s="1">
        <v>1.0</v>
      </c>
      <c r="L29" s="1">
        <v>3.0</v>
      </c>
      <c r="M29" s="1">
        <v>0.0</v>
      </c>
      <c r="N29" s="1">
        <v>5.0</v>
      </c>
      <c r="O29" s="1">
        <v>0.0</v>
      </c>
      <c r="P29" s="1">
        <v>2.0</v>
      </c>
      <c r="Q29" s="1">
        <v>0.0</v>
      </c>
    </row>
    <row r="30">
      <c r="A30" s="1" t="s">
        <v>13</v>
      </c>
      <c r="B30" s="1">
        <v>3.0</v>
      </c>
      <c r="C30" s="1">
        <v>7.0</v>
      </c>
      <c r="D30" s="1">
        <v>5.0</v>
      </c>
      <c r="E30" s="1">
        <v>0.0</v>
      </c>
      <c r="F30" s="1">
        <v>5.0</v>
      </c>
      <c r="G30" s="1">
        <v>4.0</v>
      </c>
      <c r="I30" s="1" t="s">
        <v>13</v>
      </c>
      <c r="J30" s="1">
        <v>5.0</v>
      </c>
      <c r="K30" s="1">
        <v>2.0</v>
      </c>
      <c r="L30" s="1">
        <v>4.0</v>
      </c>
      <c r="M30" s="1">
        <v>0.0</v>
      </c>
      <c r="N30" s="1">
        <v>3.0</v>
      </c>
      <c r="O30" s="1">
        <v>2.0</v>
      </c>
      <c r="P30" s="1">
        <v>1.0</v>
      </c>
      <c r="Q30" s="1">
        <v>0.0</v>
      </c>
    </row>
    <row r="31">
      <c r="A31" s="1" t="s">
        <v>14</v>
      </c>
      <c r="B31" s="1">
        <v>7.0</v>
      </c>
      <c r="C31" s="1">
        <v>5.0</v>
      </c>
      <c r="D31" s="1">
        <v>7.0</v>
      </c>
      <c r="E31" s="1">
        <v>0.0</v>
      </c>
      <c r="F31" s="1">
        <v>4.0</v>
      </c>
      <c r="G31" s="1">
        <v>0.0</v>
      </c>
      <c r="I31" s="1" t="s">
        <v>14</v>
      </c>
      <c r="J31" s="1">
        <v>4.0</v>
      </c>
      <c r="K31" s="1">
        <v>0.0</v>
      </c>
      <c r="L31" s="1">
        <v>3.0</v>
      </c>
      <c r="M31" s="1">
        <v>0.0</v>
      </c>
      <c r="N31" s="1">
        <v>8.0</v>
      </c>
      <c r="O31" s="1">
        <v>0.0</v>
      </c>
      <c r="P31" s="1">
        <v>9.0</v>
      </c>
      <c r="Q31" s="1">
        <v>1.0</v>
      </c>
    </row>
    <row r="32">
      <c r="A32" s="1" t="s">
        <v>15</v>
      </c>
      <c r="B32" s="1">
        <v>2.0</v>
      </c>
      <c r="C32" s="1">
        <v>2.0</v>
      </c>
      <c r="D32" s="1">
        <v>9.0</v>
      </c>
      <c r="E32" s="1">
        <v>0.0</v>
      </c>
      <c r="F32" s="1">
        <v>2.0</v>
      </c>
      <c r="G32" s="1">
        <v>3.0</v>
      </c>
      <c r="I32" s="1" t="s">
        <v>15</v>
      </c>
      <c r="J32" s="1">
        <v>5.0</v>
      </c>
      <c r="K32" s="1">
        <v>1.0</v>
      </c>
      <c r="L32" s="1">
        <v>0.0</v>
      </c>
      <c r="M32" s="1">
        <v>1.0</v>
      </c>
      <c r="N32" s="1">
        <v>5.0</v>
      </c>
      <c r="O32" s="1">
        <v>2.0</v>
      </c>
      <c r="P32" s="1">
        <v>0.0</v>
      </c>
      <c r="Q32" s="1">
        <v>0.0</v>
      </c>
    </row>
    <row r="33">
      <c r="A33" s="5" t="s">
        <v>33</v>
      </c>
      <c r="B33" s="5">
        <f t="shared" ref="B33:G33" si="6">SUM(B28:B32)</f>
        <v>21</v>
      </c>
      <c r="C33" s="5">
        <f t="shared" si="6"/>
        <v>21</v>
      </c>
      <c r="D33" s="5">
        <f t="shared" si="6"/>
        <v>28</v>
      </c>
      <c r="E33" s="5">
        <f t="shared" si="6"/>
        <v>0</v>
      </c>
      <c r="F33" s="5">
        <f t="shared" si="6"/>
        <v>23</v>
      </c>
      <c r="G33" s="5">
        <f t="shared" si="6"/>
        <v>10</v>
      </c>
      <c r="I33" s="5" t="s">
        <v>33</v>
      </c>
      <c r="J33" s="5">
        <f>SUM(J28:J32)</f>
        <v>22</v>
      </c>
      <c r="K33" s="5">
        <f>SUM(K34:K38)</f>
        <v>4</v>
      </c>
      <c r="L33" s="5">
        <f t="shared" ref="L33:Q33" si="7">SUM(L28:L32)</f>
        <v>16</v>
      </c>
      <c r="M33" s="5">
        <f t="shared" si="7"/>
        <v>1</v>
      </c>
      <c r="N33" s="5">
        <f t="shared" si="7"/>
        <v>26</v>
      </c>
      <c r="O33" s="5">
        <f t="shared" si="7"/>
        <v>4</v>
      </c>
      <c r="P33" s="5">
        <f t="shared" si="7"/>
        <v>13</v>
      </c>
      <c r="Q33" s="5">
        <f t="shared" si="7"/>
        <v>2</v>
      </c>
    </row>
    <row r="34">
      <c r="A34" s="1" t="s">
        <v>17</v>
      </c>
      <c r="B34" s="1">
        <v>3.0</v>
      </c>
      <c r="C34" s="1">
        <v>2.0</v>
      </c>
      <c r="D34" s="1">
        <v>6.0</v>
      </c>
      <c r="E34" s="1">
        <v>0.0</v>
      </c>
      <c r="F34" s="1">
        <v>6.0</v>
      </c>
      <c r="G34" s="1">
        <v>2.0</v>
      </c>
      <c r="I34" s="1" t="s">
        <v>17</v>
      </c>
      <c r="J34" s="1">
        <v>4.0</v>
      </c>
      <c r="K34" s="1">
        <v>0.0</v>
      </c>
      <c r="L34" s="1">
        <v>5.0</v>
      </c>
      <c r="M34" s="1">
        <v>1.0</v>
      </c>
      <c r="N34" s="1">
        <v>5.0</v>
      </c>
      <c r="O34" s="1">
        <v>0.0</v>
      </c>
      <c r="P34" s="1">
        <v>3.0</v>
      </c>
      <c r="Q34" s="1">
        <v>0.0</v>
      </c>
    </row>
    <row r="35">
      <c r="A35" s="1" t="s">
        <v>18</v>
      </c>
      <c r="B35" s="1">
        <v>3.0</v>
      </c>
      <c r="C35" s="1">
        <v>3.0</v>
      </c>
      <c r="D35" s="1">
        <v>7.0</v>
      </c>
      <c r="E35" s="1">
        <v>0.0</v>
      </c>
      <c r="F35" s="1">
        <v>7.0</v>
      </c>
      <c r="G35" s="1">
        <v>2.0</v>
      </c>
      <c r="I35" s="1" t="s">
        <v>18</v>
      </c>
      <c r="J35" s="1">
        <v>10.0</v>
      </c>
      <c r="K35" s="1">
        <v>3.0</v>
      </c>
      <c r="L35" s="1">
        <v>5.0</v>
      </c>
      <c r="M35" s="1">
        <v>1.0</v>
      </c>
      <c r="N35" s="1">
        <v>6.0</v>
      </c>
      <c r="O35" s="1">
        <v>0.0</v>
      </c>
      <c r="P35" s="1">
        <v>0.0</v>
      </c>
      <c r="Q35" s="1">
        <v>0.0</v>
      </c>
    </row>
    <row r="36">
      <c r="A36" s="1" t="s">
        <v>19</v>
      </c>
      <c r="B36" s="1">
        <v>3.0</v>
      </c>
      <c r="C36" s="1">
        <v>0.0</v>
      </c>
      <c r="D36" s="1">
        <v>6.0</v>
      </c>
      <c r="E36" s="1">
        <v>3.0</v>
      </c>
      <c r="F36" s="1">
        <v>5.0</v>
      </c>
      <c r="G36" s="1">
        <v>4.0</v>
      </c>
      <c r="I36" s="1" t="s">
        <v>19</v>
      </c>
      <c r="J36" s="1">
        <v>5.0</v>
      </c>
      <c r="K36" s="1">
        <v>0.0</v>
      </c>
      <c r="L36" s="1">
        <v>0.0</v>
      </c>
      <c r="M36" s="1">
        <v>3.0</v>
      </c>
      <c r="N36" s="1">
        <v>6.0</v>
      </c>
      <c r="O36" s="1">
        <v>1.0</v>
      </c>
      <c r="P36" s="1">
        <v>6.0</v>
      </c>
      <c r="Q36" s="1">
        <v>0.0</v>
      </c>
    </row>
    <row r="37">
      <c r="A37" s="1" t="s">
        <v>20</v>
      </c>
      <c r="B37" s="1">
        <v>8.0</v>
      </c>
      <c r="C37" s="1">
        <v>4.0</v>
      </c>
      <c r="D37" s="1">
        <v>10.0</v>
      </c>
      <c r="E37" s="1">
        <v>1.0</v>
      </c>
      <c r="F37" s="1">
        <v>8.0</v>
      </c>
      <c r="G37" s="1">
        <v>2.0</v>
      </c>
      <c r="I37" s="1" t="s">
        <v>20</v>
      </c>
      <c r="J37" s="1">
        <v>6.0</v>
      </c>
      <c r="K37" s="1">
        <v>0.0</v>
      </c>
      <c r="L37" s="1">
        <v>6.0</v>
      </c>
      <c r="M37" s="1">
        <v>1.0</v>
      </c>
      <c r="N37" s="1">
        <v>2.0</v>
      </c>
      <c r="O37" s="1">
        <v>2.0</v>
      </c>
      <c r="P37" s="1">
        <v>0.0</v>
      </c>
      <c r="Q37" s="1">
        <v>0.0</v>
      </c>
    </row>
    <row r="38">
      <c r="A38" s="1" t="s">
        <v>21</v>
      </c>
      <c r="B38" s="1">
        <v>5.0</v>
      </c>
      <c r="C38" s="1">
        <v>3.0</v>
      </c>
      <c r="D38" s="1">
        <v>5.0</v>
      </c>
      <c r="E38" s="1">
        <v>3.0</v>
      </c>
      <c r="F38" s="1">
        <v>6.0</v>
      </c>
      <c r="G38" s="1">
        <v>2.0</v>
      </c>
      <c r="I38" s="1" t="s">
        <v>21</v>
      </c>
      <c r="J38" s="1">
        <v>9.0</v>
      </c>
      <c r="K38" s="1">
        <v>1.0</v>
      </c>
      <c r="L38" s="1">
        <v>3.0</v>
      </c>
      <c r="M38" s="1">
        <v>0.0</v>
      </c>
      <c r="N38" s="1">
        <v>2.0</v>
      </c>
      <c r="O38" s="1">
        <v>1.0</v>
      </c>
      <c r="P38" s="1">
        <v>5.0</v>
      </c>
      <c r="Q38" s="1">
        <v>0.0</v>
      </c>
    </row>
    <row r="39">
      <c r="A39" s="5" t="s">
        <v>33</v>
      </c>
      <c r="B39" s="6">
        <f t="shared" ref="B39:G39" si="8">sum(B34:B38)</f>
        <v>22</v>
      </c>
      <c r="C39" s="6">
        <f t="shared" si="8"/>
        <v>12</v>
      </c>
      <c r="D39" s="6">
        <f t="shared" si="8"/>
        <v>34</v>
      </c>
      <c r="E39" s="6">
        <f t="shared" si="8"/>
        <v>7</v>
      </c>
      <c r="F39" s="6">
        <f t="shared" si="8"/>
        <v>32</v>
      </c>
      <c r="G39" s="6">
        <f t="shared" si="8"/>
        <v>12</v>
      </c>
      <c r="I39" s="5" t="s">
        <v>33</v>
      </c>
      <c r="J39" s="6">
        <f t="shared" ref="J39:K39" si="9">sum(J34:J38)</f>
        <v>34</v>
      </c>
      <c r="K39" s="6">
        <f t="shared" si="9"/>
        <v>4</v>
      </c>
      <c r="L39" s="6">
        <f t="shared" ref="L39:M39" si="10">sum(L40:L44)</f>
        <v>22</v>
      </c>
      <c r="M39" s="6">
        <f t="shared" si="10"/>
        <v>5</v>
      </c>
      <c r="N39" s="5">
        <v>1.0</v>
      </c>
      <c r="O39" s="6">
        <f>sum(O40:O44)</f>
        <v>3</v>
      </c>
      <c r="P39" s="6">
        <f>sum(P34:P38)</f>
        <v>14</v>
      </c>
      <c r="Q39" s="6">
        <f>sum(Q40:Q44)</f>
        <v>0</v>
      </c>
    </row>
    <row r="40">
      <c r="A40" s="1" t="s">
        <v>34</v>
      </c>
      <c r="B40" s="1">
        <v>6.0</v>
      </c>
      <c r="C40" s="1">
        <v>4.0</v>
      </c>
      <c r="D40" s="1">
        <v>6.0</v>
      </c>
      <c r="E40" s="1">
        <v>4.0</v>
      </c>
      <c r="F40" s="1">
        <v>3.0</v>
      </c>
      <c r="G40" s="1">
        <v>3.0</v>
      </c>
      <c r="I40" s="1" t="s">
        <v>34</v>
      </c>
      <c r="J40" s="1">
        <v>4.0</v>
      </c>
      <c r="K40" s="1">
        <v>0.0</v>
      </c>
      <c r="L40" s="1">
        <v>3.0</v>
      </c>
      <c r="M40" s="1">
        <v>1.0</v>
      </c>
      <c r="N40" s="1">
        <v>5.0</v>
      </c>
      <c r="O40" s="1">
        <v>1.0</v>
      </c>
      <c r="P40" s="1">
        <v>6.0</v>
      </c>
      <c r="Q40" s="1">
        <v>0.0</v>
      </c>
    </row>
    <row r="41">
      <c r="A41" s="1" t="s">
        <v>35</v>
      </c>
      <c r="B41" s="1">
        <v>1.0</v>
      </c>
      <c r="C41" s="1">
        <v>1.0</v>
      </c>
      <c r="D41" s="1">
        <v>9.0</v>
      </c>
      <c r="E41" s="1">
        <v>2.0</v>
      </c>
      <c r="F41" s="1">
        <v>7.0</v>
      </c>
      <c r="G41" s="1">
        <v>12.0</v>
      </c>
      <c r="I41" s="1" t="s">
        <v>35</v>
      </c>
      <c r="J41" s="1">
        <v>7.0</v>
      </c>
      <c r="K41" s="1">
        <v>3.0</v>
      </c>
      <c r="L41" s="1">
        <v>3.0</v>
      </c>
      <c r="M41" s="1">
        <v>1.0</v>
      </c>
      <c r="N41" s="1">
        <v>3.0</v>
      </c>
      <c r="O41" s="1">
        <v>1.0</v>
      </c>
      <c r="P41" s="1">
        <v>2.0</v>
      </c>
      <c r="Q41" s="1">
        <v>0.0</v>
      </c>
    </row>
    <row r="42">
      <c r="A42" s="1" t="s">
        <v>36</v>
      </c>
      <c r="B42" s="1">
        <v>10.0</v>
      </c>
      <c r="C42" s="1">
        <v>2.0</v>
      </c>
      <c r="D42" s="1">
        <v>7.0</v>
      </c>
      <c r="E42" s="1">
        <v>0.0</v>
      </c>
      <c r="F42" s="1">
        <v>14.0</v>
      </c>
      <c r="G42" s="1">
        <v>4.0</v>
      </c>
      <c r="I42" s="1" t="s">
        <v>36</v>
      </c>
      <c r="J42" s="1">
        <v>6.0</v>
      </c>
      <c r="K42" s="1">
        <v>2.0</v>
      </c>
      <c r="L42" s="1">
        <v>5.0</v>
      </c>
      <c r="M42" s="1">
        <v>1.0</v>
      </c>
      <c r="N42" s="1">
        <v>8.0</v>
      </c>
      <c r="O42" s="1">
        <v>0.0</v>
      </c>
      <c r="P42" s="1">
        <v>6.0</v>
      </c>
      <c r="Q42" s="1">
        <v>0.0</v>
      </c>
    </row>
    <row r="43">
      <c r="A43" s="1" t="s">
        <v>37</v>
      </c>
      <c r="B43" s="1">
        <v>1.0</v>
      </c>
      <c r="C43" s="1">
        <v>11.0</v>
      </c>
      <c r="D43" s="1">
        <v>3.0</v>
      </c>
      <c r="E43" s="1">
        <v>6.0</v>
      </c>
      <c r="F43" s="1">
        <v>7.0</v>
      </c>
      <c r="G43" s="1">
        <v>5.0</v>
      </c>
      <c r="I43" s="1" t="s">
        <v>37</v>
      </c>
      <c r="J43" s="1">
        <v>7.0</v>
      </c>
      <c r="K43" s="1">
        <v>2.0</v>
      </c>
      <c r="L43" s="1">
        <v>3.0</v>
      </c>
      <c r="M43" s="1">
        <v>1.0</v>
      </c>
      <c r="N43" s="1">
        <v>3.0</v>
      </c>
      <c r="O43" s="1">
        <v>1.0</v>
      </c>
      <c r="P43" s="1">
        <v>6.0</v>
      </c>
      <c r="Q43" s="1">
        <v>0.0</v>
      </c>
    </row>
    <row r="44">
      <c r="A44" s="1" t="s">
        <v>38</v>
      </c>
      <c r="B44" s="1">
        <v>14.0</v>
      </c>
      <c r="C44" s="1">
        <v>3.0</v>
      </c>
      <c r="D44" s="1">
        <v>0.0</v>
      </c>
      <c r="E44" s="1">
        <v>3.0</v>
      </c>
      <c r="F44" s="1">
        <v>2.0</v>
      </c>
      <c r="G44" s="1">
        <v>1.0</v>
      </c>
      <c r="I44" s="1" t="s">
        <v>38</v>
      </c>
      <c r="J44" s="1">
        <v>7.0</v>
      </c>
      <c r="K44" s="1">
        <v>0.0</v>
      </c>
      <c r="L44" s="1">
        <v>8.0</v>
      </c>
      <c r="M44" s="1">
        <v>1.0</v>
      </c>
      <c r="N44" s="1">
        <v>1.0</v>
      </c>
      <c r="O44" s="1">
        <v>0.0</v>
      </c>
      <c r="P44" s="1">
        <v>4.0</v>
      </c>
      <c r="Q44" s="1">
        <v>0.0</v>
      </c>
    </row>
    <row r="45">
      <c r="A45" s="5" t="s">
        <v>33</v>
      </c>
      <c r="B45" s="6">
        <f t="shared" ref="B45:G45" si="11">sum(B40:B44)</f>
        <v>32</v>
      </c>
      <c r="C45" s="6">
        <f t="shared" si="11"/>
        <v>21</v>
      </c>
      <c r="D45" s="6">
        <f t="shared" si="11"/>
        <v>25</v>
      </c>
      <c r="E45" s="6">
        <f t="shared" si="11"/>
        <v>15</v>
      </c>
      <c r="F45" s="6">
        <f t="shared" si="11"/>
        <v>33</v>
      </c>
      <c r="G45" s="6">
        <f t="shared" si="11"/>
        <v>25</v>
      </c>
      <c r="I45" s="5" t="s">
        <v>33</v>
      </c>
      <c r="J45" s="6">
        <f t="shared" ref="J45:O45" si="12">sum(J40:J44)</f>
        <v>31</v>
      </c>
      <c r="K45" s="6">
        <f t="shared" si="12"/>
        <v>7</v>
      </c>
      <c r="L45" s="6">
        <f t="shared" si="12"/>
        <v>22</v>
      </c>
      <c r="M45" s="6">
        <f t="shared" si="12"/>
        <v>5</v>
      </c>
      <c r="N45" s="6">
        <f t="shared" si="12"/>
        <v>20</v>
      </c>
      <c r="O45" s="6">
        <f t="shared" si="12"/>
        <v>3</v>
      </c>
      <c r="P45" s="6">
        <f>sum(P34:P38)</f>
        <v>14</v>
      </c>
      <c r="Q45" s="6">
        <f>sum(Q40:Q44)</f>
        <v>0</v>
      </c>
    </row>
    <row r="46">
      <c r="A46" s="1" t="s">
        <v>39</v>
      </c>
      <c r="B46" s="1">
        <v>4.0</v>
      </c>
      <c r="C46" s="1">
        <v>2.0</v>
      </c>
      <c r="D46" s="1">
        <v>13.0</v>
      </c>
      <c r="E46" s="1">
        <v>1.0</v>
      </c>
      <c r="F46" s="1">
        <v>0.0</v>
      </c>
      <c r="G46" s="1">
        <v>1.0</v>
      </c>
      <c r="I46" s="1" t="s">
        <v>39</v>
      </c>
      <c r="J46" s="1">
        <v>7.0</v>
      </c>
      <c r="K46" s="1">
        <v>0.0</v>
      </c>
      <c r="L46" s="1">
        <v>8.0</v>
      </c>
      <c r="M46" s="1">
        <v>0.0</v>
      </c>
      <c r="N46" s="1">
        <v>2.0</v>
      </c>
      <c r="O46" s="1">
        <v>0.0</v>
      </c>
      <c r="P46" s="1">
        <v>6.0</v>
      </c>
      <c r="Q46" s="1">
        <v>1.0</v>
      </c>
    </row>
    <row r="47">
      <c r="A47" s="1" t="s">
        <v>40</v>
      </c>
      <c r="B47" s="1">
        <v>7.0</v>
      </c>
      <c r="C47" s="1">
        <v>2.0</v>
      </c>
      <c r="D47" s="1">
        <v>0.0</v>
      </c>
      <c r="E47" s="1">
        <v>4.0</v>
      </c>
      <c r="F47" s="1">
        <v>9.0</v>
      </c>
      <c r="G47" s="1">
        <v>2.0</v>
      </c>
      <c r="I47" s="1" t="s">
        <v>40</v>
      </c>
      <c r="J47" s="1">
        <v>10.0</v>
      </c>
      <c r="K47" s="1">
        <v>0.0</v>
      </c>
      <c r="L47" s="1">
        <v>6.0</v>
      </c>
      <c r="M47" s="1">
        <v>1.0</v>
      </c>
      <c r="N47" s="1">
        <v>5.0</v>
      </c>
      <c r="O47" s="1">
        <v>1.0</v>
      </c>
      <c r="P47" s="1">
        <v>3.0</v>
      </c>
      <c r="Q47" s="1">
        <v>0.0</v>
      </c>
    </row>
    <row r="48">
      <c r="A48" s="1" t="s">
        <v>41</v>
      </c>
      <c r="B48" s="1">
        <v>7.0</v>
      </c>
      <c r="C48" s="1">
        <v>0.0</v>
      </c>
      <c r="D48" s="1">
        <v>18.0</v>
      </c>
      <c r="E48" s="1">
        <v>1.0</v>
      </c>
      <c r="F48" s="1">
        <v>0.0</v>
      </c>
      <c r="G48" s="1">
        <v>4.0</v>
      </c>
      <c r="I48" s="1" t="s">
        <v>41</v>
      </c>
      <c r="J48" s="1">
        <v>3.0</v>
      </c>
      <c r="K48" s="1">
        <v>0.0</v>
      </c>
      <c r="L48" s="1">
        <v>7.0</v>
      </c>
      <c r="M48" s="1">
        <v>0.0</v>
      </c>
      <c r="N48" s="1">
        <v>6.0</v>
      </c>
      <c r="O48" s="1">
        <v>1.0</v>
      </c>
      <c r="P48" s="1">
        <v>5.0</v>
      </c>
      <c r="Q48" s="1">
        <v>0.0</v>
      </c>
    </row>
    <row r="49">
      <c r="A49" s="1" t="s">
        <v>42</v>
      </c>
      <c r="B49" s="1">
        <v>2.0</v>
      </c>
      <c r="C49" s="1">
        <v>0.0</v>
      </c>
      <c r="D49" s="1">
        <v>4.0</v>
      </c>
      <c r="E49" s="1">
        <v>3.0</v>
      </c>
      <c r="F49" s="1">
        <v>13.0</v>
      </c>
      <c r="G49" s="1">
        <v>4.0</v>
      </c>
      <c r="I49" s="1" t="s">
        <v>42</v>
      </c>
      <c r="J49" s="1">
        <v>11.0</v>
      </c>
      <c r="K49" s="1">
        <v>1.0</v>
      </c>
      <c r="L49" s="1">
        <v>3.0</v>
      </c>
      <c r="M49" s="1">
        <v>0.0</v>
      </c>
      <c r="N49" s="1">
        <v>7.0</v>
      </c>
      <c r="O49" s="1">
        <v>1.0</v>
      </c>
      <c r="P49" s="1">
        <v>1.0</v>
      </c>
      <c r="Q49" s="1">
        <v>0.0</v>
      </c>
    </row>
    <row r="50">
      <c r="A50" s="1" t="s">
        <v>43</v>
      </c>
      <c r="B50" s="1">
        <v>4.0</v>
      </c>
      <c r="C50" s="1">
        <v>2.0</v>
      </c>
      <c r="D50" s="1">
        <v>12.0</v>
      </c>
      <c r="E50" s="1">
        <v>1.0</v>
      </c>
      <c r="F50" s="1">
        <v>0.0</v>
      </c>
      <c r="G50" s="1">
        <v>0.0</v>
      </c>
      <c r="I50" s="1" t="s">
        <v>43</v>
      </c>
      <c r="J50" s="1">
        <v>10.0</v>
      </c>
      <c r="K50" s="1">
        <v>0.0</v>
      </c>
      <c r="L50" s="1">
        <v>2.0</v>
      </c>
      <c r="M50" s="1">
        <v>0.0</v>
      </c>
      <c r="N50" s="1">
        <v>7.0</v>
      </c>
      <c r="O50" s="1">
        <v>0.0</v>
      </c>
      <c r="P50" s="1">
        <v>4.0</v>
      </c>
      <c r="Q50" s="1">
        <v>0.0</v>
      </c>
    </row>
    <row r="51">
      <c r="A51" s="5" t="s">
        <v>33</v>
      </c>
      <c r="B51" s="6">
        <f t="shared" ref="B51:G51" si="13">sum(B46:B50)</f>
        <v>24</v>
      </c>
      <c r="C51" s="6">
        <f t="shared" si="13"/>
        <v>6</v>
      </c>
      <c r="D51" s="6">
        <f t="shared" si="13"/>
        <v>47</v>
      </c>
      <c r="E51" s="6">
        <f t="shared" si="13"/>
        <v>10</v>
      </c>
      <c r="F51" s="6">
        <f t="shared" si="13"/>
        <v>22</v>
      </c>
      <c r="G51" s="6">
        <f t="shared" si="13"/>
        <v>11</v>
      </c>
      <c r="I51" s="5" t="s">
        <v>33</v>
      </c>
      <c r="J51" s="6">
        <f t="shared" ref="J51:K51" si="14">sum(J46:J50)</f>
        <v>41</v>
      </c>
      <c r="K51" s="6">
        <f t="shared" si="14"/>
        <v>1</v>
      </c>
      <c r="L51" s="5">
        <v>2.0</v>
      </c>
      <c r="M51" s="6">
        <f>sum(M46:M50)</f>
        <v>1</v>
      </c>
      <c r="N51" s="6">
        <f>sum(N47:N50)</f>
        <v>25</v>
      </c>
      <c r="O51" s="6">
        <f>sum(O46:O50)</f>
        <v>3</v>
      </c>
      <c r="P51" s="6">
        <f>sum(P40:P44)</f>
        <v>24</v>
      </c>
      <c r="Q51" s="6">
        <f>sum(Q46:Q50)</f>
        <v>1</v>
      </c>
    </row>
    <row r="52">
      <c r="A52" s="7" t="s">
        <v>23</v>
      </c>
      <c r="B52" s="8">
        <f t="shared" ref="B52:G52" si="15">B33+B39+B45+B51</f>
        <v>99</v>
      </c>
      <c r="C52" s="8">
        <f t="shared" si="15"/>
        <v>60</v>
      </c>
      <c r="D52" s="8">
        <f t="shared" si="15"/>
        <v>134</v>
      </c>
      <c r="E52" s="8">
        <f t="shared" si="15"/>
        <v>32</v>
      </c>
      <c r="F52" s="8">
        <f t="shared" si="15"/>
        <v>110</v>
      </c>
      <c r="G52" s="8">
        <f t="shared" si="15"/>
        <v>58</v>
      </c>
      <c r="I52" s="7" t="s">
        <v>23</v>
      </c>
      <c r="J52" s="8">
        <f t="shared" ref="J52:Q52" si="16">J33+J39+J45+J51</f>
        <v>128</v>
      </c>
      <c r="K52" s="8">
        <f t="shared" si="16"/>
        <v>16</v>
      </c>
      <c r="L52" s="8">
        <f t="shared" si="16"/>
        <v>62</v>
      </c>
      <c r="M52" s="8">
        <f t="shared" si="16"/>
        <v>12</v>
      </c>
      <c r="N52" s="8">
        <f t="shared" si="16"/>
        <v>72</v>
      </c>
      <c r="O52" s="8">
        <f t="shared" si="16"/>
        <v>13</v>
      </c>
      <c r="P52" s="8">
        <f t="shared" si="16"/>
        <v>65</v>
      </c>
      <c r="Q52" s="8">
        <f t="shared" si="16"/>
        <v>3</v>
      </c>
    </row>
    <row r="53">
      <c r="A53" s="1" t="s">
        <v>44</v>
      </c>
      <c r="B53" s="10">
        <f t="shared" ref="B53:G53" si="17">B39+B45</f>
        <v>54</v>
      </c>
      <c r="C53" s="10">
        <f t="shared" si="17"/>
        <v>33</v>
      </c>
      <c r="D53" s="10">
        <f t="shared" si="17"/>
        <v>59</v>
      </c>
      <c r="E53" s="10">
        <f t="shared" si="17"/>
        <v>22</v>
      </c>
      <c r="F53" s="10">
        <f t="shared" si="17"/>
        <v>65</v>
      </c>
      <c r="G53" s="10">
        <f t="shared" si="17"/>
        <v>37</v>
      </c>
      <c r="I53" s="1" t="s">
        <v>44</v>
      </c>
      <c r="J53" s="10">
        <f t="shared" ref="J53:Q53" si="18">J39+J45</f>
        <v>65</v>
      </c>
      <c r="K53" s="10">
        <f t="shared" si="18"/>
        <v>11</v>
      </c>
      <c r="L53" s="10">
        <f t="shared" si="18"/>
        <v>44</v>
      </c>
      <c r="M53" s="10">
        <f t="shared" si="18"/>
        <v>10</v>
      </c>
      <c r="N53" s="10">
        <f t="shared" si="18"/>
        <v>21</v>
      </c>
      <c r="O53" s="10">
        <f t="shared" si="18"/>
        <v>6</v>
      </c>
      <c r="P53" s="10">
        <f t="shared" si="18"/>
        <v>28</v>
      </c>
      <c r="Q53" s="10">
        <f t="shared" si="18"/>
        <v>0</v>
      </c>
    </row>
    <row r="54">
      <c r="A54" s="1" t="s">
        <v>45</v>
      </c>
      <c r="B54" s="10">
        <f t="shared" ref="B54:G54" si="19">B52-B53</f>
        <v>45</v>
      </c>
      <c r="C54" s="10">
        <f t="shared" si="19"/>
        <v>27</v>
      </c>
      <c r="D54" s="10">
        <f t="shared" si="19"/>
        <v>75</v>
      </c>
      <c r="E54" s="10">
        <f t="shared" si="19"/>
        <v>10</v>
      </c>
      <c r="F54" s="10">
        <f t="shared" si="19"/>
        <v>45</v>
      </c>
      <c r="G54" s="10">
        <f t="shared" si="19"/>
        <v>21</v>
      </c>
      <c r="I54" s="1" t="s">
        <v>45</v>
      </c>
      <c r="J54" s="10">
        <f t="shared" ref="J54:Q54" si="20">J52-J53</f>
        <v>63</v>
      </c>
      <c r="K54" s="10">
        <f t="shared" si="20"/>
        <v>5</v>
      </c>
      <c r="L54" s="10">
        <f t="shared" si="20"/>
        <v>18</v>
      </c>
      <c r="M54" s="10">
        <f t="shared" si="20"/>
        <v>2</v>
      </c>
      <c r="N54" s="10">
        <f t="shared" si="20"/>
        <v>51</v>
      </c>
      <c r="O54" s="10">
        <f t="shared" si="20"/>
        <v>7</v>
      </c>
      <c r="P54" s="10">
        <f t="shared" si="20"/>
        <v>37</v>
      </c>
      <c r="Q54" s="10">
        <f t="shared" si="20"/>
        <v>3</v>
      </c>
    </row>
    <row r="59">
      <c r="A59" s="1" t="s">
        <v>0</v>
      </c>
      <c r="B59" s="3" t="s">
        <v>46</v>
      </c>
      <c r="G59" s="3"/>
    </row>
    <row r="60">
      <c r="A60" s="1" t="s">
        <v>1</v>
      </c>
      <c r="B60" s="3" t="s">
        <v>26</v>
      </c>
      <c r="D60" s="3" t="s">
        <v>27</v>
      </c>
      <c r="F60" s="3" t="s">
        <v>28</v>
      </c>
      <c r="I60" s="1" t="s">
        <v>0</v>
      </c>
      <c r="J60" s="2">
        <v>45804.0</v>
      </c>
      <c r="O60" s="3" t="s">
        <v>25</v>
      </c>
    </row>
    <row r="61">
      <c r="A61" s="1"/>
      <c r="B61" s="4" t="s">
        <v>47</v>
      </c>
      <c r="C61" s="4" t="s">
        <v>32</v>
      </c>
      <c r="D61" s="4" t="s">
        <v>47</v>
      </c>
      <c r="E61" s="4" t="s">
        <v>32</v>
      </c>
      <c r="F61" s="4" t="s">
        <v>47</v>
      </c>
      <c r="G61" s="4" t="s">
        <v>32</v>
      </c>
      <c r="I61" s="1" t="s">
        <v>1</v>
      </c>
      <c r="J61" s="3" t="s">
        <v>26</v>
      </c>
      <c r="L61" s="3" t="s">
        <v>27</v>
      </c>
      <c r="N61" s="3" t="s">
        <v>28</v>
      </c>
    </row>
    <row r="62">
      <c r="A62" s="1" t="s">
        <v>11</v>
      </c>
      <c r="B62" s="10" t="str">
        <f t="shared" ref="B62:G62" si="21">('0522-2'!B62+'0522-2'!K62)/2</f>
        <v>#REF!</v>
      </c>
      <c r="C62" s="10" t="str">
        <f t="shared" si="21"/>
        <v>#REF!</v>
      </c>
      <c r="D62" s="10" t="str">
        <f t="shared" si="21"/>
        <v>#REF!</v>
      </c>
      <c r="E62" s="10" t="str">
        <f t="shared" si="21"/>
        <v>#REF!</v>
      </c>
      <c r="F62" s="10" t="str">
        <f t="shared" si="21"/>
        <v>#REF!</v>
      </c>
      <c r="G62" s="10" t="str">
        <f t="shared" si="21"/>
        <v>#REF!</v>
      </c>
      <c r="I62" s="1"/>
      <c r="J62" s="4" t="s">
        <v>47</v>
      </c>
      <c r="K62" s="4" t="s">
        <v>32</v>
      </c>
      <c r="L62" s="4" t="s">
        <v>47</v>
      </c>
      <c r="M62" s="4" t="s">
        <v>32</v>
      </c>
      <c r="N62" s="4" t="s">
        <v>47</v>
      </c>
      <c r="O62" s="4" t="s">
        <v>32</v>
      </c>
    </row>
    <row r="63">
      <c r="A63" s="1" t="s">
        <v>12</v>
      </c>
      <c r="B63" s="10" t="str">
        <f t="shared" ref="B63:G63" si="22">('0522-2'!B63+'0522-2'!K63)/2</f>
        <v>#REF!</v>
      </c>
      <c r="C63" s="10" t="str">
        <f t="shared" si="22"/>
        <v>#REF!</v>
      </c>
      <c r="D63" s="10" t="str">
        <f t="shared" si="22"/>
        <v>#REF!</v>
      </c>
      <c r="E63" s="10" t="str">
        <f t="shared" si="22"/>
        <v>#REF!</v>
      </c>
      <c r="F63" s="10" t="str">
        <f t="shared" si="22"/>
        <v>#REF!</v>
      </c>
      <c r="G63" s="10" t="str">
        <f t="shared" si="22"/>
        <v>#REF!</v>
      </c>
      <c r="I63" s="1" t="s">
        <v>11</v>
      </c>
      <c r="J63" s="1">
        <v>5.0</v>
      </c>
      <c r="K63" s="1">
        <v>1.0</v>
      </c>
      <c r="L63" s="1">
        <v>5.0</v>
      </c>
      <c r="M63" s="1">
        <v>2.0</v>
      </c>
      <c r="N63" s="1">
        <v>2.0</v>
      </c>
      <c r="O63" s="1">
        <v>1.0</v>
      </c>
    </row>
    <row r="64">
      <c r="A64" s="1" t="s">
        <v>13</v>
      </c>
      <c r="B64" s="10" t="str">
        <f t="shared" ref="B64:G64" si="23">('0522-2'!B64+'0522-2'!K64)/2</f>
        <v>#REF!</v>
      </c>
      <c r="C64" s="10" t="str">
        <f t="shared" si="23"/>
        <v>#REF!</v>
      </c>
      <c r="D64" s="10" t="str">
        <f t="shared" si="23"/>
        <v>#REF!</v>
      </c>
      <c r="E64" s="10" t="str">
        <f t="shared" si="23"/>
        <v>#REF!</v>
      </c>
      <c r="F64" s="10" t="str">
        <f t="shared" si="23"/>
        <v>#REF!</v>
      </c>
      <c r="G64" s="10" t="str">
        <f t="shared" si="23"/>
        <v>#REF!</v>
      </c>
      <c r="I64" s="1" t="s">
        <v>12</v>
      </c>
      <c r="J64" s="1">
        <v>6.0</v>
      </c>
      <c r="K64" s="1">
        <v>1.0</v>
      </c>
      <c r="L64" s="1">
        <v>4.0</v>
      </c>
      <c r="M64" s="1">
        <v>1.0</v>
      </c>
      <c r="N64" s="1">
        <v>2.0</v>
      </c>
      <c r="O64" s="1">
        <v>0.0</v>
      </c>
    </row>
    <row r="65">
      <c r="A65" s="1" t="s">
        <v>14</v>
      </c>
      <c r="B65" s="10" t="str">
        <f t="shared" ref="B65:G65" si="24">('0522-2'!B65+'0522-2'!K65)/2</f>
        <v>#REF!</v>
      </c>
      <c r="C65" s="10" t="str">
        <f t="shared" si="24"/>
        <v>#REF!</v>
      </c>
      <c r="D65" s="10" t="str">
        <f t="shared" si="24"/>
        <v>#REF!</v>
      </c>
      <c r="E65" s="10" t="str">
        <f t="shared" si="24"/>
        <v>#REF!</v>
      </c>
      <c r="F65" s="10" t="str">
        <f t="shared" si="24"/>
        <v>#REF!</v>
      </c>
      <c r="G65" s="10" t="str">
        <f t="shared" si="24"/>
        <v>#REF!</v>
      </c>
      <c r="I65" s="1" t="s">
        <v>13</v>
      </c>
      <c r="J65" s="1">
        <v>7.0</v>
      </c>
      <c r="K65" s="1">
        <v>1.0</v>
      </c>
      <c r="L65" s="1">
        <v>7.0</v>
      </c>
      <c r="M65" s="1">
        <v>0.0</v>
      </c>
      <c r="N65" s="1">
        <v>3.0</v>
      </c>
      <c r="O65" s="1">
        <v>1.0</v>
      </c>
    </row>
    <row r="66">
      <c r="A66" s="1" t="s">
        <v>15</v>
      </c>
      <c r="B66" s="10" t="str">
        <f t="shared" ref="B66:G66" si="25">('0522-2'!B66+'0522-2'!K66)/2</f>
        <v>#REF!</v>
      </c>
      <c r="C66" s="10" t="str">
        <f t="shared" si="25"/>
        <v>#REF!</v>
      </c>
      <c r="D66" s="10" t="str">
        <f t="shared" si="25"/>
        <v>#REF!</v>
      </c>
      <c r="E66" s="10" t="str">
        <f t="shared" si="25"/>
        <v>#REF!</v>
      </c>
      <c r="F66" s="10" t="str">
        <f t="shared" si="25"/>
        <v>#REF!</v>
      </c>
      <c r="G66" s="10" t="str">
        <f t="shared" si="25"/>
        <v>#REF!</v>
      </c>
      <c r="I66" s="1" t="s">
        <v>14</v>
      </c>
      <c r="J66" s="1">
        <v>6.0</v>
      </c>
      <c r="K66" s="1">
        <v>1.0</v>
      </c>
      <c r="L66" s="1">
        <v>2.0</v>
      </c>
      <c r="M66" s="1">
        <v>0.0</v>
      </c>
      <c r="N66" s="1">
        <v>4.0</v>
      </c>
      <c r="O66" s="1">
        <v>1.0</v>
      </c>
    </row>
    <row r="67">
      <c r="A67" s="5" t="s">
        <v>33</v>
      </c>
      <c r="B67" s="6" t="str">
        <f t="shared" ref="B67:G67" si="26">('0522-2'!B67+'0522-2'!K67)/2</f>
        <v>#REF!</v>
      </c>
      <c r="C67" s="6" t="str">
        <f t="shared" si="26"/>
        <v>#REF!</v>
      </c>
      <c r="D67" s="6" t="str">
        <f t="shared" si="26"/>
        <v>#REF!</v>
      </c>
      <c r="E67" s="6" t="str">
        <f t="shared" si="26"/>
        <v>#REF!</v>
      </c>
      <c r="F67" s="6" t="str">
        <f t="shared" si="26"/>
        <v>#REF!</v>
      </c>
      <c r="G67" s="6" t="str">
        <f t="shared" si="26"/>
        <v>#REF!</v>
      </c>
      <c r="I67" s="1" t="s">
        <v>15</v>
      </c>
      <c r="J67" s="1">
        <v>9.0</v>
      </c>
      <c r="K67" s="1">
        <v>6.0</v>
      </c>
      <c r="L67" s="1">
        <v>1.0</v>
      </c>
      <c r="M67" s="1">
        <v>0.0</v>
      </c>
      <c r="N67" s="1">
        <v>2.0</v>
      </c>
      <c r="O67" s="1">
        <v>1.0</v>
      </c>
    </row>
    <row r="68">
      <c r="A68" s="1" t="s">
        <v>17</v>
      </c>
      <c r="B68" s="10" t="str">
        <f t="shared" ref="B68:G68" si="27">('0522-2'!B68+'0522-2'!K68)/2</f>
        <v>#REF!</v>
      </c>
      <c r="C68" s="10" t="str">
        <f t="shared" si="27"/>
        <v>#REF!</v>
      </c>
      <c r="D68" s="10" t="str">
        <f t="shared" si="27"/>
        <v>#REF!</v>
      </c>
      <c r="E68" s="10" t="str">
        <f t="shared" si="27"/>
        <v>#REF!</v>
      </c>
      <c r="F68" s="10" t="str">
        <f t="shared" si="27"/>
        <v>#REF!</v>
      </c>
      <c r="G68" s="10" t="str">
        <f t="shared" si="27"/>
        <v>#REF!</v>
      </c>
      <c r="I68" s="5" t="s">
        <v>33</v>
      </c>
      <c r="J68" s="5">
        <f>SUM(J63:J67)</f>
        <v>33</v>
      </c>
      <c r="K68" s="5">
        <f>SUM(K69:K73)</f>
        <v>22</v>
      </c>
      <c r="L68" s="5">
        <f t="shared" ref="L68:O68" si="28">SUM(L63:L67)</f>
        <v>19</v>
      </c>
      <c r="M68" s="5">
        <f t="shared" si="28"/>
        <v>3</v>
      </c>
      <c r="N68" s="5">
        <f t="shared" si="28"/>
        <v>13</v>
      </c>
      <c r="O68" s="5">
        <f t="shared" si="28"/>
        <v>4</v>
      </c>
    </row>
    <row r="69">
      <c r="A69" s="1" t="s">
        <v>18</v>
      </c>
      <c r="B69" s="10" t="str">
        <f t="shared" ref="B69:G69" si="29">('0522-2'!B69+'0522-2'!K69)/2</f>
        <v>#REF!</v>
      </c>
      <c r="C69" s="10" t="str">
        <f t="shared" si="29"/>
        <v>#REF!</v>
      </c>
      <c r="D69" s="10" t="str">
        <f t="shared" si="29"/>
        <v>#REF!</v>
      </c>
      <c r="E69" s="10" t="str">
        <f t="shared" si="29"/>
        <v>#REF!</v>
      </c>
      <c r="F69" s="10" t="str">
        <f t="shared" si="29"/>
        <v>#REF!</v>
      </c>
      <c r="G69" s="10" t="str">
        <f t="shared" si="29"/>
        <v>#REF!</v>
      </c>
      <c r="I69" s="1" t="s">
        <v>17</v>
      </c>
      <c r="J69" s="1">
        <v>10.0</v>
      </c>
      <c r="K69" s="1">
        <v>2.0</v>
      </c>
      <c r="L69" s="1">
        <v>4.0</v>
      </c>
      <c r="M69" s="1">
        <v>1.0</v>
      </c>
      <c r="N69" s="1">
        <v>8.0</v>
      </c>
      <c r="O69" s="1">
        <v>5.0</v>
      </c>
    </row>
    <row r="70">
      <c r="A70" s="1" t="s">
        <v>19</v>
      </c>
      <c r="B70" s="10" t="str">
        <f t="shared" ref="B70:G70" si="30">('0522-2'!B70+'0522-2'!K70)/2</f>
        <v>#REF!</v>
      </c>
      <c r="C70" s="10" t="str">
        <f t="shared" si="30"/>
        <v>#REF!</v>
      </c>
      <c r="D70" s="10" t="str">
        <f t="shared" si="30"/>
        <v>#REF!</v>
      </c>
      <c r="E70" s="10" t="str">
        <f t="shared" si="30"/>
        <v>#REF!</v>
      </c>
      <c r="F70" s="10" t="str">
        <f t="shared" si="30"/>
        <v>#REF!</v>
      </c>
      <c r="G70" s="10" t="str">
        <f t="shared" si="30"/>
        <v>#REF!</v>
      </c>
      <c r="I70" s="1" t="s">
        <v>18</v>
      </c>
      <c r="J70" s="1">
        <v>8.0</v>
      </c>
      <c r="K70" s="1">
        <v>1.0</v>
      </c>
      <c r="L70" s="1">
        <v>2.0</v>
      </c>
      <c r="M70" s="1">
        <v>1.0</v>
      </c>
      <c r="N70" s="1">
        <v>0.0</v>
      </c>
      <c r="O70" s="1">
        <v>11.0</v>
      </c>
    </row>
    <row r="71">
      <c r="A71" s="1" t="s">
        <v>20</v>
      </c>
      <c r="B71" s="10" t="str">
        <f t="shared" ref="B71:G71" si="31">('0522-2'!B71+'0522-2'!K71)/2</f>
        <v>#REF!</v>
      </c>
      <c r="C71" s="10" t="str">
        <f t="shared" si="31"/>
        <v>#REF!</v>
      </c>
      <c r="D71" s="10" t="str">
        <f t="shared" si="31"/>
        <v>#REF!</v>
      </c>
      <c r="E71" s="10" t="str">
        <f t="shared" si="31"/>
        <v>#REF!</v>
      </c>
      <c r="F71" s="10" t="str">
        <f t="shared" si="31"/>
        <v>#REF!</v>
      </c>
      <c r="G71" s="10" t="str">
        <f t="shared" si="31"/>
        <v>#REF!</v>
      </c>
      <c r="I71" s="1" t="s">
        <v>19</v>
      </c>
      <c r="J71" s="1">
        <v>11.0</v>
      </c>
      <c r="K71" s="1">
        <v>2.0</v>
      </c>
      <c r="L71" s="1">
        <v>7.0</v>
      </c>
      <c r="M71" s="1">
        <v>1.0</v>
      </c>
      <c r="N71" s="1">
        <v>9.0</v>
      </c>
      <c r="O71" s="1">
        <v>4.0</v>
      </c>
    </row>
    <row r="72">
      <c r="A72" s="1" t="s">
        <v>21</v>
      </c>
      <c r="B72" s="10" t="str">
        <f t="shared" ref="B72:G72" si="32">('0522-2'!B72+'0522-2'!K72)/2</f>
        <v>#REF!</v>
      </c>
      <c r="C72" s="10" t="str">
        <f t="shared" si="32"/>
        <v>#REF!</v>
      </c>
      <c r="D72" s="10" t="str">
        <f t="shared" si="32"/>
        <v>#REF!</v>
      </c>
      <c r="E72" s="10" t="str">
        <f t="shared" si="32"/>
        <v>#REF!</v>
      </c>
      <c r="F72" s="10" t="str">
        <f t="shared" si="32"/>
        <v>#REF!</v>
      </c>
      <c r="G72" s="10" t="str">
        <f t="shared" si="32"/>
        <v>#REF!</v>
      </c>
      <c r="I72" s="1" t="s">
        <v>20</v>
      </c>
      <c r="J72" s="1">
        <v>3.0</v>
      </c>
      <c r="K72" s="1">
        <v>3.0</v>
      </c>
      <c r="L72" s="1">
        <v>2.0</v>
      </c>
      <c r="M72" s="1">
        <v>1.0</v>
      </c>
      <c r="N72" s="1">
        <v>15.0</v>
      </c>
      <c r="O72" s="1">
        <v>4.0</v>
      </c>
    </row>
    <row r="73">
      <c r="A73" s="5" t="s">
        <v>33</v>
      </c>
      <c r="B73" s="6" t="str">
        <f t="shared" ref="B73:G73" si="33">('0522-2'!B73+'0522-2'!K73)/2</f>
        <v>#REF!</v>
      </c>
      <c r="C73" s="6" t="str">
        <f t="shared" si="33"/>
        <v>#REF!</v>
      </c>
      <c r="D73" s="6" t="str">
        <f t="shared" si="33"/>
        <v>#REF!</v>
      </c>
      <c r="E73" s="6" t="str">
        <f t="shared" si="33"/>
        <v>#REF!</v>
      </c>
      <c r="F73" s="6" t="str">
        <f t="shared" si="33"/>
        <v>#REF!</v>
      </c>
      <c r="G73" s="6" t="str">
        <f t="shared" si="33"/>
        <v>#REF!</v>
      </c>
      <c r="I73" s="1" t="s">
        <v>21</v>
      </c>
      <c r="J73" s="1">
        <v>14.0</v>
      </c>
      <c r="K73" s="1">
        <v>14.0</v>
      </c>
      <c r="L73" s="1">
        <v>6.0</v>
      </c>
      <c r="M73" s="1">
        <v>0.0</v>
      </c>
      <c r="N73" s="1">
        <v>7.0</v>
      </c>
      <c r="O73" s="1">
        <v>2.0</v>
      </c>
    </row>
    <row r="74">
      <c r="A74" s="1" t="s">
        <v>34</v>
      </c>
      <c r="B74" s="10" t="str">
        <f t="shared" ref="B74:G74" si="34">('0522-2'!B74+'0522-2'!K74)/2</f>
        <v>#REF!</v>
      </c>
      <c r="C74" s="10" t="str">
        <f t="shared" si="34"/>
        <v>#REF!</v>
      </c>
      <c r="D74" s="10" t="str">
        <f t="shared" si="34"/>
        <v>#REF!</v>
      </c>
      <c r="E74" s="10" t="str">
        <f t="shared" si="34"/>
        <v>#REF!</v>
      </c>
      <c r="F74" s="10" t="str">
        <f t="shared" si="34"/>
        <v>#REF!</v>
      </c>
      <c r="G74" s="10" t="str">
        <f t="shared" si="34"/>
        <v>#REF!</v>
      </c>
      <c r="I74" s="5" t="s">
        <v>33</v>
      </c>
      <c r="J74" s="6">
        <f t="shared" ref="J74:K74" si="35">sum(J69:J73)</f>
        <v>46</v>
      </c>
      <c r="K74" s="6">
        <f t="shared" si="35"/>
        <v>22</v>
      </c>
      <c r="L74" s="6">
        <f t="shared" ref="L74:M74" si="36">sum(L75:L79)</f>
        <v>25</v>
      </c>
      <c r="M74" s="6">
        <f t="shared" si="36"/>
        <v>4</v>
      </c>
      <c r="N74" s="6">
        <f>sum(N69:N73)</f>
        <v>39</v>
      </c>
      <c r="O74" s="6">
        <f>sum(O75:O79)</f>
        <v>12</v>
      </c>
    </row>
    <row r="75">
      <c r="A75" s="1" t="s">
        <v>35</v>
      </c>
      <c r="B75" s="10" t="str">
        <f t="shared" ref="B75:G75" si="37">('0522-2'!B75+'0522-2'!K75)/2</f>
        <v>#REF!</v>
      </c>
      <c r="C75" s="10" t="str">
        <f t="shared" si="37"/>
        <v>#REF!</v>
      </c>
      <c r="D75" s="10" t="str">
        <f t="shared" si="37"/>
        <v>#REF!</v>
      </c>
      <c r="E75" s="10" t="str">
        <f t="shared" si="37"/>
        <v>#REF!</v>
      </c>
      <c r="F75" s="10" t="str">
        <f t="shared" si="37"/>
        <v>#REF!</v>
      </c>
      <c r="G75" s="10" t="str">
        <f t="shared" si="37"/>
        <v>#REF!</v>
      </c>
      <c r="I75" s="1" t="s">
        <v>34</v>
      </c>
      <c r="J75" s="1">
        <v>8.0</v>
      </c>
      <c r="K75" s="1">
        <v>3.0</v>
      </c>
      <c r="L75" s="1">
        <v>6.0</v>
      </c>
      <c r="M75" s="1">
        <v>2.0</v>
      </c>
      <c r="N75" s="1">
        <v>3.0</v>
      </c>
      <c r="O75" s="1">
        <v>5.0</v>
      </c>
    </row>
    <row r="76">
      <c r="A76" s="1" t="s">
        <v>36</v>
      </c>
      <c r="B76" s="10" t="str">
        <f t="shared" ref="B76:G76" si="38">('0522-2'!B76+'0522-2'!K76)/2</f>
        <v>#REF!</v>
      </c>
      <c r="C76" s="10" t="str">
        <f t="shared" si="38"/>
        <v>#REF!</v>
      </c>
      <c r="D76" s="10" t="str">
        <f t="shared" si="38"/>
        <v>#REF!</v>
      </c>
      <c r="E76" s="10" t="str">
        <f t="shared" si="38"/>
        <v>#REF!</v>
      </c>
      <c r="F76" s="10" t="str">
        <f t="shared" si="38"/>
        <v>#REF!</v>
      </c>
      <c r="G76" s="10" t="str">
        <f t="shared" si="38"/>
        <v>#REF!</v>
      </c>
      <c r="I76" s="1" t="s">
        <v>35</v>
      </c>
      <c r="J76" s="1">
        <v>10.0</v>
      </c>
      <c r="K76" s="1">
        <v>5.0</v>
      </c>
      <c r="L76" s="1">
        <v>5.0</v>
      </c>
      <c r="M76" s="1">
        <v>0.0</v>
      </c>
      <c r="N76" s="1">
        <v>11.0</v>
      </c>
      <c r="O76" s="1">
        <v>0.0</v>
      </c>
    </row>
    <row r="77">
      <c r="A77" s="1" t="s">
        <v>37</v>
      </c>
      <c r="B77" s="10" t="str">
        <f t="shared" ref="B77:G77" si="39">('0522-2'!B77+'0522-2'!K77)/2</f>
        <v>#REF!</v>
      </c>
      <c r="C77" s="10" t="str">
        <f t="shared" si="39"/>
        <v>#REF!</v>
      </c>
      <c r="D77" s="10" t="str">
        <f t="shared" si="39"/>
        <v>#REF!</v>
      </c>
      <c r="E77" s="10" t="str">
        <f t="shared" si="39"/>
        <v>#REF!</v>
      </c>
      <c r="F77" s="10" t="str">
        <f t="shared" si="39"/>
        <v>#REF!</v>
      </c>
      <c r="G77" s="10" t="str">
        <f t="shared" si="39"/>
        <v>#REF!</v>
      </c>
      <c r="I77" s="1" t="s">
        <v>36</v>
      </c>
      <c r="J77" s="1">
        <v>8.0</v>
      </c>
      <c r="K77" s="1">
        <v>5.0</v>
      </c>
      <c r="L77" s="1">
        <v>6.0</v>
      </c>
      <c r="M77" s="1">
        <v>0.0</v>
      </c>
      <c r="N77" s="1">
        <v>4.0</v>
      </c>
      <c r="O77" s="1">
        <v>2.0</v>
      </c>
    </row>
    <row r="78">
      <c r="A78" s="1" t="s">
        <v>38</v>
      </c>
      <c r="B78" s="10" t="str">
        <f t="shared" ref="B78:G78" si="40">('0522-2'!B78+'0522-2'!K78)/2</f>
        <v>#REF!</v>
      </c>
      <c r="C78" s="10" t="str">
        <f t="shared" si="40"/>
        <v>#REF!</v>
      </c>
      <c r="D78" s="10" t="str">
        <f t="shared" si="40"/>
        <v>#REF!</v>
      </c>
      <c r="E78" s="10" t="str">
        <f t="shared" si="40"/>
        <v>#REF!</v>
      </c>
      <c r="F78" s="10" t="str">
        <f t="shared" si="40"/>
        <v>#REF!</v>
      </c>
      <c r="G78" s="10" t="str">
        <f t="shared" si="40"/>
        <v>#REF!</v>
      </c>
      <c r="I78" s="1" t="s">
        <v>37</v>
      </c>
      <c r="J78" s="1">
        <v>15.0</v>
      </c>
      <c r="K78" s="1">
        <v>2.0</v>
      </c>
      <c r="L78" s="1">
        <v>5.0</v>
      </c>
      <c r="M78" s="1">
        <v>2.0</v>
      </c>
      <c r="N78" s="1">
        <v>5.0</v>
      </c>
      <c r="O78" s="1">
        <v>3.0</v>
      </c>
    </row>
    <row r="79">
      <c r="A79" s="5" t="s">
        <v>33</v>
      </c>
      <c r="B79" s="11" t="str">
        <f t="shared" ref="B79:G79" si="41">('0522-2'!B79+'0522-2'!K79)/2</f>
        <v>#REF!</v>
      </c>
      <c r="C79" s="11" t="str">
        <f t="shared" si="41"/>
        <v>#REF!</v>
      </c>
      <c r="D79" s="11" t="str">
        <f t="shared" si="41"/>
        <v>#REF!</v>
      </c>
      <c r="E79" s="11" t="str">
        <f t="shared" si="41"/>
        <v>#REF!</v>
      </c>
      <c r="F79" s="11" t="str">
        <f t="shared" si="41"/>
        <v>#REF!</v>
      </c>
      <c r="G79" s="11" t="str">
        <f t="shared" si="41"/>
        <v>#REF!</v>
      </c>
      <c r="I79" s="1" t="s">
        <v>38</v>
      </c>
      <c r="J79" s="1">
        <v>9.0</v>
      </c>
      <c r="K79" s="1">
        <v>6.0</v>
      </c>
      <c r="L79" s="1">
        <v>3.0</v>
      </c>
      <c r="M79" s="1">
        <v>0.0</v>
      </c>
      <c r="N79" s="1">
        <v>6.0</v>
      </c>
      <c r="O79" s="1">
        <v>2.0</v>
      </c>
    </row>
    <row r="80">
      <c r="A80" s="1" t="s">
        <v>39</v>
      </c>
      <c r="B80" s="10" t="str">
        <f t="shared" ref="B80:G80" si="42">('0522-2'!B80+'0522-2'!K80)/2</f>
        <v>#REF!</v>
      </c>
      <c r="C80" s="10" t="str">
        <f t="shared" si="42"/>
        <v>#REF!</v>
      </c>
      <c r="D80" s="10" t="str">
        <f t="shared" si="42"/>
        <v>#REF!</v>
      </c>
      <c r="E80" s="10" t="str">
        <f t="shared" si="42"/>
        <v>#REF!</v>
      </c>
      <c r="F80" s="10" t="str">
        <f t="shared" si="42"/>
        <v>#REF!</v>
      </c>
      <c r="G80" s="10" t="str">
        <f t="shared" si="42"/>
        <v>#REF!</v>
      </c>
      <c r="I80" s="5" t="s">
        <v>33</v>
      </c>
      <c r="J80" s="6">
        <f t="shared" ref="J80:M80" si="43">sum(J75:J79)</f>
        <v>50</v>
      </c>
      <c r="K80" s="6">
        <f t="shared" si="43"/>
        <v>21</v>
      </c>
      <c r="L80" s="6">
        <f t="shared" si="43"/>
        <v>25</v>
      </c>
      <c r="M80" s="6">
        <f t="shared" si="43"/>
        <v>4</v>
      </c>
      <c r="N80" s="6">
        <f t="shared" ref="N80:O80" si="44">sum(N69:N73)</f>
        <v>39</v>
      </c>
      <c r="O80" s="6">
        <f t="shared" si="44"/>
        <v>26</v>
      </c>
    </row>
    <row r="81">
      <c r="A81" s="1" t="s">
        <v>40</v>
      </c>
      <c r="B81" s="10" t="str">
        <f t="shared" ref="B81:G81" si="45">('0522-2'!B81+'0522-2'!K81)/2</f>
        <v>#REF!</v>
      </c>
      <c r="C81" s="10" t="str">
        <f t="shared" si="45"/>
        <v>#REF!</v>
      </c>
      <c r="D81" s="10" t="str">
        <f t="shared" si="45"/>
        <v>#REF!</v>
      </c>
      <c r="E81" s="10" t="str">
        <f t="shared" si="45"/>
        <v>#REF!</v>
      </c>
      <c r="F81" s="10" t="str">
        <f t="shared" si="45"/>
        <v>#REF!</v>
      </c>
      <c r="G81" s="10" t="str">
        <f t="shared" si="45"/>
        <v>#REF!</v>
      </c>
      <c r="I81" s="1" t="s">
        <v>39</v>
      </c>
      <c r="J81" s="1">
        <v>9.0</v>
      </c>
      <c r="K81" s="1">
        <v>1.0</v>
      </c>
      <c r="L81" s="1">
        <v>7.0</v>
      </c>
      <c r="M81" s="1">
        <v>0.0</v>
      </c>
      <c r="N81" s="1">
        <v>12.0</v>
      </c>
      <c r="O81" s="1">
        <v>2.0</v>
      </c>
    </row>
    <row r="82">
      <c r="A82" s="1" t="s">
        <v>41</v>
      </c>
      <c r="B82" s="10" t="str">
        <f t="shared" ref="B82:G82" si="46">('0522-2'!B82+'0522-2'!K82)/2</f>
        <v>#REF!</v>
      </c>
      <c r="C82" s="10" t="str">
        <f t="shared" si="46"/>
        <v>#REF!</v>
      </c>
      <c r="D82" s="10" t="str">
        <f t="shared" si="46"/>
        <v>#REF!</v>
      </c>
      <c r="E82" s="10" t="str">
        <f t="shared" si="46"/>
        <v>#REF!</v>
      </c>
      <c r="F82" s="10" t="str">
        <f t="shared" si="46"/>
        <v>#REF!</v>
      </c>
      <c r="G82" s="10" t="str">
        <f t="shared" si="46"/>
        <v>#REF!</v>
      </c>
      <c r="I82" s="1" t="s">
        <v>40</v>
      </c>
      <c r="J82" s="1">
        <v>11.0</v>
      </c>
      <c r="K82" s="1">
        <v>8.0</v>
      </c>
      <c r="L82" s="1">
        <v>2.0</v>
      </c>
      <c r="M82" s="1">
        <v>0.0</v>
      </c>
      <c r="N82" s="1">
        <v>0.0</v>
      </c>
      <c r="O82" s="1">
        <v>1.0</v>
      </c>
    </row>
    <row r="83">
      <c r="A83" s="1" t="s">
        <v>42</v>
      </c>
      <c r="B83" s="10" t="str">
        <f t="shared" ref="B83:G83" si="47">('0522-2'!B83+'0522-2'!K83)/2</f>
        <v>#REF!</v>
      </c>
      <c r="C83" s="10" t="str">
        <f t="shared" si="47"/>
        <v>#REF!</v>
      </c>
      <c r="D83" s="10" t="str">
        <f t="shared" si="47"/>
        <v>#REF!</v>
      </c>
      <c r="E83" s="10" t="str">
        <f t="shared" si="47"/>
        <v>#REF!</v>
      </c>
      <c r="F83" s="10" t="str">
        <f t="shared" si="47"/>
        <v>#REF!</v>
      </c>
      <c r="G83" s="10" t="str">
        <f t="shared" si="47"/>
        <v>#REF!</v>
      </c>
      <c r="I83" s="1" t="s">
        <v>41</v>
      </c>
      <c r="J83" s="1">
        <v>14.0</v>
      </c>
      <c r="K83" s="1">
        <v>2.0</v>
      </c>
      <c r="L83" s="1">
        <v>1.0</v>
      </c>
      <c r="M83" s="1">
        <v>0.0</v>
      </c>
      <c r="N83" s="1">
        <v>13.0</v>
      </c>
      <c r="O83" s="1">
        <v>1.0</v>
      </c>
    </row>
    <row r="84">
      <c r="A84" s="1" t="s">
        <v>43</v>
      </c>
      <c r="B84" s="10" t="str">
        <f t="shared" ref="B84:G84" si="48">('0522-2'!B84+'0522-2'!K84)/2</f>
        <v>#REF!</v>
      </c>
      <c r="C84" s="10" t="str">
        <f t="shared" si="48"/>
        <v>#REF!</v>
      </c>
      <c r="D84" s="10" t="str">
        <f t="shared" si="48"/>
        <v>#REF!</v>
      </c>
      <c r="E84" s="10" t="str">
        <f t="shared" si="48"/>
        <v>#REF!</v>
      </c>
      <c r="F84" s="10" t="str">
        <f t="shared" si="48"/>
        <v>#REF!</v>
      </c>
      <c r="G84" s="10" t="str">
        <f t="shared" si="48"/>
        <v>#REF!</v>
      </c>
      <c r="I84" s="1" t="s">
        <v>42</v>
      </c>
      <c r="J84" s="1">
        <v>7.0</v>
      </c>
      <c r="K84" s="1">
        <v>7.0</v>
      </c>
      <c r="L84" s="1">
        <v>2.0</v>
      </c>
      <c r="M84" s="1">
        <v>0.0</v>
      </c>
      <c r="N84" s="1">
        <v>1.0</v>
      </c>
      <c r="O84" s="1">
        <v>1.0</v>
      </c>
    </row>
    <row r="85">
      <c r="A85" s="5" t="s">
        <v>33</v>
      </c>
      <c r="B85" s="6" t="str">
        <f t="shared" ref="B85:G85" si="49">('0522-2'!B85+'0522-2'!K85)/2</f>
        <v>#REF!</v>
      </c>
      <c r="C85" s="6" t="str">
        <f t="shared" si="49"/>
        <v>#REF!</v>
      </c>
      <c r="D85" s="6" t="str">
        <f t="shared" si="49"/>
        <v>#REF!</v>
      </c>
      <c r="E85" s="6" t="str">
        <f t="shared" si="49"/>
        <v>#REF!</v>
      </c>
      <c r="F85" s="6" t="str">
        <f t="shared" si="49"/>
        <v>#REF!</v>
      </c>
      <c r="G85" s="6" t="str">
        <f t="shared" si="49"/>
        <v>#REF!</v>
      </c>
      <c r="I85" s="1" t="s">
        <v>43</v>
      </c>
      <c r="J85" s="1">
        <v>10.0</v>
      </c>
      <c r="K85" s="1">
        <v>3.0</v>
      </c>
      <c r="L85" s="1">
        <v>4.0</v>
      </c>
      <c r="M85" s="1">
        <v>0.0</v>
      </c>
      <c r="N85" s="1">
        <v>2.0</v>
      </c>
      <c r="O85" s="1">
        <v>0.0</v>
      </c>
    </row>
    <row r="86">
      <c r="A86" s="7" t="s">
        <v>23</v>
      </c>
      <c r="B86" s="12" t="str">
        <f t="shared" ref="B86:G86" si="50">('0522-2'!B86+'0522-2'!K86)/2</f>
        <v>#REF!</v>
      </c>
      <c r="C86" s="12" t="str">
        <f t="shared" si="50"/>
        <v>#REF!</v>
      </c>
      <c r="D86" s="12" t="str">
        <f t="shared" si="50"/>
        <v>#REF!</v>
      </c>
      <c r="E86" s="12" t="str">
        <f t="shared" si="50"/>
        <v>#REF!</v>
      </c>
      <c r="F86" s="12" t="str">
        <f t="shared" si="50"/>
        <v>#REF!</v>
      </c>
      <c r="G86" s="12" t="str">
        <f t="shared" si="50"/>
        <v>#REF!</v>
      </c>
      <c r="I86" s="5" t="s">
        <v>33</v>
      </c>
      <c r="J86" s="6">
        <f t="shared" ref="J86:M86" si="51">sum(J81:J85)</f>
        <v>51</v>
      </c>
      <c r="K86" s="6">
        <f t="shared" si="51"/>
        <v>21</v>
      </c>
      <c r="L86" s="6">
        <f t="shared" si="51"/>
        <v>16</v>
      </c>
      <c r="M86" s="6">
        <f t="shared" si="51"/>
        <v>0</v>
      </c>
      <c r="N86" s="6">
        <f>sum(N75:N79)</f>
        <v>29</v>
      </c>
      <c r="O86" s="6">
        <f>sum(O81:O85)</f>
        <v>5</v>
      </c>
    </row>
    <row r="87">
      <c r="A87" s="1" t="s">
        <v>44</v>
      </c>
      <c r="B87" s="10" t="str">
        <f t="shared" ref="B87:G87" si="52">B73+B79</f>
        <v>#REF!</v>
      </c>
      <c r="C87" s="10" t="str">
        <f t="shared" si="52"/>
        <v>#REF!</v>
      </c>
      <c r="D87" s="10" t="str">
        <f t="shared" si="52"/>
        <v>#REF!</v>
      </c>
      <c r="E87" s="10" t="str">
        <f t="shared" si="52"/>
        <v>#REF!</v>
      </c>
      <c r="F87" s="10" t="str">
        <f t="shared" si="52"/>
        <v>#REF!</v>
      </c>
      <c r="G87" s="10" t="str">
        <f t="shared" si="52"/>
        <v>#REF!</v>
      </c>
      <c r="I87" s="7" t="s">
        <v>23</v>
      </c>
      <c r="J87" s="8">
        <f t="shared" ref="J87:O87" si="53">J68+J74+J80+J86</f>
        <v>180</v>
      </c>
      <c r="K87" s="8">
        <f t="shared" si="53"/>
        <v>86</v>
      </c>
      <c r="L87" s="8">
        <f t="shared" si="53"/>
        <v>85</v>
      </c>
      <c r="M87" s="8">
        <f t="shared" si="53"/>
        <v>11</v>
      </c>
      <c r="N87" s="8">
        <f t="shared" si="53"/>
        <v>120</v>
      </c>
      <c r="O87" s="8">
        <f t="shared" si="53"/>
        <v>47</v>
      </c>
    </row>
    <row r="88">
      <c r="A88" s="1" t="s">
        <v>45</v>
      </c>
      <c r="B88" s="10" t="str">
        <f t="shared" ref="B88:G88" si="54">B86-B87</f>
        <v>#REF!</v>
      </c>
      <c r="C88" s="10" t="str">
        <f t="shared" si="54"/>
        <v>#REF!</v>
      </c>
      <c r="D88" s="10" t="str">
        <f t="shared" si="54"/>
        <v>#REF!</v>
      </c>
      <c r="E88" s="10" t="str">
        <f t="shared" si="54"/>
        <v>#REF!</v>
      </c>
      <c r="F88" s="10" t="str">
        <f t="shared" si="54"/>
        <v>#REF!</v>
      </c>
      <c r="G88" s="10" t="str">
        <f t="shared" si="54"/>
        <v>#REF!</v>
      </c>
      <c r="I88" s="1" t="s">
        <v>44</v>
      </c>
      <c r="J88" s="10">
        <f t="shared" ref="J88:O88" si="55">J74+J80</f>
        <v>96</v>
      </c>
      <c r="K88" s="10">
        <f t="shared" si="55"/>
        <v>43</v>
      </c>
      <c r="L88" s="10">
        <f t="shared" si="55"/>
        <v>50</v>
      </c>
      <c r="M88" s="10">
        <f t="shared" si="55"/>
        <v>8</v>
      </c>
      <c r="N88" s="10">
        <f t="shared" si="55"/>
        <v>78</v>
      </c>
      <c r="O88" s="10">
        <f t="shared" si="55"/>
        <v>38</v>
      </c>
    </row>
    <row r="89">
      <c r="I89" s="1" t="s">
        <v>45</v>
      </c>
      <c r="J89" s="10">
        <f t="shared" ref="J89:O89" si="56">J87-J88</f>
        <v>84</v>
      </c>
      <c r="K89" s="10">
        <f t="shared" si="56"/>
        <v>43</v>
      </c>
      <c r="L89" s="10">
        <f t="shared" si="56"/>
        <v>35</v>
      </c>
      <c r="M89" s="10">
        <f t="shared" si="56"/>
        <v>3</v>
      </c>
      <c r="N89" s="10">
        <f t="shared" si="56"/>
        <v>42</v>
      </c>
      <c r="O89" s="10">
        <f t="shared" si="56"/>
        <v>9</v>
      </c>
    </row>
  </sheetData>
  <mergeCells count="21">
    <mergeCell ref="J26:K26"/>
    <mergeCell ref="L26:M26"/>
    <mergeCell ref="P26:Q26"/>
    <mergeCell ref="B4:F4"/>
    <mergeCell ref="B5:C5"/>
    <mergeCell ref="D5:E5"/>
    <mergeCell ref="F5:G5"/>
    <mergeCell ref="B25:F25"/>
    <mergeCell ref="J25:P25"/>
    <mergeCell ref="B26:C26"/>
    <mergeCell ref="N26:O26"/>
    <mergeCell ref="J61:K61"/>
    <mergeCell ref="L61:M61"/>
    <mergeCell ref="N61:O61"/>
    <mergeCell ref="D26:E26"/>
    <mergeCell ref="F26:G26"/>
    <mergeCell ref="B59:F59"/>
    <mergeCell ref="B60:C60"/>
    <mergeCell ref="D60:E60"/>
    <mergeCell ref="F60:G60"/>
    <mergeCell ref="J60:N6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45799.0</v>
      </c>
      <c r="G1" s="1" t="s">
        <v>24</v>
      </c>
    </row>
    <row r="2">
      <c r="A2" s="1" t="s">
        <v>1</v>
      </c>
      <c r="B2" s="3" t="s">
        <v>26</v>
      </c>
      <c r="D2" s="3" t="s">
        <v>27</v>
      </c>
      <c r="F2" s="3" t="s">
        <v>28</v>
      </c>
    </row>
    <row r="3">
      <c r="A3" s="1"/>
      <c r="B3" s="4" t="s">
        <v>30</v>
      </c>
      <c r="C3" s="4" t="s">
        <v>31</v>
      </c>
      <c r="D3" s="4" t="s">
        <v>30</v>
      </c>
      <c r="E3" s="4" t="s">
        <v>32</v>
      </c>
      <c r="F3" s="4" t="s">
        <v>30</v>
      </c>
      <c r="G3" s="4" t="s">
        <v>32</v>
      </c>
    </row>
    <row r="4">
      <c r="A4" s="1" t="s">
        <v>11</v>
      </c>
      <c r="B4" s="1">
        <v>2.0</v>
      </c>
      <c r="C4" s="1">
        <v>3.0</v>
      </c>
      <c r="D4" s="1">
        <v>3.0</v>
      </c>
      <c r="E4" s="1">
        <v>0.0</v>
      </c>
      <c r="F4" s="1">
        <v>10.0</v>
      </c>
      <c r="G4" s="1">
        <v>1.0</v>
      </c>
    </row>
    <row r="5">
      <c r="A5" s="1" t="s">
        <v>12</v>
      </c>
      <c r="B5" s="1">
        <v>7.0</v>
      </c>
      <c r="C5" s="1">
        <v>4.0</v>
      </c>
      <c r="D5" s="1">
        <v>4.0</v>
      </c>
      <c r="E5" s="1">
        <v>0.0</v>
      </c>
      <c r="F5" s="1">
        <v>2.0</v>
      </c>
      <c r="G5" s="1">
        <v>2.0</v>
      </c>
    </row>
    <row r="6">
      <c r="A6" s="1" t="s">
        <v>13</v>
      </c>
      <c r="B6" s="1">
        <v>3.0</v>
      </c>
      <c r="C6" s="1">
        <v>7.0</v>
      </c>
      <c r="D6" s="1">
        <v>5.0</v>
      </c>
      <c r="E6" s="1">
        <v>0.0</v>
      </c>
      <c r="F6" s="1">
        <v>5.0</v>
      </c>
      <c r="G6" s="1">
        <v>4.0</v>
      </c>
    </row>
    <row r="7">
      <c r="A7" s="1" t="s">
        <v>14</v>
      </c>
      <c r="B7" s="1">
        <v>7.0</v>
      </c>
      <c r="C7" s="1">
        <v>5.0</v>
      </c>
      <c r="D7" s="1">
        <v>7.0</v>
      </c>
      <c r="E7" s="1">
        <v>0.0</v>
      </c>
      <c r="F7" s="1">
        <v>4.0</v>
      </c>
      <c r="G7" s="1">
        <v>0.0</v>
      </c>
    </row>
    <row r="8">
      <c r="A8" s="1" t="s">
        <v>15</v>
      </c>
      <c r="B8" s="1">
        <v>2.0</v>
      </c>
      <c r="C8" s="1">
        <v>2.0</v>
      </c>
      <c r="D8" s="1">
        <v>9.0</v>
      </c>
      <c r="E8" s="1">
        <v>0.0</v>
      </c>
      <c r="F8" s="1">
        <v>2.0</v>
      </c>
      <c r="G8" s="1">
        <v>3.0</v>
      </c>
    </row>
    <row r="9">
      <c r="A9" s="1" t="s">
        <v>17</v>
      </c>
      <c r="B9" s="1">
        <v>3.0</v>
      </c>
      <c r="C9" s="1">
        <v>2.0</v>
      </c>
      <c r="D9" s="1">
        <v>6.0</v>
      </c>
      <c r="E9" s="1">
        <v>0.0</v>
      </c>
      <c r="F9" s="1">
        <v>6.0</v>
      </c>
      <c r="G9" s="1">
        <v>2.0</v>
      </c>
    </row>
    <row r="10">
      <c r="A10" s="1" t="s">
        <v>18</v>
      </c>
      <c r="B10" s="1">
        <v>3.0</v>
      </c>
      <c r="C10" s="1">
        <v>3.0</v>
      </c>
      <c r="D10" s="1">
        <v>7.0</v>
      </c>
      <c r="E10" s="1">
        <v>0.0</v>
      </c>
      <c r="F10" s="1">
        <v>7.0</v>
      </c>
      <c r="G10" s="1">
        <v>2.0</v>
      </c>
    </row>
    <row r="11">
      <c r="A11" s="1" t="s">
        <v>19</v>
      </c>
      <c r="B11" s="1">
        <v>3.0</v>
      </c>
      <c r="C11" s="1">
        <v>0.0</v>
      </c>
      <c r="D11" s="1">
        <v>6.0</v>
      </c>
      <c r="E11" s="1">
        <v>3.0</v>
      </c>
      <c r="F11" s="1">
        <v>5.0</v>
      </c>
      <c r="G11" s="1">
        <v>4.0</v>
      </c>
    </row>
    <row r="12">
      <c r="A12" s="1" t="s">
        <v>20</v>
      </c>
      <c r="B12" s="1">
        <v>8.0</v>
      </c>
      <c r="C12" s="1">
        <v>4.0</v>
      </c>
      <c r="D12" s="1">
        <v>10.0</v>
      </c>
      <c r="E12" s="1">
        <v>1.0</v>
      </c>
      <c r="F12" s="1">
        <v>8.0</v>
      </c>
      <c r="G12" s="1">
        <v>2.0</v>
      </c>
    </row>
    <row r="13">
      <c r="A13" s="1" t="s">
        <v>21</v>
      </c>
      <c r="B13" s="1">
        <v>5.0</v>
      </c>
      <c r="C13" s="1">
        <v>3.0</v>
      </c>
      <c r="D13" s="1">
        <v>5.0</v>
      </c>
      <c r="E13" s="1">
        <v>3.0</v>
      </c>
      <c r="F13" s="1">
        <v>6.0</v>
      </c>
      <c r="G13" s="1">
        <v>2.0</v>
      </c>
    </row>
    <row r="14">
      <c r="A14" s="1" t="s">
        <v>34</v>
      </c>
      <c r="B14" s="1">
        <v>6.0</v>
      </c>
      <c r="C14" s="1">
        <v>4.0</v>
      </c>
      <c r="D14" s="1">
        <v>6.0</v>
      </c>
      <c r="E14" s="1">
        <v>4.0</v>
      </c>
      <c r="F14" s="1">
        <v>3.0</v>
      </c>
      <c r="G14" s="1">
        <v>3.0</v>
      </c>
    </row>
    <row r="15">
      <c r="A15" s="1" t="s">
        <v>35</v>
      </c>
      <c r="B15" s="1">
        <v>1.0</v>
      </c>
      <c r="C15" s="1">
        <v>1.0</v>
      </c>
      <c r="D15" s="1">
        <v>9.0</v>
      </c>
      <c r="E15" s="1">
        <v>2.0</v>
      </c>
      <c r="F15" s="1">
        <v>7.0</v>
      </c>
      <c r="G15" s="1">
        <v>12.0</v>
      </c>
    </row>
    <row r="16">
      <c r="A16" s="1" t="s">
        <v>36</v>
      </c>
      <c r="B16" s="1">
        <v>10.0</v>
      </c>
      <c r="C16" s="1">
        <v>2.0</v>
      </c>
      <c r="D16" s="1">
        <v>7.0</v>
      </c>
      <c r="E16" s="1">
        <v>0.0</v>
      </c>
      <c r="F16" s="1">
        <v>14.0</v>
      </c>
      <c r="G16" s="1">
        <v>4.0</v>
      </c>
    </row>
    <row r="17">
      <c r="A17" s="1" t="s">
        <v>37</v>
      </c>
      <c r="B17" s="1">
        <v>1.0</v>
      </c>
      <c r="C17" s="1">
        <v>11.0</v>
      </c>
      <c r="D17" s="1">
        <v>3.0</v>
      </c>
      <c r="E17" s="1">
        <v>6.0</v>
      </c>
      <c r="F17" s="1">
        <v>7.0</v>
      </c>
      <c r="G17" s="1">
        <v>5.0</v>
      </c>
    </row>
    <row r="18">
      <c r="A18" s="1" t="s">
        <v>38</v>
      </c>
      <c r="B18" s="1">
        <v>14.0</v>
      </c>
      <c r="C18" s="1">
        <v>3.0</v>
      </c>
      <c r="D18" s="1">
        <v>0.0</v>
      </c>
      <c r="E18" s="1">
        <v>3.0</v>
      </c>
      <c r="F18" s="1">
        <v>2.0</v>
      </c>
      <c r="G18" s="1">
        <v>1.0</v>
      </c>
    </row>
    <row r="19">
      <c r="A19" s="1" t="s">
        <v>39</v>
      </c>
      <c r="B19" s="1">
        <v>4.0</v>
      </c>
      <c r="C19" s="1">
        <v>2.0</v>
      </c>
      <c r="D19" s="1">
        <v>13.0</v>
      </c>
      <c r="E19" s="1">
        <v>1.0</v>
      </c>
      <c r="F19" s="1">
        <v>0.0</v>
      </c>
      <c r="G19" s="1">
        <v>1.0</v>
      </c>
    </row>
    <row r="20">
      <c r="A20" s="1" t="s">
        <v>40</v>
      </c>
      <c r="B20" s="1">
        <v>7.0</v>
      </c>
      <c r="C20" s="1">
        <v>2.0</v>
      </c>
      <c r="D20" s="1">
        <v>0.0</v>
      </c>
      <c r="E20" s="1">
        <v>4.0</v>
      </c>
      <c r="F20" s="1">
        <v>9.0</v>
      </c>
      <c r="G20" s="1">
        <v>2.0</v>
      </c>
    </row>
    <row r="21">
      <c r="A21" s="1" t="s">
        <v>41</v>
      </c>
      <c r="B21" s="1">
        <v>7.0</v>
      </c>
      <c r="C21" s="1">
        <v>0.0</v>
      </c>
      <c r="D21" s="1">
        <v>18.0</v>
      </c>
      <c r="E21" s="1">
        <v>1.0</v>
      </c>
      <c r="F21" s="1">
        <v>0.0</v>
      </c>
      <c r="G21" s="1">
        <v>4.0</v>
      </c>
    </row>
    <row r="22">
      <c r="A22" s="1" t="s">
        <v>42</v>
      </c>
      <c r="B22" s="1">
        <v>2.0</v>
      </c>
      <c r="C22" s="1">
        <v>0.0</v>
      </c>
      <c r="D22" s="1">
        <v>4.0</v>
      </c>
      <c r="E22" s="1">
        <v>3.0</v>
      </c>
      <c r="F22" s="1">
        <v>13.0</v>
      </c>
      <c r="G22" s="1">
        <v>4.0</v>
      </c>
    </row>
    <row r="23">
      <c r="A23" s="1" t="s">
        <v>43</v>
      </c>
      <c r="B23" s="1">
        <v>4.0</v>
      </c>
      <c r="C23" s="1">
        <v>2.0</v>
      </c>
      <c r="D23" s="1">
        <v>12.0</v>
      </c>
      <c r="E23" s="1">
        <v>1.0</v>
      </c>
      <c r="F23" s="1">
        <v>0.0</v>
      </c>
      <c r="G23" s="1">
        <v>0.0</v>
      </c>
    </row>
  </sheetData>
  <mergeCells count="4">
    <mergeCell ref="B1:F1"/>
    <mergeCell ref="B2:C2"/>
    <mergeCell ref="D2:E2"/>
    <mergeCell ref="F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45804.0</v>
      </c>
      <c r="G1" s="3" t="s">
        <v>25</v>
      </c>
      <c r="H1" s="2"/>
    </row>
    <row r="2">
      <c r="A2" s="1" t="s">
        <v>1</v>
      </c>
      <c r="B2" s="3" t="s">
        <v>26</v>
      </c>
      <c r="D2" s="3" t="s">
        <v>27</v>
      </c>
      <c r="F2" s="3" t="s">
        <v>28</v>
      </c>
    </row>
    <row r="3">
      <c r="A3" s="1"/>
      <c r="B3" s="4" t="s">
        <v>47</v>
      </c>
      <c r="C3" s="4" t="s">
        <v>32</v>
      </c>
      <c r="D3" s="4" t="s">
        <v>47</v>
      </c>
      <c r="E3" s="4" t="s">
        <v>32</v>
      </c>
      <c r="F3" s="4" t="s">
        <v>47</v>
      </c>
      <c r="G3" s="4" t="s">
        <v>32</v>
      </c>
    </row>
    <row r="4">
      <c r="A4" s="1" t="s">
        <v>11</v>
      </c>
      <c r="B4" s="1">
        <v>5.0</v>
      </c>
      <c r="C4" s="1">
        <v>1.0</v>
      </c>
      <c r="D4" s="1">
        <v>5.0</v>
      </c>
      <c r="E4" s="1">
        <v>2.0</v>
      </c>
      <c r="F4" s="1">
        <v>2.0</v>
      </c>
      <c r="G4" s="1">
        <v>1.0</v>
      </c>
    </row>
    <row r="5">
      <c r="A5" s="1" t="s">
        <v>12</v>
      </c>
      <c r="B5" s="1">
        <v>6.0</v>
      </c>
      <c r="C5" s="1">
        <v>1.0</v>
      </c>
      <c r="D5" s="1">
        <v>4.0</v>
      </c>
      <c r="E5" s="1">
        <v>1.0</v>
      </c>
      <c r="F5" s="1">
        <v>2.0</v>
      </c>
      <c r="G5" s="1">
        <v>0.0</v>
      </c>
    </row>
    <row r="6">
      <c r="A6" s="1" t="s">
        <v>13</v>
      </c>
      <c r="B6" s="1">
        <v>7.0</v>
      </c>
      <c r="C6" s="1">
        <v>1.0</v>
      </c>
      <c r="D6" s="1">
        <v>7.0</v>
      </c>
      <c r="E6" s="1">
        <v>0.0</v>
      </c>
      <c r="F6" s="1">
        <v>3.0</v>
      </c>
      <c r="G6" s="1">
        <v>1.0</v>
      </c>
    </row>
    <row r="7">
      <c r="A7" s="1" t="s">
        <v>14</v>
      </c>
      <c r="B7" s="1">
        <v>6.0</v>
      </c>
      <c r="C7" s="1">
        <v>1.0</v>
      </c>
      <c r="D7" s="1">
        <v>2.0</v>
      </c>
      <c r="E7" s="1">
        <v>0.0</v>
      </c>
      <c r="F7" s="1">
        <v>4.0</v>
      </c>
      <c r="G7" s="1">
        <v>1.0</v>
      </c>
    </row>
    <row r="8">
      <c r="A8" s="1" t="s">
        <v>15</v>
      </c>
      <c r="B8" s="1">
        <v>9.0</v>
      </c>
      <c r="C8" s="1">
        <v>6.0</v>
      </c>
      <c r="D8" s="1">
        <v>1.0</v>
      </c>
      <c r="E8" s="1">
        <v>0.0</v>
      </c>
      <c r="F8" s="1">
        <v>2.0</v>
      </c>
      <c r="G8" s="1">
        <v>1.0</v>
      </c>
    </row>
    <row r="9">
      <c r="A9" s="1" t="s">
        <v>17</v>
      </c>
      <c r="B9" s="1">
        <v>10.0</v>
      </c>
      <c r="C9" s="1">
        <v>2.0</v>
      </c>
      <c r="D9" s="1">
        <v>4.0</v>
      </c>
      <c r="E9" s="1">
        <v>1.0</v>
      </c>
      <c r="F9" s="1">
        <v>8.0</v>
      </c>
      <c r="G9" s="1">
        <v>5.0</v>
      </c>
      <c r="H9" s="10">
        <f>sum(G9:G18)</f>
        <v>38</v>
      </c>
    </row>
    <row r="10">
      <c r="A10" s="1" t="s">
        <v>18</v>
      </c>
      <c r="B10" s="1">
        <v>8.0</v>
      </c>
      <c r="C10" s="1">
        <v>1.0</v>
      </c>
      <c r="D10" s="1">
        <v>2.0</v>
      </c>
      <c r="E10" s="1">
        <v>1.0</v>
      </c>
      <c r="F10" s="1">
        <v>0.0</v>
      </c>
      <c r="G10" s="1">
        <v>11.0</v>
      </c>
    </row>
    <row r="11">
      <c r="A11" s="1" t="s">
        <v>19</v>
      </c>
      <c r="B11" s="1">
        <v>11.0</v>
      </c>
      <c r="C11" s="1">
        <v>2.0</v>
      </c>
      <c r="D11" s="1">
        <v>7.0</v>
      </c>
      <c r="E11" s="1">
        <v>1.0</v>
      </c>
      <c r="F11" s="1">
        <v>9.0</v>
      </c>
      <c r="G11" s="1">
        <v>4.0</v>
      </c>
    </row>
    <row r="12">
      <c r="A12" s="1" t="s">
        <v>20</v>
      </c>
      <c r="B12" s="1">
        <v>3.0</v>
      </c>
      <c r="C12" s="1">
        <v>3.0</v>
      </c>
      <c r="D12" s="1">
        <v>2.0</v>
      </c>
      <c r="E12" s="1">
        <v>1.0</v>
      </c>
      <c r="F12" s="1">
        <v>15.0</v>
      </c>
      <c r="G12" s="1">
        <v>4.0</v>
      </c>
    </row>
    <row r="13">
      <c r="A13" s="1" t="s">
        <v>21</v>
      </c>
      <c r="B13" s="1">
        <v>14.0</v>
      </c>
      <c r="C13" s="1">
        <v>14.0</v>
      </c>
      <c r="D13" s="1">
        <v>6.0</v>
      </c>
      <c r="E13" s="1">
        <v>0.0</v>
      </c>
      <c r="F13" s="1">
        <v>7.0</v>
      </c>
      <c r="G13" s="1">
        <v>2.0</v>
      </c>
    </row>
    <row r="14">
      <c r="A14" s="1" t="s">
        <v>34</v>
      </c>
      <c r="B14" s="1">
        <v>8.0</v>
      </c>
      <c r="C14" s="1">
        <v>3.0</v>
      </c>
      <c r="D14" s="1">
        <v>6.0</v>
      </c>
      <c r="E14" s="1">
        <v>2.0</v>
      </c>
      <c r="F14" s="1">
        <v>3.0</v>
      </c>
      <c r="G14" s="1">
        <v>5.0</v>
      </c>
    </row>
    <row r="15">
      <c r="A15" s="1" t="s">
        <v>35</v>
      </c>
      <c r="B15" s="1">
        <v>10.0</v>
      </c>
      <c r="C15" s="1">
        <v>5.0</v>
      </c>
      <c r="D15" s="1">
        <v>5.0</v>
      </c>
      <c r="E15" s="1">
        <v>0.0</v>
      </c>
      <c r="F15" s="1">
        <v>11.0</v>
      </c>
      <c r="G15" s="1">
        <v>0.0</v>
      </c>
    </row>
    <row r="16">
      <c r="A16" s="1" t="s">
        <v>36</v>
      </c>
      <c r="B16" s="1">
        <v>8.0</v>
      </c>
      <c r="C16" s="1">
        <v>5.0</v>
      </c>
      <c r="D16" s="1">
        <v>6.0</v>
      </c>
      <c r="E16" s="1">
        <v>0.0</v>
      </c>
      <c r="F16" s="1">
        <v>4.0</v>
      </c>
      <c r="G16" s="1">
        <v>2.0</v>
      </c>
    </row>
    <row r="17">
      <c r="A17" s="1" t="s">
        <v>37</v>
      </c>
      <c r="B17" s="1">
        <v>15.0</v>
      </c>
      <c r="C17" s="1">
        <v>2.0</v>
      </c>
      <c r="D17" s="1">
        <v>5.0</v>
      </c>
      <c r="E17" s="1">
        <v>2.0</v>
      </c>
      <c r="F17" s="1">
        <v>5.0</v>
      </c>
      <c r="G17" s="1">
        <v>3.0</v>
      </c>
    </row>
    <row r="18">
      <c r="A18" s="1" t="s">
        <v>38</v>
      </c>
      <c r="B18" s="1">
        <v>9.0</v>
      </c>
      <c r="C18" s="1">
        <v>6.0</v>
      </c>
      <c r="D18" s="1">
        <v>3.0</v>
      </c>
      <c r="E18" s="1">
        <v>0.0</v>
      </c>
      <c r="F18" s="1">
        <v>6.0</v>
      </c>
      <c r="G18" s="1">
        <v>2.0</v>
      </c>
    </row>
    <row r="19">
      <c r="A19" s="1" t="s">
        <v>39</v>
      </c>
      <c r="B19" s="1">
        <v>9.0</v>
      </c>
      <c r="C19" s="1">
        <v>1.0</v>
      </c>
      <c r="D19" s="1">
        <v>7.0</v>
      </c>
      <c r="E19" s="1">
        <v>0.0</v>
      </c>
      <c r="F19" s="1">
        <v>12.0</v>
      </c>
      <c r="G19" s="1">
        <v>2.0</v>
      </c>
    </row>
    <row r="20">
      <c r="A20" s="1" t="s">
        <v>40</v>
      </c>
      <c r="B20" s="1">
        <v>11.0</v>
      </c>
      <c r="C20" s="1">
        <v>8.0</v>
      </c>
      <c r="D20" s="1">
        <v>2.0</v>
      </c>
      <c r="E20" s="1">
        <v>0.0</v>
      </c>
      <c r="F20" s="1">
        <v>0.0</v>
      </c>
      <c r="G20" s="1">
        <v>1.0</v>
      </c>
    </row>
    <row r="21">
      <c r="A21" s="1" t="s">
        <v>41</v>
      </c>
      <c r="B21" s="1">
        <v>14.0</v>
      </c>
      <c r="C21" s="1">
        <v>2.0</v>
      </c>
      <c r="D21" s="1">
        <v>1.0</v>
      </c>
      <c r="E21" s="1">
        <v>0.0</v>
      </c>
      <c r="F21" s="1">
        <v>13.0</v>
      </c>
      <c r="G21" s="1">
        <v>1.0</v>
      </c>
    </row>
    <row r="22">
      <c r="A22" s="1" t="s">
        <v>42</v>
      </c>
      <c r="B22" s="1">
        <v>7.0</v>
      </c>
      <c r="C22" s="1">
        <v>7.0</v>
      </c>
      <c r="D22" s="1">
        <v>2.0</v>
      </c>
      <c r="E22" s="1">
        <v>0.0</v>
      </c>
      <c r="F22" s="1">
        <v>1.0</v>
      </c>
      <c r="G22" s="1">
        <v>1.0</v>
      </c>
    </row>
    <row r="23">
      <c r="A23" s="1" t="s">
        <v>43</v>
      </c>
      <c r="B23" s="1">
        <v>10.0</v>
      </c>
      <c r="C23" s="1">
        <v>3.0</v>
      </c>
      <c r="D23" s="1">
        <v>4.0</v>
      </c>
      <c r="E23" s="1">
        <v>0.0</v>
      </c>
      <c r="F23" s="1">
        <v>2.0</v>
      </c>
      <c r="G23" s="1">
        <v>0.0</v>
      </c>
    </row>
  </sheetData>
  <mergeCells count="4">
    <mergeCell ref="B1:F1"/>
    <mergeCell ref="B2:C2"/>
    <mergeCell ref="D2:E2"/>
    <mergeCell ref="F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3" t="s">
        <v>46</v>
      </c>
      <c r="G1" s="3"/>
    </row>
    <row r="2">
      <c r="A2" s="1" t="s">
        <v>1</v>
      </c>
      <c r="B2" s="3" t="s">
        <v>26</v>
      </c>
      <c r="D2" s="3" t="s">
        <v>27</v>
      </c>
      <c r="F2" s="3" t="s">
        <v>28</v>
      </c>
    </row>
    <row r="3">
      <c r="A3" s="1"/>
      <c r="B3" s="4" t="s">
        <v>47</v>
      </c>
      <c r="C3" s="4" t="s">
        <v>32</v>
      </c>
      <c r="D3" s="4" t="s">
        <v>47</v>
      </c>
      <c r="E3" s="4" t="s">
        <v>32</v>
      </c>
      <c r="F3" s="4" t="s">
        <v>47</v>
      </c>
      <c r="G3" s="4" t="s">
        <v>32</v>
      </c>
    </row>
    <row r="4">
      <c r="A4" s="1" t="s">
        <v>11</v>
      </c>
      <c r="B4" s="10">
        <f>('0522_Thursday'!B4+'0527_Tuesday'!B4)/2</f>
        <v>3.5</v>
      </c>
      <c r="C4" s="10">
        <f>('0522_Thursday'!C4+'0527_Tuesday'!C4)/2</f>
        <v>2</v>
      </c>
      <c r="D4" s="10">
        <f>('0522_Thursday'!D4+'0527_Tuesday'!D4)/2</f>
        <v>4</v>
      </c>
      <c r="E4" s="10">
        <f>('0522_Thursday'!E4+'0527_Tuesday'!E4)/2</f>
        <v>1</v>
      </c>
      <c r="F4" s="10">
        <f>('0522_Thursday'!F4+'0527_Tuesday'!F4)/2</f>
        <v>6</v>
      </c>
      <c r="G4" s="10">
        <f>('0522_Thursday'!G4+'0527_Tuesday'!G4)/2</f>
        <v>1</v>
      </c>
    </row>
    <row r="5">
      <c r="A5" s="1" t="s">
        <v>12</v>
      </c>
      <c r="B5" s="10">
        <f>('0522_Thursday'!B5+'0527_Tuesday'!B5)/2</f>
        <v>6.5</v>
      </c>
      <c r="C5" s="10">
        <f>('0522_Thursday'!C5+'0527_Tuesday'!C5)/2</f>
        <v>2.5</v>
      </c>
      <c r="D5" s="10">
        <f>('0522_Thursday'!D5+'0527_Tuesday'!D5)/2</f>
        <v>4</v>
      </c>
      <c r="E5" s="10">
        <f>('0522_Thursday'!E5+'0527_Tuesday'!E5)/2</f>
        <v>0.5</v>
      </c>
      <c r="F5" s="10">
        <f>('0522_Thursday'!F5+'0527_Tuesday'!F5)/2</f>
        <v>2</v>
      </c>
      <c r="G5" s="10">
        <f>('0522_Thursday'!G5+'0527_Tuesday'!G5)/2</f>
        <v>1</v>
      </c>
    </row>
    <row r="6">
      <c r="A6" s="1" t="s">
        <v>13</v>
      </c>
      <c r="B6" s="10">
        <f>('0522_Thursday'!B6+'0527_Tuesday'!B6)/2</f>
        <v>5</v>
      </c>
      <c r="C6" s="10">
        <f>('0522_Thursday'!C6+'0527_Tuesday'!C6)/2</f>
        <v>4</v>
      </c>
      <c r="D6" s="10">
        <f>('0522_Thursday'!D6+'0527_Tuesday'!D6)/2</f>
        <v>6</v>
      </c>
      <c r="E6" s="10">
        <f>('0522_Thursday'!E6+'0527_Tuesday'!E6)/2</f>
        <v>0</v>
      </c>
      <c r="F6" s="10">
        <f>('0522_Thursday'!F6+'0527_Tuesday'!F6)/2</f>
        <v>4</v>
      </c>
      <c r="G6" s="10">
        <f>('0522_Thursday'!G6+'0527_Tuesday'!G6)/2</f>
        <v>2.5</v>
      </c>
    </row>
    <row r="7">
      <c r="A7" s="1" t="s">
        <v>14</v>
      </c>
      <c r="B7" s="10">
        <f>('0522_Thursday'!B7+'0527_Tuesday'!B7)/2</f>
        <v>6.5</v>
      </c>
      <c r="C7" s="10">
        <f>('0522_Thursday'!C7+'0527_Tuesday'!C7)/2</f>
        <v>3</v>
      </c>
      <c r="D7" s="10">
        <f>('0522_Thursday'!D7+'0527_Tuesday'!D7)/2</f>
        <v>4.5</v>
      </c>
      <c r="E7" s="10">
        <f>('0522_Thursday'!E7+'0527_Tuesday'!E7)/2</f>
        <v>0</v>
      </c>
      <c r="F7" s="10">
        <f>('0522_Thursday'!F7+'0527_Tuesday'!F7)/2</f>
        <v>4</v>
      </c>
      <c r="G7" s="10">
        <f>('0522_Thursday'!G7+'0527_Tuesday'!G7)/2</f>
        <v>0.5</v>
      </c>
    </row>
    <row r="8">
      <c r="A8" s="1" t="s">
        <v>15</v>
      </c>
      <c r="B8" s="10">
        <f>('0522_Thursday'!B8+'0527_Tuesday'!B8)/2</f>
        <v>5.5</v>
      </c>
      <c r="C8" s="10">
        <f>('0522_Thursday'!C8+'0527_Tuesday'!C8)/2</f>
        <v>4</v>
      </c>
      <c r="D8" s="10">
        <f>('0522_Thursday'!D8+'0527_Tuesday'!D8)/2</f>
        <v>5</v>
      </c>
      <c r="E8" s="10">
        <f>('0522_Thursday'!E8+'0527_Tuesday'!E8)/2</f>
        <v>0</v>
      </c>
      <c r="F8" s="10">
        <f>('0522_Thursday'!F8+'0527_Tuesday'!F8)/2</f>
        <v>2</v>
      </c>
      <c r="G8" s="10">
        <f>('0522_Thursday'!G8+'0527_Tuesday'!G8)/2</f>
        <v>2</v>
      </c>
    </row>
    <row r="9">
      <c r="A9" s="1" t="s">
        <v>17</v>
      </c>
      <c r="B9" s="10">
        <f>('0522_Thursday'!B9+'0527_Tuesday'!B9)/2</f>
        <v>6.5</v>
      </c>
      <c r="C9" s="10">
        <f>('0522_Thursday'!C9+'0527_Tuesday'!C9)/2</f>
        <v>2</v>
      </c>
      <c r="D9" s="10">
        <f>('0522_Thursday'!D9+'0527_Tuesday'!D9)/2</f>
        <v>5</v>
      </c>
      <c r="E9" s="10">
        <f>('0522_Thursday'!E9+'0527_Tuesday'!E9)/2</f>
        <v>0.5</v>
      </c>
      <c r="F9" s="10">
        <f>('0522_Thursday'!F9+'0527_Tuesday'!F9)/2</f>
        <v>7</v>
      </c>
      <c r="G9" s="10">
        <f>('0522_Thursday'!G9+'0527_Tuesday'!G9)/2</f>
        <v>3.5</v>
      </c>
    </row>
    <row r="10">
      <c r="A10" s="1" t="s">
        <v>18</v>
      </c>
      <c r="B10" s="10">
        <f>('0522_Thursday'!B10+'0527_Tuesday'!B10)/2</f>
        <v>5.5</v>
      </c>
      <c r="C10" s="10">
        <f>('0522_Thursday'!C10+'0527_Tuesday'!C10)/2</f>
        <v>2</v>
      </c>
      <c r="D10" s="10">
        <f>('0522_Thursday'!D10+'0527_Tuesday'!D10)/2</f>
        <v>4.5</v>
      </c>
      <c r="E10" s="10">
        <f>('0522_Thursday'!E10+'0527_Tuesday'!E10)/2</f>
        <v>0.5</v>
      </c>
      <c r="F10" s="10">
        <f>('0522_Thursday'!F10+'0527_Tuesday'!F10)/2</f>
        <v>3.5</v>
      </c>
      <c r="G10" s="10">
        <f>('0522_Thursday'!G10+'0527_Tuesday'!G10)/2</f>
        <v>6.5</v>
      </c>
    </row>
    <row r="11">
      <c r="A11" s="1" t="s">
        <v>19</v>
      </c>
      <c r="B11" s="10">
        <f>('0522_Thursday'!B11+'0527_Tuesday'!B11)/2</f>
        <v>7</v>
      </c>
      <c r="C11" s="10">
        <f>('0522_Thursday'!C11+'0527_Tuesday'!C11)/2</f>
        <v>1</v>
      </c>
      <c r="D11" s="10">
        <f>('0522_Thursday'!D11+'0527_Tuesday'!D11)/2</f>
        <v>6.5</v>
      </c>
      <c r="E11" s="10">
        <f>('0522_Thursday'!E11+'0527_Tuesday'!E11)/2</f>
        <v>2</v>
      </c>
      <c r="F11" s="10">
        <f>('0522_Thursday'!F11+'0527_Tuesday'!F11)/2</f>
        <v>7</v>
      </c>
      <c r="G11" s="10">
        <f>('0522_Thursday'!G11+'0527_Tuesday'!G11)/2</f>
        <v>4</v>
      </c>
    </row>
    <row r="12">
      <c r="A12" s="1" t="s">
        <v>20</v>
      </c>
      <c r="B12" s="10">
        <f>('0522_Thursday'!B12+'0527_Tuesday'!B12)/2</f>
        <v>5.5</v>
      </c>
      <c r="C12" s="10">
        <f>('0522_Thursday'!C12+'0527_Tuesday'!C12)/2</f>
        <v>3.5</v>
      </c>
      <c r="D12" s="10">
        <f>('0522_Thursday'!D12+'0527_Tuesday'!D12)/2</f>
        <v>6</v>
      </c>
      <c r="E12" s="10">
        <f>('0522_Thursday'!E12+'0527_Tuesday'!E12)/2</f>
        <v>1</v>
      </c>
      <c r="F12" s="10">
        <f>('0522_Thursday'!F12+'0527_Tuesday'!F12)/2</f>
        <v>11.5</v>
      </c>
      <c r="G12" s="10">
        <f>('0522_Thursday'!G12+'0527_Tuesday'!G12)/2</f>
        <v>3</v>
      </c>
    </row>
    <row r="13">
      <c r="A13" s="1" t="s">
        <v>21</v>
      </c>
      <c r="B13" s="10">
        <f>('0522_Thursday'!B13+'0527_Tuesday'!B13)/2</f>
        <v>9.5</v>
      </c>
      <c r="C13" s="10">
        <f>('0522_Thursday'!C13+'0527_Tuesday'!C13)/2</f>
        <v>8.5</v>
      </c>
      <c r="D13" s="10">
        <f>('0522_Thursday'!D13+'0527_Tuesday'!D13)/2</f>
        <v>5.5</v>
      </c>
      <c r="E13" s="10">
        <f>('0522_Thursday'!E13+'0527_Tuesday'!E13)/2</f>
        <v>1.5</v>
      </c>
      <c r="F13" s="10">
        <f>('0522_Thursday'!F13+'0527_Tuesday'!F13)/2</f>
        <v>6.5</v>
      </c>
      <c r="G13" s="10">
        <f>('0522_Thursday'!G13+'0527_Tuesday'!G13)/2</f>
        <v>2</v>
      </c>
    </row>
    <row r="14">
      <c r="A14" s="1" t="s">
        <v>34</v>
      </c>
      <c r="B14" s="10">
        <f>('0522_Thursday'!B14+'0527_Tuesday'!B14)/2</f>
        <v>7</v>
      </c>
      <c r="C14" s="10">
        <f>('0522_Thursday'!C14+'0527_Tuesday'!C14)/2</f>
        <v>3.5</v>
      </c>
      <c r="D14" s="10">
        <f>('0522_Thursday'!D14+'0527_Tuesday'!D14)/2</f>
        <v>6</v>
      </c>
      <c r="E14" s="10">
        <f>('0522_Thursday'!E14+'0527_Tuesday'!E14)/2</f>
        <v>3</v>
      </c>
      <c r="F14" s="10">
        <f>('0522_Thursday'!F14+'0527_Tuesday'!F14)/2</f>
        <v>3</v>
      </c>
      <c r="G14" s="10">
        <f>('0522_Thursday'!G14+'0527_Tuesday'!G14)/2</f>
        <v>4</v>
      </c>
    </row>
    <row r="15">
      <c r="A15" s="1" t="s">
        <v>35</v>
      </c>
      <c r="B15" s="10">
        <f>('0522_Thursday'!B15+'0527_Tuesday'!B15)/2</f>
        <v>5.5</v>
      </c>
      <c r="C15" s="10">
        <f>('0522_Thursday'!C15+'0527_Tuesday'!C15)/2</f>
        <v>3</v>
      </c>
      <c r="D15" s="10">
        <f>('0522_Thursday'!D15+'0527_Tuesday'!D15)/2</f>
        <v>7</v>
      </c>
      <c r="E15" s="10">
        <f>('0522_Thursday'!E15+'0527_Tuesday'!E15)/2</f>
        <v>1</v>
      </c>
      <c r="F15" s="10">
        <f>('0522_Thursday'!F15+'0527_Tuesday'!F15)/2</f>
        <v>9</v>
      </c>
      <c r="G15" s="10">
        <f>('0522_Thursday'!G15+'0527_Tuesday'!G15)/2</f>
        <v>6</v>
      </c>
    </row>
    <row r="16">
      <c r="A16" s="1" t="s">
        <v>36</v>
      </c>
      <c r="B16" s="10">
        <f>('0522_Thursday'!B16+'0527_Tuesday'!B16)/2</f>
        <v>9</v>
      </c>
      <c r="C16" s="10">
        <f>('0522_Thursday'!C16+'0527_Tuesday'!C16)/2</f>
        <v>3.5</v>
      </c>
      <c r="D16" s="10">
        <f>('0522_Thursday'!D16+'0527_Tuesday'!D16)/2</f>
        <v>6.5</v>
      </c>
      <c r="E16" s="10">
        <f>('0522_Thursday'!E16+'0527_Tuesday'!E16)/2</f>
        <v>0</v>
      </c>
      <c r="F16" s="10">
        <f>('0522_Thursday'!F16+'0527_Tuesday'!F16)/2</f>
        <v>9</v>
      </c>
      <c r="G16" s="10">
        <f>('0522_Thursday'!G16+'0527_Tuesday'!G16)/2</f>
        <v>3</v>
      </c>
    </row>
    <row r="17">
      <c r="A17" s="1" t="s">
        <v>37</v>
      </c>
      <c r="B17" s="10">
        <f>('0522_Thursday'!B17+'0527_Tuesday'!B17)/2</f>
        <v>8</v>
      </c>
      <c r="C17" s="10">
        <f>('0522_Thursday'!C17+'0527_Tuesday'!C17)/2</f>
        <v>6.5</v>
      </c>
      <c r="D17" s="10">
        <f>('0522_Thursday'!D17+'0527_Tuesday'!D17)/2</f>
        <v>4</v>
      </c>
      <c r="E17" s="10">
        <f>('0522_Thursday'!E17+'0527_Tuesday'!E17)/2</f>
        <v>4</v>
      </c>
      <c r="F17" s="10">
        <f>('0522_Thursday'!F17+'0527_Tuesday'!F17)/2</f>
        <v>6</v>
      </c>
      <c r="G17" s="10">
        <f>('0522_Thursday'!G17+'0527_Tuesday'!G17)/2</f>
        <v>4</v>
      </c>
    </row>
    <row r="18">
      <c r="A18" s="1" t="s">
        <v>38</v>
      </c>
      <c r="B18" s="10">
        <f>('0522_Thursday'!B18+'0527_Tuesday'!B18)/2</f>
        <v>11.5</v>
      </c>
      <c r="C18" s="10">
        <f>('0522_Thursday'!C18+'0527_Tuesday'!C18)/2</f>
        <v>4.5</v>
      </c>
      <c r="D18" s="10">
        <f>('0522_Thursday'!D18+'0527_Tuesday'!D18)/2</f>
        <v>1.5</v>
      </c>
      <c r="E18" s="10">
        <f>('0522_Thursday'!E18+'0527_Tuesday'!E18)/2</f>
        <v>1.5</v>
      </c>
      <c r="F18" s="10">
        <f>('0522_Thursday'!F18+'0527_Tuesday'!F18)/2</f>
        <v>4</v>
      </c>
      <c r="G18" s="10">
        <f>('0522_Thursday'!G18+'0527_Tuesday'!G18)/2</f>
        <v>1.5</v>
      </c>
    </row>
    <row r="19">
      <c r="A19" s="1" t="s">
        <v>39</v>
      </c>
      <c r="B19" s="10">
        <f>('0522_Thursday'!B19+'0527_Tuesday'!B19)/2</f>
        <v>6.5</v>
      </c>
      <c r="C19" s="10">
        <f>('0522_Thursday'!C19+'0527_Tuesday'!C19)/2</f>
        <v>1.5</v>
      </c>
      <c r="D19" s="10">
        <f>('0522_Thursday'!D19+'0527_Tuesday'!D19)/2</f>
        <v>10</v>
      </c>
      <c r="E19" s="10">
        <f>('0522_Thursday'!E19+'0527_Tuesday'!E19)/2</f>
        <v>0.5</v>
      </c>
      <c r="F19" s="10">
        <f>('0522_Thursday'!F19+'0527_Tuesday'!F19)/2</f>
        <v>6</v>
      </c>
      <c r="G19" s="10">
        <f>('0522_Thursday'!G19+'0527_Tuesday'!G19)/2</f>
        <v>1.5</v>
      </c>
    </row>
    <row r="20">
      <c r="A20" s="1" t="s">
        <v>40</v>
      </c>
      <c r="B20" s="10">
        <f>('0522_Thursday'!B20+'0527_Tuesday'!B20)/2</f>
        <v>9</v>
      </c>
      <c r="C20" s="10">
        <f>('0522_Thursday'!C20+'0527_Tuesday'!C20)/2</f>
        <v>5</v>
      </c>
      <c r="D20" s="10">
        <f>('0522_Thursday'!D20+'0527_Tuesday'!D20)/2</f>
        <v>1</v>
      </c>
      <c r="E20" s="10">
        <f>('0522_Thursday'!E20+'0527_Tuesday'!E20)/2</f>
        <v>2</v>
      </c>
      <c r="F20" s="10">
        <f>('0522_Thursday'!F20+'0527_Tuesday'!F20)/2</f>
        <v>4.5</v>
      </c>
      <c r="G20" s="10">
        <f>('0522_Thursday'!G20+'0527_Tuesday'!G20)/2</f>
        <v>1.5</v>
      </c>
    </row>
    <row r="21">
      <c r="A21" s="1" t="s">
        <v>41</v>
      </c>
      <c r="B21" s="10">
        <f>('0522_Thursday'!B21+'0527_Tuesday'!B21)/2</f>
        <v>10.5</v>
      </c>
      <c r="C21" s="10">
        <f>('0522_Thursday'!C21+'0527_Tuesday'!C21)/2</f>
        <v>1</v>
      </c>
      <c r="D21" s="10">
        <f>('0522_Thursday'!D21+'0527_Tuesday'!D21)/2</f>
        <v>9.5</v>
      </c>
      <c r="E21" s="10">
        <f>('0522_Thursday'!E21+'0527_Tuesday'!E21)/2</f>
        <v>0.5</v>
      </c>
      <c r="F21" s="10">
        <f>('0522_Thursday'!F21+'0527_Tuesday'!F21)/2</f>
        <v>6.5</v>
      </c>
      <c r="G21" s="10">
        <f>('0522_Thursday'!G21+'0527_Tuesday'!G21)/2</f>
        <v>2.5</v>
      </c>
    </row>
    <row r="22">
      <c r="A22" s="1" t="s">
        <v>42</v>
      </c>
      <c r="B22" s="10">
        <f>('0522_Thursday'!B22+'0527_Tuesday'!B22)/2</f>
        <v>4.5</v>
      </c>
      <c r="C22" s="10">
        <f>('0522_Thursday'!C22+'0527_Tuesday'!C22)/2</f>
        <v>3.5</v>
      </c>
      <c r="D22" s="10">
        <f>('0522_Thursday'!D22+'0527_Tuesday'!D22)/2</f>
        <v>3</v>
      </c>
      <c r="E22" s="10">
        <f>('0522_Thursday'!E22+'0527_Tuesday'!E22)/2</f>
        <v>1.5</v>
      </c>
      <c r="F22" s="10">
        <f>('0522_Thursday'!F22+'0527_Tuesday'!F22)/2</f>
        <v>7</v>
      </c>
      <c r="G22" s="10">
        <f>('0522_Thursday'!G22+'0527_Tuesday'!G22)/2</f>
        <v>2.5</v>
      </c>
    </row>
    <row r="23">
      <c r="A23" s="1" t="s">
        <v>43</v>
      </c>
      <c r="B23" s="10">
        <f>('0522_Thursday'!B23+'0527_Tuesday'!B23)/2</f>
        <v>7</v>
      </c>
      <c r="C23" s="10">
        <f>('0522_Thursday'!C23+'0527_Tuesday'!C23)/2</f>
        <v>2.5</v>
      </c>
      <c r="D23" s="10">
        <f>('0522_Thursday'!D23+'0527_Tuesday'!D23)/2</f>
        <v>8</v>
      </c>
      <c r="E23" s="10">
        <f>('0522_Thursday'!E23+'0527_Tuesday'!E23)/2</f>
        <v>0.5</v>
      </c>
      <c r="F23" s="10">
        <f>('0522_Thursday'!F23+'0527_Tuesday'!F23)/2</f>
        <v>1</v>
      </c>
      <c r="G23" s="10">
        <f>('0522_Thursday'!G23+'0527_Tuesday'!G23)/2</f>
        <v>0</v>
      </c>
    </row>
  </sheetData>
  <mergeCells count="4">
    <mergeCell ref="B1:F1"/>
    <mergeCell ref="B2:C2"/>
    <mergeCell ref="D2:E2"/>
    <mergeCell ref="F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</cols>
  <sheetData>
    <row r="1">
      <c r="A1" s="1" t="s">
        <v>0</v>
      </c>
      <c r="B1" s="2">
        <v>45804.0</v>
      </c>
      <c r="I1" s="3" t="s">
        <v>25</v>
      </c>
      <c r="K1" s="1" t="s">
        <v>0</v>
      </c>
      <c r="L1" s="2">
        <v>45799.0</v>
      </c>
      <c r="Q1" s="1" t="s">
        <v>24</v>
      </c>
    </row>
    <row r="2">
      <c r="A2" s="1" t="s">
        <v>1</v>
      </c>
      <c r="B2" s="3" t="s">
        <v>26</v>
      </c>
      <c r="D2" s="3" t="s">
        <v>48</v>
      </c>
      <c r="F2" s="3" t="s">
        <v>49</v>
      </c>
      <c r="H2" s="3" t="s">
        <v>28</v>
      </c>
      <c r="K2" s="1" t="s">
        <v>1</v>
      </c>
      <c r="L2" s="3" t="s">
        <v>26</v>
      </c>
      <c r="N2" s="3" t="s">
        <v>27</v>
      </c>
      <c r="P2" s="3" t="s">
        <v>28</v>
      </c>
    </row>
    <row r="3">
      <c r="A3" s="1"/>
      <c r="B3" s="4" t="s">
        <v>47</v>
      </c>
      <c r="C3" s="4" t="s">
        <v>32</v>
      </c>
      <c r="D3" s="4" t="s">
        <v>47</v>
      </c>
      <c r="E3" s="4" t="s">
        <v>32</v>
      </c>
      <c r="F3" s="4" t="s">
        <v>47</v>
      </c>
      <c r="G3" s="4" t="s">
        <v>32</v>
      </c>
      <c r="H3" s="4" t="s">
        <v>47</v>
      </c>
      <c r="I3" s="4" t="s">
        <v>32</v>
      </c>
      <c r="K3" s="1"/>
      <c r="L3" s="4" t="s">
        <v>30</v>
      </c>
      <c r="M3" s="4" t="s">
        <v>31</v>
      </c>
      <c r="N3" s="4" t="s">
        <v>30</v>
      </c>
      <c r="O3" s="4" t="s">
        <v>32</v>
      </c>
      <c r="P3" s="4" t="s">
        <v>30</v>
      </c>
      <c r="Q3" s="4" t="s">
        <v>32</v>
      </c>
    </row>
    <row r="4">
      <c r="A4" s="1" t="s">
        <v>11</v>
      </c>
      <c r="B4" s="1">
        <v>5.0</v>
      </c>
      <c r="C4" s="1">
        <v>1.0</v>
      </c>
      <c r="D4" s="1">
        <v>5.0</v>
      </c>
      <c r="E4" s="1">
        <v>2.0</v>
      </c>
      <c r="F4" s="1">
        <v>5.0</v>
      </c>
      <c r="G4" s="1">
        <v>2.0</v>
      </c>
      <c r="H4" s="1">
        <v>2.0</v>
      </c>
      <c r="I4" s="1">
        <v>1.0</v>
      </c>
      <c r="K4" s="1" t="s">
        <v>11</v>
      </c>
      <c r="L4" s="1">
        <v>2.0</v>
      </c>
      <c r="M4" s="1">
        <v>3.0</v>
      </c>
      <c r="N4" s="1">
        <v>3.0</v>
      </c>
      <c r="O4" s="1">
        <v>0.0</v>
      </c>
      <c r="P4" s="1">
        <v>10.0</v>
      </c>
      <c r="Q4" s="1">
        <v>1.0</v>
      </c>
    </row>
    <row r="5">
      <c r="A5" s="1" t="s">
        <v>12</v>
      </c>
      <c r="B5" s="1">
        <v>6.0</v>
      </c>
      <c r="C5" s="1">
        <v>1.0</v>
      </c>
      <c r="D5" s="1">
        <v>4.0</v>
      </c>
      <c r="E5" s="1">
        <v>1.0</v>
      </c>
      <c r="F5" s="1">
        <v>2.0</v>
      </c>
      <c r="G5" s="1">
        <v>1.0</v>
      </c>
      <c r="H5" s="1">
        <v>2.0</v>
      </c>
      <c r="I5" s="1">
        <v>0.0</v>
      </c>
      <c r="K5" s="1" t="s">
        <v>12</v>
      </c>
      <c r="L5" s="1">
        <v>7.0</v>
      </c>
      <c r="M5" s="1">
        <v>4.0</v>
      </c>
      <c r="N5" s="1">
        <v>4.0</v>
      </c>
      <c r="O5" s="1">
        <v>0.0</v>
      </c>
      <c r="P5" s="1">
        <v>2.0</v>
      </c>
      <c r="Q5" s="1">
        <v>2.0</v>
      </c>
    </row>
    <row r="6">
      <c r="A6" s="1" t="s">
        <v>13</v>
      </c>
      <c r="B6" s="1">
        <v>7.0</v>
      </c>
      <c r="C6" s="1">
        <v>1.0</v>
      </c>
      <c r="D6" s="1">
        <v>7.0</v>
      </c>
      <c r="E6" s="1">
        <v>0.0</v>
      </c>
      <c r="F6" s="1">
        <v>9.0</v>
      </c>
      <c r="G6" s="13">
        <v>3.0</v>
      </c>
      <c r="H6" s="1">
        <v>3.0</v>
      </c>
      <c r="I6" s="1">
        <v>1.0</v>
      </c>
      <c r="K6" s="1" t="s">
        <v>13</v>
      </c>
      <c r="L6" s="1">
        <v>3.0</v>
      </c>
      <c r="M6" s="1">
        <v>7.0</v>
      </c>
      <c r="N6" s="1">
        <v>5.0</v>
      </c>
      <c r="O6" s="1">
        <v>0.0</v>
      </c>
      <c r="P6" s="1">
        <v>5.0</v>
      </c>
      <c r="Q6" s="1">
        <v>4.0</v>
      </c>
    </row>
    <row r="7">
      <c r="A7" s="1" t="s">
        <v>14</v>
      </c>
      <c r="B7" s="1">
        <v>6.0</v>
      </c>
      <c r="C7" s="1">
        <v>1.0</v>
      </c>
      <c r="D7" s="1">
        <v>2.0</v>
      </c>
      <c r="E7" s="1">
        <v>0.0</v>
      </c>
      <c r="F7" s="1">
        <v>7.0</v>
      </c>
      <c r="G7" s="1">
        <v>0.0</v>
      </c>
      <c r="H7" s="1">
        <v>4.0</v>
      </c>
      <c r="I7" s="1">
        <v>1.0</v>
      </c>
      <c r="K7" s="1" t="s">
        <v>14</v>
      </c>
      <c r="L7" s="1">
        <v>7.0</v>
      </c>
      <c r="M7" s="1">
        <v>5.0</v>
      </c>
      <c r="N7" s="1">
        <v>7.0</v>
      </c>
      <c r="O7" s="1">
        <v>0.0</v>
      </c>
      <c r="P7" s="1">
        <v>4.0</v>
      </c>
      <c r="Q7" s="1">
        <v>0.0</v>
      </c>
    </row>
    <row r="8">
      <c r="A8" s="1" t="s">
        <v>15</v>
      </c>
      <c r="B8" s="1">
        <v>9.0</v>
      </c>
      <c r="C8" s="1">
        <v>6.0</v>
      </c>
      <c r="D8" s="1">
        <v>1.0</v>
      </c>
      <c r="E8" s="1">
        <v>0.0</v>
      </c>
      <c r="F8" s="1">
        <v>5.0</v>
      </c>
      <c r="G8" s="1">
        <v>5.0</v>
      </c>
      <c r="H8" s="1">
        <v>2.0</v>
      </c>
      <c r="I8" s="1">
        <v>1.0</v>
      </c>
      <c r="K8" s="1" t="s">
        <v>15</v>
      </c>
      <c r="L8" s="1">
        <v>2.0</v>
      </c>
      <c r="M8" s="1">
        <v>2.0</v>
      </c>
      <c r="N8" s="1">
        <v>9.0</v>
      </c>
      <c r="O8" s="1">
        <v>0.0</v>
      </c>
      <c r="P8" s="1">
        <v>2.0</v>
      </c>
      <c r="Q8" s="1">
        <v>3.0</v>
      </c>
    </row>
    <row r="9">
      <c r="A9" s="5" t="s">
        <v>33</v>
      </c>
      <c r="B9" s="5">
        <f>SUM(B4:B8)</f>
        <v>33</v>
      </c>
      <c r="C9" s="5">
        <f>SUM(C10:C14)</f>
        <v>22</v>
      </c>
      <c r="D9" s="5">
        <f t="shared" ref="D9:I9" si="1">SUM(D4:D8)</f>
        <v>19</v>
      </c>
      <c r="E9" s="5">
        <f t="shared" si="1"/>
        <v>3</v>
      </c>
      <c r="F9" s="5">
        <f t="shared" si="1"/>
        <v>28</v>
      </c>
      <c r="G9" s="5">
        <f t="shared" si="1"/>
        <v>11</v>
      </c>
      <c r="H9" s="5">
        <f t="shared" si="1"/>
        <v>13</v>
      </c>
      <c r="I9" s="5">
        <f t="shared" si="1"/>
        <v>4</v>
      </c>
      <c r="K9" s="5" t="s">
        <v>33</v>
      </c>
      <c r="L9" s="5">
        <f t="shared" ref="L9:Q9" si="2">SUM(L4:L8)</f>
        <v>21</v>
      </c>
      <c r="M9" s="5">
        <f t="shared" si="2"/>
        <v>21</v>
      </c>
      <c r="N9" s="5">
        <f t="shared" si="2"/>
        <v>28</v>
      </c>
      <c r="O9" s="5">
        <f t="shared" si="2"/>
        <v>0</v>
      </c>
      <c r="P9" s="5">
        <f t="shared" si="2"/>
        <v>23</v>
      </c>
      <c r="Q9" s="5">
        <f t="shared" si="2"/>
        <v>10</v>
      </c>
    </row>
    <row r="10">
      <c r="A10" s="1" t="s">
        <v>17</v>
      </c>
      <c r="B10" s="1">
        <v>10.0</v>
      </c>
      <c r="C10" s="1">
        <v>2.0</v>
      </c>
      <c r="D10" s="1">
        <v>4.0</v>
      </c>
      <c r="E10" s="1">
        <v>1.0</v>
      </c>
      <c r="F10" s="1">
        <v>13.0</v>
      </c>
      <c r="G10" s="1">
        <v>6.0</v>
      </c>
      <c r="H10" s="1">
        <v>8.0</v>
      </c>
      <c r="I10" s="1">
        <v>5.0</v>
      </c>
      <c r="K10" s="1" t="s">
        <v>17</v>
      </c>
      <c r="L10" s="1">
        <v>3.0</v>
      </c>
      <c r="M10" s="1">
        <v>2.0</v>
      </c>
      <c r="N10" s="1">
        <v>6.0</v>
      </c>
      <c r="O10" s="1">
        <v>0.0</v>
      </c>
      <c r="P10" s="1">
        <v>6.0</v>
      </c>
      <c r="Q10" s="1">
        <v>2.0</v>
      </c>
    </row>
    <row r="11">
      <c r="A11" s="1" t="s">
        <v>18</v>
      </c>
      <c r="B11" s="1">
        <v>8.0</v>
      </c>
      <c r="C11" s="1">
        <v>1.0</v>
      </c>
      <c r="D11" s="1">
        <v>2.0</v>
      </c>
      <c r="E11" s="1">
        <v>1.0</v>
      </c>
      <c r="F11" s="1">
        <v>4.0</v>
      </c>
      <c r="G11" s="1">
        <v>3.0</v>
      </c>
      <c r="H11" s="1">
        <v>0.0</v>
      </c>
      <c r="I11" s="1">
        <v>11.0</v>
      </c>
      <c r="K11" s="1" t="s">
        <v>18</v>
      </c>
      <c r="L11" s="1">
        <v>3.0</v>
      </c>
      <c r="M11" s="1">
        <v>3.0</v>
      </c>
      <c r="N11" s="1">
        <v>7.0</v>
      </c>
      <c r="O11" s="1">
        <v>0.0</v>
      </c>
      <c r="P11" s="1">
        <v>7.0</v>
      </c>
      <c r="Q11" s="1">
        <v>2.0</v>
      </c>
    </row>
    <row r="12">
      <c r="A12" s="1" t="s">
        <v>19</v>
      </c>
      <c r="B12" s="1">
        <v>11.0</v>
      </c>
      <c r="C12" s="1">
        <v>2.0</v>
      </c>
      <c r="D12" s="1">
        <v>7.0</v>
      </c>
      <c r="E12" s="1">
        <v>1.0</v>
      </c>
      <c r="F12" s="1">
        <v>9.0</v>
      </c>
      <c r="G12" s="1">
        <v>4.0</v>
      </c>
      <c r="H12" s="1">
        <v>9.0</v>
      </c>
      <c r="I12" s="1">
        <v>4.0</v>
      </c>
      <c r="K12" s="1" t="s">
        <v>19</v>
      </c>
      <c r="L12" s="1">
        <v>3.0</v>
      </c>
      <c r="M12" s="1">
        <v>0.0</v>
      </c>
      <c r="N12" s="1">
        <v>6.0</v>
      </c>
      <c r="O12" s="1">
        <v>3.0</v>
      </c>
      <c r="P12" s="1">
        <v>5.0</v>
      </c>
      <c r="Q12" s="1">
        <v>4.0</v>
      </c>
    </row>
    <row r="13">
      <c r="A13" s="1" t="s">
        <v>20</v>
      </c>
      <c r="B13" s="1">
        <v>3.0</v>
      </c>
      <c r="C13" s="1">
        <v>3.0</v>
      </c>
      <c r="D13" s="1">
        <v>2.0</v>
      </c>
      <c r="E13" s="1">
        <v>1.0</v>
      </c>
      <c r="F13" s="1">
        <v>16.0</v>
      </c>
      <c r="G13" s="1">
        <v>2.0</v>
      </c>
      <c r="H13" s="1">
        <v>15.0</v>
      </c>
      <c r="I13" s="1">
        <v>4.0</v>
      </c>
      <c r="K13" s="1" t="s">
        <v>20</v>
      </c>
      <c r="L13" s="1">
        <v>8.0</v>
      </c>
      <c r="M13" s="1">
        <v>4.0</v>
      </c>
      <c r="N13" s="1">
        <v>10.0</v>
      </c>
      <c r="O13" s="1">
        <v>1.0</v>
      </c>
      <c r="P13" s="1">
        <v>8.0</v>
      </c>
      <c r="Q13" s="1">
        <v>2.0</v>
      </c>
    </row>
    <row r="14">
      <c r="A14" s="1" t="s">
        <v>21</v>
      </c>
      <c r="B14" s="1">
        <v>14.0</v>
      </c>
      <c r="C14" s="1">
        <v>14.0</v>
      </c>
      <c r="D14" s="1">
        <v>6.0</v>
      </c>
      <c r="E14" s="1">
        <v>0.0</v>
      </c>
      <c r="F14" s="1">
        <v>0.0</v>
      </c>
      <c r="G14" s="1">
        <v>3.0</v>
      </c>
      <c r="H14" s="1">
        <v>7.0</v>
      </c>
      <c r="I14" s="1">
        <v>2.0</v>
      </c>
      <c r="K14" s="1" t="s">
        <v>21</v>
      </c>
      <c r="L14" s="1">
        <v>5.0</v>
      </c>
      <c r="M14" s="1">
        <v>3.0</v>
      </c>
      <c r="N14" s="1">
        <v>5.0</v>
      </c>
      <c r="O14" s="1">
        <v>3.0</v>
      </c>
      <c r="P14" s="1">
        <v>6.0</v>
      </c>
      <c r="Q14" s="1">
        <v>2.0</v>
      </c>
    </row>
    <row r="15">
      <c r="A15" s="5" t="s">
        <v>33</v>
      </c>
      <c r="B15" s="6">
        <f t="shared" ref="B15:C15" si="3">sum(B10:B14)</f>
        <v>46</v>
      </c>
      <c r="C15" s="6">
        <f t="shared" si="3"/>
        <v>22</v>
      </c>
      <c r="D15" s="6">
        <f t="shared" ref="D15:G15" si="4">sum(D16:D20)</f>
        <v>25</v>
      </c>
      <c r="E15" s="6">
        <f t="shared" si="4"/>
        <v>4</v>
      </c>
      <c r="F15" s="6">
        <f t="shared" si="4"/>
        <v>45</v>
      </c>
      <c r="G15" s="6">
        <f t="shared" si="4"/>
        <v>24</v>
      </c>
      <c r="H15" s="6">
        <f>sum(H10:H14)</f>
        <v>39</v>
      </c>
      <c r="I15" s="6">
        <f>sum(I16:I20)</f>
        <v>12</v>
      </c>
      <c r="K15" s="5" t="s">
        <v>33</v>
      </c>
      <c r="L15" s="6">
        <f t="shared" ref="L15:Q15" si="5">sum(L10:L14)</f>
        <v>22</v>
      </c>
      <c r="M15" s="6">
        <f t="shared" si="5"/>
        <v>12</v>
      </c>
      <c r="N15" s="6">
        <f t="shared" si="5"/>
        <v>34</v>
      </c>
      <c r="O15" s="6">
        <f t="shared" si="5"/>
        <v>7</v>
      </c>
      <c r="P15" s="6">
        <f t="shared" si="5"/>
        <v>32</v>
      </c>
      <c r="Q15" s="6">
        <f t="shared" si="5"/>
        <v>12</v>
      </c>
    </row>
    <row r="16">
      <c r="A16" s="1" t="s">
        <v>34</v>
      </c>
      <c r="B16" s="1">
        <v>8.0</v>
      </c>
      <c r="C16" s="1">
        <v>3.0</v>
      </c>
      <c r="D16" s="1">
        <v>6.0</v>
      </c>
      <c r="E16" s="1">
        <v>2.0</v>
      </c>
      <c r="F16" s="1">
        <v>7.0</v>
      </c>
      <c r="G16" s="1">
        <v>2.0</v>
      </c>
      <c r="H16" s="1">
        <v>3.0</v>
      </c>
      <c r="I16" s="1">
        <v>5.0</v>
      </c>
      <c r="K16" s="1" t="s">
        <v>34</v>
      </c>
      <c r="L16" s="1">
        <v>6.0</v>
      </c>
      <c r="M16" s="1">
        <v>4.0</v>
      </c>
      <c r="N16" s="1">
        <v>6.0</v>
      </c>
      <c r="O16" s="1">
        <v>4.0</v>
      </c>
      <c r="P16" s="1">
        <v>3.0</v>
      </c>
      <c r="Q16" s="1">
        <v>3.0</v>
      </c>
    </row>
    <row r="17">
      <c r="A17" s="1" t="s">
        <v>35</v>
      </c>
      <c r="B17" s="1">
        <v>10.0</v>
      </c>
      <c r="C17" s="1">
        <v>5.0</v>
      </c>
      <c r="D17" s="1">
        <v>5.0</v>
      </c>
      <c r="E17" s="1">
        <v>0.0</v>
      </c>
      <c r="F17" s="1">
        <v>10.0</v>
      </c>
      <c r="G17" s="1">
        <v>7.0</v>
      </c>
      <c r="H17" s="1">
        <v>11.0</v>
      </c>
      <c r="I17" s="1">
        <v>0.0</v>
      </c>
      <c r="K17" s="1" t="s">
        <v>35</v>
      </c>
      <c r="L17" s="1">
        <v>1.0</v>
      </c>
      <c r="M17" s="1">
        <v>1.0</v>
      </c>
      <c r="N17" s="1">
        <v>9.0</v>
      </c>
      <c r="O17" s="1">
        <v>2.0</v>
      </c>
      <c r="P17" s="1">
        <v>7.0</v>
      </c>
      <c r="Q17" s="1">
        <v>12.0</v>
      </c>
    </row>
    <row r="18">
      <c r="A18" s="1" t="s">
        <v>36</v>
      </c>
      <c r="B18" s="1">
        <v>8.0</v>
      </c>
      <c r="C18" s="1">
        <v>5.0</v>
      </c>
      <c r="D18" s="1">
        <v>6.0</v>
      </c>
      <c r="E18" s="1">
        <v>0.0</v>
      </c>
      <c r="F18" s="1">
        <v>16.0</v>
      </c>
      <c r="G18" s="1">
        <v>3.0</v>
      </c>
      <c r="H18" s="1">
        <v>4.0</v>
      </c>
      <c r="I18" s="1">
        <v>2.0</v>
      </c>
      <c r="K18" s="1" t="s">
        <v>36</v>
      </c>
      <c r="L18" s="1">
        <v>10.0</v>
      </c>
      <c r="M18" s="1">
        <v>2.0</v>
      </c>
      <c r="N18" s="1">
        <v>7.0</v>
      </c>
      <c r="O18" s="1">
        <v>0.0</v>
      </c>
      <c r="P18" s="1">
        <v>14.0</v>
      </c>
      <c r="Q18" s="1">
        <v>4.0</v>
      </c>
    </row>
    <row r="19">
      <c r="A19" s="1" t="s">
        <v>37</v>
      </c>
      <c r="B19" s="1">
        <v>15.0</v>
      </c>
      <c r="C19" s="1">
        <v>2.0</v>
      </c>
      <c r="D19" s="1">
        <v>5.0</v>
      </c>
      <c r="E19" s="1">
        <v>2.0</v>
      </c>
      <c r="F19" s="1">
        <v>0.0</v>
      </c>
      <c r="G19" s="1">
        <v>8.0</v>
      </c>
      <c r="H19" s="1">
        <v>5.0</v>
      </c>
      <c r="I19" s="1">
        <v>3.0</v>
      </c>
      <c r="K19" s="1" t="s">
        <v>37</v>
      </c>
      <c r="L19" s="1">
        <v>1.0</v>
      </c>
      <c r="M19" s="1">
        <v>11.0</v>
      </c>
      <c r="N19" s="1">
        <v>3.0</v>
      </c>
      <c r="O19" s="1">
        <v>6.0</v>
      </c>
      <c r="P19" s="1">
        <v>7.0</v>
      </c>
      <c r="Q19" s="1">
        <v>5.0</v>
      </c>
    </row>
    <row r="20">
      <c r="A20" s="1" t="s">
        <v>38</v>
      </c>
      <c r="B20" s="1">
        <v>9.0</v>
      </c>
      <c r="C20" s="1">
        <v>6.0</v>
      </c>
      <c r="D20" s="1">
        <v>3.0</v>
      </c>
      <c r="E20" s="1">
        <v>0.0</v>
      </c>
      <c r="F20" s="1">
        <v>12.0</v>
      </c>
      <c r="G20" s="1">
        <v>4.0</v>
      </c>
      <c r="H20" s="1">
        <v>6.0</v>
      </c>
      <c r="I20" s="1">
        <v>2.0</v>
      </c>
      <c r="K20" s="1" t="s">
        <v>38</v>
      </c>
      <c r="L20" s="1">
        <v>14.0</v>
      </c>
      <c r="M20" s="1">
        <v>3.0</v>
      </c>
      <c r="N20" s="1">
        <v>0.0</v>
      </c>
      <c r="O20" s="1">
        <v>3.0</v>
      </c>
      <c r="P20" s="1">
        <v>2.0</v>
      </c>
      <c r="Q20" s="1">
        <v>1.0</v>
      </c>
    </row>
    <row r="21">
      <c r="A21" s="5" t="s">
        <v>33</v>
      </c>
      <c r="B21" s="6">
        <f t="shared" ref="B21:G21" si="6">sum(B16:B20)</f>
        <v>50</v>
      </c>
      <c r="C21" s="6">
        <f t="shared" si="6"/>
        <v>21</v>
      </c>
      <c r="D21" s="6">
        <f t="shared" si="6"/>
        <v>25</v>
      </c>
      <c r="E21" s="6">
        <f t="shared" si="6"/>
        <v>4</v>
      </c>
      <c r="F21" s="6">
        <f t="shared" si="6"/>
        <v>45</v>
      </c>
      <c r="G21" s="6">
        <f t="shared" si="6"/>
        <v>24</v>
      </c>
      <c r="H21" s="6">
        <f t="shared" ref="H21:I21" si="7">sum(H10:H14)</f>
        <v>39</v>
      </c>
      <c r="I21" s="6">
        <f t="shared" si="7"/>
        <v>26</v>
      </c>
      <c r="K21" s="5" t="s">
        <v>33</v>
      </c>
      <c r="L21" s="6">
        <f t="shared" ref="L21:Q21" si="8">sum(L16:L20)</f>
        <v>32</v>
      </c>
      <c r="M21" s="6">
        <f t="shared" si="8"/>
        <v>21</v>
      </c>
      <c r="N21" s="6">
        <f t="shared" si="8"/>
        <v>25</v>
      </c>
      <c r="O21" s="6">
        <f t="shared" si="8"/>
        <v>15</v>
      </c>
      <c r="P21" s="6">
        <f t="shared" si="8"/>
        <v>33</v>
      </c>
      <c r="Q21" s="6">
        <f t="shared" si="8"/>
        <v>25</v>
      </c>
    </row>
    <row r="22">
      <c r="A22" s="1" t="s">
        <v>39</v>
      </c>
      <c r="B22" s="1">
        <v>9.0</v>
      </c>
      <c r="C22" s="1">
        <v>1.0</v>
      </c>
      <c r="D22" s="1">
        <v>7.0</v>
      </c>
      <c r="E22" s="1">
        <v>0.0</v>
      </c>
      <c r="F22" s="1">
        <v>11.0</v>
      </c>
      <c r="G22" s="1">
        <v>2.0</v>
      </c>
      <c r="H22" s="1">
        <v>12.0</v>
      </c>
      <c r="I22" s="1">
        <v>2.0</v>
      </c>
      <c r="K22" s="1" t="s">
        <v>39</v>
      </c>
      <c r="L22" s="1">
        <v>4.0</v>
      </c>
      <c r="M22" s="1">
        <v>2.0</v>
      </c>
      <c r="N22" s="1">
        <v>13.0</v>
      </c>
      <c r="O22" s="1">
        <v>1.0</v>
      </c>
      <c r="P22" s="1">
        <v>0.0</v>
      </c>
      <c r="Q22" s="1">
        <v>1.0</v>
      </c>
    </row>
    <row r="23">
      <c r="A23" s="1" t="s">
        <v>40</v>
      </c>
      <c r="B23" s="1">
        <v>11.0</v>
      </c>
      <c r="C23" s="1">
        <v>8.0</v>
      </c>
      <c r="D23" s="1">
        <v>2.0</v>
      </c>
      <c r="E23" s="1">
        <v>0.0</v>
      </c>
      <c r="F23" s="1">
        <v>2.0</v>
      </c>
      <c r="G23" s="1">
        <v>3.0</v>
      </c>
      <c r="H23" s="1">
        <v>0.0</v>
      </c>
      <c r="I23" s="1">
        <v>1.0</v>
      </c>
      <c r="K23" s="1" t="s">
        <v>40</v>
      </c>
      <c r="L23" s="1">
        <v>7.0</v>
      </c>
      <c r="M23" s="1">
        <v>2.0</v>
      </c>
      <c r="N23" s="1">
        <v>0.0</v>
      </c>
      <c r="O23" s="1">
        <v>4.0</v>
      </c>
      <c r="P23" s="1">
        <v>9.0</v>
      </c>
      <c r="Q23" s="1">
        <v>2.0</v>
      </c>
    </row>
    <row r="24">
      <c r="A24" s="1" t="s">
        <v>41</v>
      </c>
      <c r="B24" s="1">
        <v>14.0</v>
      </c>
      <c r="C24" s="1">
        <v>2.0</v>
      </c>
      <c r="D24" s="1">
        <v>1.0</v>
      </c>
      <c r="E24" s="1">
        <v>0.0</v>
      </c>
      <c r="F24" s="1">
        <v>8.0</v>
      </c>
      <c r="G24" s="1">
        <v>0.0</v>
      </c>
      <c r="H24" s="1">
        <v>13.0</v>
      </c>
      <c r="I24" s="1">
        <v>1.0</v>
      </c>
      <c r="K24" s="1" t="s">
        <v>41</v>
      </c>
      <c r="L24" s="1">
        <v>7.0</v>
      </c>
      <c r="M24" s="1">
        <v>0.0</v>
      </c>
      <c r="N24" s="1">
        <v>18.0</v>
      </c>
      <c r="O24" s="1">
        <v>1.0</v>
      </c>
      <c r="P24" s="1">
        <v>0.0</v>
      </c>
      <c r="Q24" s="1">
        <v>4.0</v>
      </c>
    </row>
    <row r="25">
      <c r="A25" s="1" t="s">
        <v>42</v>
      </c>
      <c r="B25" s="1">
        <v>7.0</v>
      </c>
      <c r="C25" s="1">
        <v>7.0</v>
      </c>
      <c r="D25" s="1">
        <v>2.0</v>
      </c>
      <c r="E25" s="1">
        <v>0.0</v>
      </c>
      <c r="F25" s="1">
        <v>3.0</v>
      </c>
      <c r="G25" s="1">
        <v>4.0</v>
      </c>
      <c r="H25" s="1">
        <v>1.0</v>
      </c>
      <c r="I25" s="1">
        <v>1.0</v>
      </c>
      <c r="K25" s="1" t="s">
        <v>42</v>
      </c>
      <c r="L25" s="1">
        <v>2.0</v>
      </c>
      <c r="M25" s="1">
        <v>0.0</v>
      </c>
      <c r="N25" s="1">
        <v>4.0</v>
      </c>
      <c r="O25" s="1">
        <v>3.0</v>
      </c>
      <c r="P25" s="1">
        <v>13.0</v>
      </c>
      <c r="Q25" s="1">
        <v>4.0</v>
      </c>
    </row>
    <row r="26">
      <c r="A26" s="1" t="s">
        <v>43</v>
      </c>
      <c r="B26" s="1">
        <v>10.0</v>
      </c>
      <c r="C26" s="1">
        <v>3.0</v>
      </c>
      <c r="D26" s="1">
        <v>4.0</v>
      </c>
      <c r="E26" s="1">
        <v>0.0</v>
      </c>
      <c r="F26" s="1">
        <v>7.0</v>
      </c>
      <c r="G26" s="1">
        <v>4.0</v>
      </c>
      <c r="H26" s="1">
        <v>2.0</v>
      </c>
      <c r="I26" s="1">
        <v>0.0</v>
      </c>
      <c r="K26" s="1" t="s">
        <v>43</v>
      </c>
      <c r="L26" s="1">
        <v>4.0</v>
      </c>
      <c r="M26" s="1">
        <v>2.0</v>
      </c>
      <c r="N26" s="1">
        <v>12.0</v>
      </c>
      <c r="O26" s="1">
        <v>1.0</v>
      </c>
      <c r="P26" s="1">
        <v>0.0</v>
      </c>
      <c r="Q26" s="1">
        <v>0.0</v>
      </c>
    </row>
    <row r="27">
      <c r="A27" s="5" t="s">
        <v>33</v>
      </c>
      <c r="B27" s="6">
        <f t="shared" ref="B27:E27" si="9">sum(B22:B26)</f>
        <v>51</v>
      </c>
      <c r="C27" s="6">
        <f t="shared" si="9"/>
        <v>21</v>
      </c>
      <c r="D27" s="6">
        <f t="shared" si="9"/>
        <v>16</v>
      </c>
      <c r="E27" s="6">
        <f t="shared" si="9"/>
        <v>0</v>
      </c>
      <c r="F27" s="6">
        <f>sum(F23:F26)</f>
        <v>20</v>
      </c>
      <c r="G27" s="6">
        <f>sum(G22:G26)</f>
        <v>13</v>
      </c>
      <c r="H27" s="6">
        <f>sum(H16:H20)</f>
        <v>29</v>
      </c>
      <c r="I27" s="6">
        <f>sum(I22:I26)</f>
        <v>5</v>
      </c>
      <c r="K27" s="5" t="s">
        <v>33</v>
      </c>
      <c r="L27" s="6">
        <f t="shared" ref="L27:Q27" si="10">sum(L22:L26)</f>
        <v>24</v>
      </c>
      <c r="M27" s="6">
        <f t="shared" si="10"/>
        <v>6</v>
      </c>
      <c r="N27" s="6">
        <f t="shared" si="10"/>
        <v>47</v>
      </c>
      <c r="O27" s="6">
        <f t="shared" si="10"/>
        <v>10</v>
      </c>
      <c r="P27" s="6">
        <f t="shared" si="10"/>
        <v>22</v>
      </c>
      <c r="Q27" s="6">
        <f t="shared" si="10"/>
        <v>11</v>
      </c>
    </row>
    <row r="28">
      <c r="A28" s="7" t="s">
        <v>23</v>
      </c>
      <c r="B28" s="8">
        <f t="shared" ref="B28:E28" si="11">B9+B15+B21+B27</f>
        <v>180</v>
      </c>
      <c r="C28" s="8">
        <f t="shared" si="11"/>
        <v>86</v>
      </c>
      <c r="D28" s="8">
        <f t="shared" si="11"/>
        <v>85</v>
      </c>
      <c r="E28" s="8">
        <f t="shared" si="11"/>
        <v>11</v>
      </c>
      <c r="F28" s="8">
        <f>F9+G6+F21+F27</f>
        <v>96</v>
      </c>
      <c r="G28" s="8">
        <f t="shared" ref="G28:I28" si="12">G9+G15+G21+G27</f>
        <v>72</v>
      </c>
      <c r="H28" s="8">
        <f t="shared" si="12"/>
        <v>120</v>
      </c>
      <c r="I28" s="8">
        <f t="shared" si="12"/>
        <v>47</v>
      </c>
      <c r="K28" s="7" t="s">
        <v>23</v>
      </c>
      <c r="L28" s="8">
        <f t="shared" ref="L28:Q28" si="13">L9+L15+L21+L27</f>
        <v>99</v>
      </c>
      <c r="M28" s="8">
        <f t="shared" si="13"/>
        <v>60</v>
      </c>
      <c r="N28" s="8">
        <f t="shared" si="13"/>
        <v>134</v>
      </c>
      <c r="O28" s="8">
        <f t="shared" si="13"/>
        <v>32</v>
      </c>
      <c r="P28" s="8">
        <f t="shared" si="13"/>
        <v>110</v>
      </c>
      <c r="Q28" s="8">
        <f t="shared" si="13"/>
        <v>58</v>
      </c>
    </row>
    <row r="29">
      <c r="A29" s="1" t="s">
        <v>44</v>
      </c>
      <c r="B29" s="10">
        <f t="shared" ref="B29:E29" si="14">B15+B21</f>
        <v>96</v>
      </c>
      <c r="C29" s="10">
        <f t="shared" si="14"/>
        <v>43</v>
      </c>
      <c r="D29" s="10">
        <f t="shared" si="14"/>
        <v>50</v>
      </c>
      <c r="E29" s="10">
        <f t="shared" si="14"/>
        <v>8</v>
      </c>
      <c r="F29" s="10">
        <f>G6+F21</f>
        <v>48</v>
      </c>
      <c r="G29" s="10">
        <f t="shared" ref="G29:I29" si="15">G15+G21</f>
        <v>48</v>
      </c>
      <c r="H29" s="10">
        <f t="shared" si="15"/>
        <v>78</v>
      </c>
      <c r="I29" s="10">
        <f t="shared" si="15"/>
        <v>38</v>
      </c>
      <c r="K29" s="1" t="s">
        <v>44</v>
      </c>
      <c r="L29" s="10">
        <f t="shared" ref="L29:Q29" si="16">L15+L21</f>
        <v>54</v>
      </c>
      <c r="M29" s="10">
        <f t="shared" si="16"/>
        <v>33</v>
      </c>
      <c r="N29" s="10">
        <f t="shared" si="16"/>
        <v>59</v>
      </c>
      <c r="O29" s="10">
        <f t="shared" si="16"/>
        <v>22</v>
      </c>
      <c r="P29" s="10">
        <f t="shared" si="16"/>
        <v>65</v>
      </c>
      <c r="Q29" s="10">
        <f t="shared" si="16"/>
        <v>37</v>
      </c>
    </row>
    <row r="30">
      <c r="A30" s="1" t="s">
        <v>45</v>
      </c>
      <c r="B30" s="10">
        <f t="shared" ref="B30:I30" si="17">B28-B29</f>
        <v>84</v>
      </c>
      <c r="C30" s="10">
        <f t="shared" si="17"/>
        <v>43</v>
      </c>
      <c r="D30" s="10">
        <f t="shared" si="17"/>
        <v>35</v>
      </c>
      <c r="E30" s="10">
        <f t="shared" si="17"/>
        <v>3</v>
      </c>
      <c r="F30" s="10">
        <f t="shared" si="17"/>
        <v>48</v>
      </c>
      <c r="G30" s="10">
        <f t="shared" si="17"/>
        <v>24</v>
      </c>
      <c r="H30" s="10">
        <f t="shared" si="17"/>
        <v>42</v>
      </c>
      <c r="I30" s="10">
        <f t="shared" si="17"/>
        <v>9</v>
      </c>
      <c r="K30" s="1" t="s">
        <v>45</v>
      </c>
      <c r="L30" s="10">
        <f t="shared" ref="L30:Q30" si="18">L28-L29</f>
        <v>45</v>
      </c>
      <c r="M30" s="10">
        <f t="shared" si="18"/>
        <v>27</v>
      </c>
      <c r="N30" s="10">
        <f t="shared" si="18"/>
        <v>75</v>
      </c>
      <c r="O30" s="10">
        <f t="shared" si="18"/>
        <v>10</v>
      </c>
      <c r="P30" s="10">
        <f t="shared" si="18"/>
        <v>45</v>
      </c>
      <c r="Q30" s="10">
        <f t="shared" si="18"/>
        <v>21</v>
      </c>
    </row>
    <row r="32">
      <c r="A32" s="1" t="s">
        <v>50</v>
      </c>
      <c r="B32" s="14">
        <f t="shared" ref="B32:I32" si="19">B28/20</f>
        <v>9</v>
      </c>
      <c r="C32" s="10">
        <f t="shared" si="19"/>
        <v>4.3</v>
      </c>
      <c r="D32" s="14">
        <f t="shared" si="19"/>
        <v>4.25</v>
      </c>
      <c r="E32" s="10">
        <f t="shared" si="19"/>
        <v>0.55</v>
      </c>
      <c r="F32" s="14">
        <f t="shared" si="19"/>
        <v>4.8</v>
      </c>
      <c r="G32" s="10">
        <f t="shared" si="19"/>
        <v>3.6</v>
      </c>
      <c r="H32" s="14">
        <f t="shared" si="19"/>
        <v>6</v>
      </c>
      <c r="I32" s="10">
        <f t="shared" si="19"/>
        <v>2.35</v>
      </c>
    </row>
    <row r="33">
      <c r="A33" s="1" t="s">
        <v>51</v>
      </c>
      <c r="B33" s="14">
        <f t="shared" ref="B33:I33" si="20">B29/10</f>
        <v>9.6</v>
      </c>
      <c r="C33" s="10">
        <f t="shared" si="20"/>
        <v>4.3</v>
      </c>
      <c r="D33" s="14">
        <f t="shared" si="20"/>
        <v>5</v>
      </c>
      <c r="E33" s="10">
        <f t="shared" si="20"/>
        <v>0.8</v>
      </c>
      <c r="F33" s="14">
        <f t="shared" si="20"/>
        <v>4.8</v>
      </c>
      <c r="G33" s="10">
        <f t="shared" si="20"/>
        <v>4.8</v>
      </c>
      <c r="H33" s="14">
        <f t="shared" si="20"/>
        <v>7.8</v>
      </c>
      <c r="I33" s="10">
        <f t="shared" si="20"/>
        <v>3.8</v>
      </c>
    </row>
  </sheetData>
  <mergeCells count="9">
    <mergeCell ref="N2:O2"/>
    <mergeCell ref="P2:Q2"/>
    <mergeCell ref="B1:H1"/>
    <mergeCell ref="L1:P1"/>
    <mergeCell ref="B2:C2"/>
    <mergeCell ref="D2:E2"/>
    <mergeCell ref="F2:G2"/>
    <mergeCell ref="H2:I2"/>
    <mergeCell ref="L2:M2"/>
  </mergeCells>
  <drawing r:id="rId1"/>
</worksheet>
</file>