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Personal\Machining\VM40-R\"/>
    </mc:Choice>
  </mc:AlternateContent>
  <xr:revisionPtr revIDLastSave="0" documentId="13_ncr:1_{06EF6CCF-9512-4048-9B80-3AE6240BDC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  <sheet name="Alternative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G20" i="1"/>
  <c r="G22" i="1"/>
  <c r="G21" i="1"/>
  <c r="G19" i="1"/>
  <c r="G18" i="1"/>
  <c r="G17" i="1"/>
  <c r="G16" i="1"/>
  <c r="G15" i="1"/>
  <c r="G14" i="1"/>
  <c r="G13" i="1"/>
  <c r="G12" i="1"/>
  <c r="G11" i="1"/>
  <c r="G10" i="1"/>
  <c r="F6" i="2"/>
  <c r="G6" i="2" s="1"/>
  <c r="G5" i="2"/>
  <c r="G4" i="2"/>
  <c r="G3" i="2"/>
  <c r="G2" i="2"/>
  <c r="G1" i="2"/>
  <c r="G9" i="1"/>
  <c r="G8" i="1"/>
  <c r="G7" i="1"/>
  <c r="G6" i="1"/>
  <c r="G5" i="1"/>
  <c r="G4" i="1"/>
  <c r="G3" i="1"/>
  <c r="G2" i="1"/>
  <c r="G31" i="1" l="1"/>
</calcChain>
</file>

<file path=xl/sharedStrings.xml><?xml version="1.0" encoding="utf-8"?>
<sst xmlns="http://schemas.openxmlformats.org/spreadsheetml/2006/main" count="99" uniqueCount="82">
  <si>
    <t>Item Code</t>
  </si>
  <si>
    <t>Description</t>
  </si>
  <si>
    <t>URL</t>
  </si>
  <si>
    <t>Quantity</t>
  </si>
  <si>
    <t>Cost ea</t>
  </si>
  <si>
    <t>Cost total</t>
  </si>
  <si>
    <t>http://store.mesanet.com/index.php?route=product/product&amp;product_id=344</t>
  </si>
  <si>
    <t>MON-1</t>
  </si>
  <si>
    <t>https://au.mouser.com/ProductDetail/Advantech/FPM-115W-P7AE?qs=stqOd1AaK7%252B%252Bg9R7EnhkJA%3D%3D</t>
  </si>
  <si>
    <t>PC-1</t>
  </si>
  <si>
    <t>https://www.mwave.com.au/product/intel-bknuc8cchkrn-rugged-fanless-nuc-kit-n3350-4gb-64gb-emmc-no-os-ac45310</t>
  </si>
  <si>
    <t>Phoenix Contact</t>
  </si>
  <si>
    <t>Manufacturer</t>
  </si>
  <si>
    <t>Mesa Electronics</t>
  </si>
  <si>
    <t>Advantech</t>
  </si>
  <si>
    <t>7I97 Ethernet Analog Servo Control Board</t>
  </si>
  <si>
    <t>FPM-115W-P7AE Full HD Touchscreen Monitor</t>
  </si>
  <si>
    <t>Intel</t>
  </si>
  <si>
    <t>BKNUC8CCHKRN Rugged Fanless NUC Kit - N3350 4GB 64GB eMMC No OS</t>
  </si>
  <si>
    <t>1078966 CONN TERM BLK FEED THRU 12-26AWG (Grey)</t>
  </si>
  <si>
    <t>https://www.digikey.com.au/en/products/detail/phoenix-contact/1078966/10708784</t>
  </si>
  <si>
    <t>1078963 CONN TERM BLK FEED THRU 12-26AWG (Green - Earth)</t>
  </si>
  <si>
    <t>https://www.digikey.com.au/en/products/detail/phoenix-contact/1078963/10708578</t>
  </si>
  <si>
    <t>800886 CONN TERM BLK END BRCKT RAIL GRY</t>
  </si>
  <si>
    <t>https://www.digikey.com.au/en/products/detail/phoenix-contact/0800886/308328</t>
  </si>
  <si>
    <t>3047196 CONN TERM BLK PARTITION RAIL GRY</t>
  </si>
  <si>
    <t>https://www.digikey.com.au/en/products/detail/phoenix-contact/3047196/2514924</t>
  </si>
  <si>
    <t>3030161 JUMPER TERM BLK 2POS FLAT PIN</t>
  </si>
  <si>
    <t>https://www.digikey.com.au/en/products/detail/phoenix-contact/3030161/2263931</t>
  </si>
  <si>
    <t>https://www.digikey.com.au/en/products/detail/phoenix-contact/3030190/2263800</t>
  </si>
  <si>
    <t>3030190 JUMPER TERM BLK 5POS FLAT PIN</t>
  </si>
  <si>
    <t>Ogura Clutch</t>
  </si>
  <si>
    <t>OPR109A 90VDC Clutch/Brake Power Supply 200VAC</t>
  </si>
  <si>
    <t>https://sg.misumi-ec.com/vona2/detail/221005405818/?HissuCode=OPR109A</t>
  </si>
  <si>
    <t>BKP-1</t>
  </si>
  <si>
    <t>PSU-2</t>
  </si>
  <si>
    <t>Mean Well</t>
  </si>
  <si>
    <t>https://au.rs-online.com/web/p/products/1457876/</t>
  </si>
  <si>
    <t>PSU-3</t>
  </si>
  <si>
    <t>https://au.rs-online.com/web/p/products/1457870/</t>
  </si>
  <si>
    <t>PSU-4</t>
  </si>
  <si>
    <t>https://au.rs-online.com/web/p/products/1817012/</t>
  </si>
  <si>
    <t>145-7876 12V DC DIN Rail Power Supply 7.5A</t>
  </si>
  <si>
    <t>145-7870 5V DC DIN Rail Power Supply 6.5A</t>
  </si>
  <si>
    <t>181-7012 24V DC DIN Rail Power Supply 6.25A</t>
  </si>
  <si>
    <t>Omron</t>
  </si>
  <si>
    <t xml:space="preserve"> G9SE-201-DC24 24V Safety Relay</t>
  </si>
  <si>
    <t>https://au.rs-online.com/web/p/safety-relays/8903389/</t>
  </si>
  <si>
    <t>CTL-1</t>
  </si>
  <si>
    <t>SR-1</t>
  </si>
  <si>
    <t>https://au.rs-online.com/web/p/products/6485738/</t>
  </si>
  <si>
    <t>1207653 Slotted DIN rail, 35 x 7.5 x 955mm</t>
  </si>
  <si>
    <t>1202713 Rail Adapter</t>
  </si>
  <si>
    <t>https://au.rs-online.com/web/p/products/8039589/</t>
  </si>
  <si>
    <t>1202577 End Clamp</t>
  </si>
  <si>
    <t>https://au.rs-online.com/web/p/products/8039570/</t>
  </si>
  <si>
    <t>1078960 PTV Terminal Block Grey</t>
  </si>
  <si>
    <t>https://au.rs-online.com/web/p/products/1881739/</t>
  </si>
  <si>
    <t>1078963 PTV Terminal Block Green/Yellow</t>
  </si>
  <si>
    <t>https://au.rs-online.com/web/p/products/1881741/</t>
  </si>
  <si>
    <t>Betaduct</t>
  </si>
  <si>
    <t>104400224*1m Grey Slotted Cable Trunking 25 x 40 x 1000mm</t>
  </si>
  <si>
    <t>https://au.rs-online.com/web/p/products/8781148/</t>
  </si>
  <si>
    <t>Multicomp Pro</t>
  </si>
  <si>
    <t>PP001271  Wire, Tri Rated, Per Metre, PVC, Red, 18 AWG, 1 mm²</t>
  </si>
  <si>
    <t>https://au.element14.com/multicomp-pro/pp001271/tri-rated-wire-1mm2-red-1m/dp/2528176</t>
  </si>
  <si>
    <t>PP001197  Wire, Tri Rated, Per Metre, PVC, Blue, 18 AWG, 1 mm²</t>
  </si>
  <si>
    <t>https://au.element14.com/multicomp-pro/pp001197/tri-rated-wire-1mm2-blue-1m/dp/2528094</t>
  </si>
  <si>
    <t>E1008-L-RED  Wire Ferrule, Single Wire, 18 AWG, 1 mm², 8 mm, Red, E - Pk 100</t>
  </si>
  <si>
    <t>https://au.element14.com/multicomp-pro/e1008-l-red/ferrule-18awg-14-5mm-nylon-red/dp/9972226</t>
  </si>
  <si>
    <t>https://au.element14.com/multicomp/duce1010/ferrule-1mm-pk100/dp/1269361?st=ferrule</t>
  </si>
  <si>
    <t>DUCE1010 Wire Ferrule, Single Wire, 18 AWG, 1 mm², DUCE - Pk 100</t>
  </si>
  <si>
    <t>1792776 PTSA 1.5/10-3,5-Z - Wire-To-Board Terminal Block, 3.5 mm, 10 Ways, 20 AWG, 16 AWG, 1.5 mm², Push In</t>
  </si>
  <si>
    <t>https://au.element14.com/phoenix-contact/ptsa-1-5-10-3-5-z/tb-wire-to-brd-10pos-16awg/dp/1792776</t>
  </si>
  <si>
    <t>0034062 Multipair Cable, Data, Per M, Screened, 4 Pair, 20 AWG, 0.5 mm²</t>
  </si>
  <si>
    <t>Lapp Kabel</t>
  </si>
  <si>
    <t>https://au.element14.com/lapp-kabel/0034062/cable-scrn-4pair-grey-0-5mm-per/dp/1491431</t>
  </si>
  <si>
    <t>DUCE0505 Wire Ferrule, Single Wire, 22 AWG, 0.5 mm², DUCE - Pk 100</t>
  </si>
  <si>
    <t>https://au.element14.com/multicomp/duce0505/ferrule-0-5mm-pk100/dp/9972072?st=ferrule</t>
  </si>
  <si>
    <t>Mersen</t>
  </si>
  <si>
    <t>https://au.rs-online.com/web/p/products/1895338/</t>
  </si>
  <si>
    <t>G1062721 32A Rail Mount Fuse Holder for 10 x 38mm 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</si>
</sst>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B23" sqref="B23"/>
    </sheetView>
  </sheetViews>
  <sheetFormatPr defaultRowHeight="15" x14ac:dyDescent="0.25"/>
  <cols>
    <col min="1" max="1" width="10.140625" bestFit="1" customWidth="1"/>
    <col min="2" max="2" width="23.28515625" customWidth="1"/>
    <col min="3" max="3" width="72.85546875" customWidth="1"/>
    <col min="4" max="4" width="71.28515625" customWidth="1"/>
    <col min="6" max="6" width="11.140625" style="3" bestFit="1" customWidth="1"/>
    <col min="7" max="7" width="12.42578125" style="3" customWidth="1"/>
  </cols>
  <sheetData>
    <row r="1" spans="1:7" x14ac:dyDescent="0.25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</row>
    <row r="2" spans="1:7" x14ac:dyDescent="0.25">
      <c r="A2" t="s">
        <v>48</v>
      </c>
      <c r="B2" t="s">
        <v>13</v>
      </c>
      <c r="C2" t="s">
        <v>15</v>
      </c>
      <c r="D2" t="s">
        <v>6</v>
      </c>
      <c r="E2">
        <v>1</v>
      </c>
      <c r="F2" s="3">
        <v>384.8</v>
      </c>
      <c r="G2" s="3">
        <f t="shared" ref="G2:G19" si="0">F2*E2</f>
        <v>384.8</v>
      </c>
    </row>
    <row r="3" spans="1:7" x14ac:dyDescent="0.25">
      <c r="A3" t="s">
        <v>7</v>
      </c>
      <c r="B3" t="s">
        <v>14</v>
      </c>
      <c r="C3" t="s">
        <v>16</v>
      </c>
      <c r="D3" t="s">
        <v>8</v>
      </c>
      <c r="E3">
        <v>1</v>
      </c>
      <c r="F3" s="3">
        <v>805.5</v>
      </c>
      <c r="G3" s="3">
        <f t="shared" si="0"/>
        <v>805.5</v>
      </c>
    </row>
    <row r="4" spans="1:7" x14ac:dyDescent="0.25">
      <c r="A4" t="s">
        <v>9</v>
      </c>
      <c r="B4" t="s">
        <v>17</v>
      </c>
      <c r="C4" t="s">
        <v>18</v>
      </c>
      <c r="D4" t="s">
        <v>10</v>
      </c>
      <c r="E4">
        <v>1</v>
      </c>
      <c r="F4" s="3">
        <v>319</v>
      </c>
      <c r="G4" s="3">
        <f t="shared" si="0"/>
        <v>319</v>
      </c>
    </row>
    <row r="5" spans="1:7" x14ac:dyDescent="0.25">
      <c r="A5" t="s">
        <v>34</v>
      </c>
      <c r="B5" t="s">
        <v>31</v>
      </c>
      <c r="C5" t="s">
        <v>32</v>
      </c>
      <c r="D5" t="s">
        <v>33</v>
      </c>
      <c r="E5">
        <v>1</v>
      </c>
      <c r="F5" s="3">
        <v>97.03</v>
      </c>
      <c r="G5" s="3">
        <f t="shared" si="0"/>
        <v>97.03</v>
      </c>
    </row>
    <row r="6" spans="1:7" x14ac:dyDescent="0.25">
      <c r="A6" t="s">
        <v>35</v>
      </c>
      <c r="B6" t="s">
        <v>36</v>
      </c>
      <c r="C6" t="s">
        <v>42</v>
      </c>
      <c r="D6" t="s">
        <v>37</v>
      </c>
      <c r="E6">
        <v>1</v>
      </c>
      <c r="F6" s="3">
        <v>79.83</v>
      </c>
      <c r="G6" s="3">
        <f t="shared" si="0"/>
        <v>79.83</v>
      </c>
    </row>
    <row r="7" spans="1:7" x14ac:dyDescent="0.25">
      <c r="A7" t="s">
        <v>38</v>
      </c>
      <c r="B7" t="s">
        <v>36</v>
      </c>
      <c r="C7" t="s">
        <v>43</v>
      </c>
      <c r="D7" t="s">
        <v>39</v>
      </c>
      <c r="E7">
        <v>1</v>
      </c>
      <c r="F7" s="3">
        <v>56.36</v>
      </c>
      <c r="G7" s="3">
        <f t="shared" si="0"/>
        <v>56.36</v>
      </c>
    </row>
    <row r="8" spans="1:7" x14ac:dyDescent="0.25">
      <c r="A8" t="s">
        <v>40</v>
      </c>
      <c r="B8" t="s">
        <v>36</v>
      </c>
      <c r="C8" t="s">
        <v>44</v>
      </c>
      <c r="D8" t="s">
        <v>41</v>
      </c>
      <c r="E8">
        <v>1</v>
      </c>
      <c r="F8" s="3">
        <v>102.45</v>
      </c>
      <c r="G8" s="3">
        <f t="shared" si="0"/>
        <v>102.45</v>
      </c>
    </row>
    <row r="9" spans="1:7" x14ac:dyDescent="0.25">
      <c r="A9" t="s">
        <v>49</v>
      </c>
      <c r="B9" t="s">
        <v>45</v>
      </c>
      <c r="C9" t="s">
        <v>46</v>
      </c>
      <c r="D9" t="s">
        <v>47</v>
      </c>
      <c r="E9">
        <v>1</v>
      </c>
      <c r="F9" s="3">
        <v>137.5</v>
      </c>
      <c r="G9" s="3">
        <f t="shared" si="0"/>
        <v>137.5</v>
      </c>
    </row>
    <row r="10" spans="1:7" x14ac:dyDescent="0.25">
      <c r="B10" t="s">
        <v>11</v>
      </c>
      <c r="C10" t="s">
        <v>51</v>
      </c>
      <c r="D10" t="s">
        <v>50</v>
      </c>
      <c r="E10">
        <v>4</v>
      </c>
      <c r="F10" s="3">
        <v>17.79</v>
      </c>
      <c r="G10" s="3">
        <f t="shared" si="0"/>
        <v>71.16</v>
      </c>
    </row>
    <row r="11" spans="1:7" x14ac:dyDescent="0.25">
      <c r="B11" t="s">
        <v>11</v>
      </c>
      <c r="C11" t="s">
        <v>52</v>
      </c>
      <c r="D11" t="s">
        <v>53</v>
      </c>
      <c r="E11">
        <v>30</v>
      </c>
      <c r="F11" s="3">
        <v>2.1800000000000002</v>
      </c>
      <c r="G11" s="3">
        <f t="shared" si="0"/>
        <v>65.400000000000006</v>
      </c>
    </row>
    <row r="12" spans="1:7" x14ac:dyDescent="0.25">
      <c r="B12" t="s">
        <v>11</v>
      </c>
      <c r="C12" t="s">
        <v>54</v>
      </c>
      <c r="D12" t="s">
        <v>55</v>
      </c>
      <c r="E12">
        <v>10</v>
      </c>
      <c r="F12" s="3">
        <v>2.65</v>
      </c>
      <c r="G12" s="3">
        <f t="shared" si="0"/>
        <v>26.5</v>
      </c>
    </row>
    <row r="13" spans="1:7" x14ac:dyDescent="0.25">
      <c r="B13" t="s">
        <v>11</v>
      </c>
      <c r="C13" t="s">
        <v>56</v>
      </c>
      <c r="D13" t="s">
        <v>57</v>
      </c>
      <c r="E13">
        <v>30</v>
      </c>
      <c r="F13" s="3">
        <v>1.571</v>
      </c>
      <c r="G13" s="3">
        <f t="shared" si="0"/>
        <v>47.129999999999995</v>
      </c>
    </row>
    <row r="14" spans="1:7" x14ac:dyDescent="0.25">
      <c r="B14" t="s">
        <v>11</v>
      </c>
      <c r="C14" t="s">
        <v>58</v>
      </c>
      <c r="D14" t="s">
        <v>59</v>
      </c>
      <c r="E14">
        <v>10</v>
      </c>
      <c r="F14" s="3">
        <v>5.43</v>
      </c>
      <c r="G14" s="3">
        <f t="shared" si="0"/>
        <v>54.3</v>
      </c>
    </row>
    <row r="15" spans="1:7" x14ac:dyDescent="0.25">
      <c r="B15" t="s">
        <v>60</v>
      </c>
      <c r="C15" t="s">
        <v>61</v>
      </c>
      <c r="D15" t="s">
        <v>62</v>
      </c>
      <c r="E15">
        <v>8</v>
      </c>
      <c r="F15" s="3">
        <v>8.4429999999999996</v>
      </c>
      <c r="G15" s="3">
        <f t="shared" si="0"/>
        <v>67.543999999999997</v>
      </c>
    </row>
    <row r="16" spans="1:7" x14ac:dyDescent="0.25">
      <c r="B16" t="s">
        <v>63</v>
      </c>
      <c r="C16" t="s">
        <v>64</v>
      </c>
      <c r="D16" t="s">
        <v>65</v>
      </c>
      <c r="E16">
        <v>25</v>
      </c>
      <c r="F16" s="3">
        <v>0.95</v>
      </c>
      <c r="G16" s="3">
        <f t="shared" si="0"/>
        <v>23.75</v>
      </c>
    </row>
    <row r="17" spans="2:7" x14ac:dyDescent="0.25">
      <c r="B17" t="s">
        <v>63</v>
      </c>
      <c r="C17" t="s">
        <v>66</v>
      </c>
      <c r="D17" t="s">
        <v>67</v>
      </c>
      <c r="E17">
        <v>25</v>
      </c>
      <c r="F17" s="3">
        <v>0.95</v>
      </c>
      <c r="G17" s="3">
        <f t="shared" si="0"/>
        <v>23.75</v>
      </c>
    </row>
    <row r="18" spans="2:7" x14ac:dyDescent="0.25">
      <c r="B18" t="s">
        <v>63</v>
      </c>
      <c r="C18" t="s">
        <v>68</v>
      </c>
      <c r="D18" t="s">
        <v>69</v>
      </c>
      <c r="E18">
        <v>2</v>
      </c>
      <c r="F18" s="3">
        <v>3.87</v>
      </c>
      <c r="G18" s="3">
        <f t="shared" si="0"/>
        <v>7.74</v>
      </c>
    </row>
    <row r="19" spans="2:7" x14ac:dyDescent="0.25">
      <c r="B19" t="s">
        <v>63</v>
      </c>
      <c r="C19" t="s">
        <v>71</v>
      </c>
      <c r="D19" t="s">
        <v>70</v>
      </c>
      <c r="E19">
        <v>2</v>
      </c>
      <c r="F19" s="3">
        <v>3.62</v>
      </c>
      <c r="G19" s="3">
        <f t="shared" si="0"/>
        <v>7.24</v>
      </c>
    </row>
    <row r="20" spans="2:7" x14ac:dyDescent="0.25">
      <c r="B20" t="s">
        <v>63</v>
      </c>
      <c r="C20" t="s">
        <v>77</v>
      </c>
      <c r="D20" t="s">
        <v>78</v>
      </c>
      <c r="E20">
        <v>2</v>
      </c>
      <c r="F20" s="3">
        <v>3.16</v>
      </c>
      <c r="G20" s="3">
        <f>F20*E20</f>
        <v>6.32</v>
      </c>
    </row>
    <row r="21" spans="2:7" x14ac:dyDescent="0.25">
      <c r="B21" t="s">
        <v>11</v>
      </c>
      <c r="C21" t="s">
        <v>72</v>
      </c>
      <c r="D21" t="s">
        <v>73</v>
      </c>
      <c r="E21">
        <v>50</v>
      </c>
      <c r="F21" s="3">
        <v>2.4</v>
      </c>
      <c r="G21" s="3">
        <f>F21*E21</f>
        <v>120</v>
      </c>
    </row>
    <row r="22" spans="2:7" x14ac:dyDescent="0.25">
      <c r="B22" t="s">
        <v>75</v>
      </c>
      <c r="C22" t="s">
        <v>74</v>
      </c>
      <c r="D22" t="s">
        <v>76</v>
      </c>
      <c r="E22">
        <v>10</v>
      </c>
      <c r="F22" s="3">
        <v>9.0299999999999994</v>
      </c>
      <c r="G22" s="3">
        <f>F22*E22</f>
        <v>90.3</v>
      </c>
    </row>
    <row r="23" spans="2:7" x14ac:dyDescent="0.25">
      <c r="B23" t="s">
        <v>79</v>
      </c>
      <c r="C23" t="s">
        <v>81</v>
      </c>
      <c r="D23" t="s">
        <v>80</v>
      </c>
      <c r="E23">
        <v>3</v>
      </c>
      <c r="F23" s="3">
        <v>8.4</v>
      </c>
      <c r="G23" s="3">
        <f>F23*E23</f>
        <v>25.200000000000003</v>
      </c>
    </row>
    <row r="31" spans="2:7" x14ac:dyDescent="0.25">
      <c r="G31" s="3">
        <f>SUM(G2:G30)</f>
        <v>2618.8039999999996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09CF5-68E8-4A10-84D2-8EA577E9A970}">
  <dimension ref="B1:G6"/>
  <sheetViews>
    <sheetView workbookViewId="0">
      <selection activeCell="D8" sqref="D8"/>
    </sheetView>
  </sheetViews>
  <sheetFormatPr defaultRowHeight="15" x14ac:dyDescent="0.25"/>
  <cols>
    <col min="2" max="2" width="15.5703125" bestFit="1" customWidth="1"/>
    <col min="3" max="3" width="57.140625" bestFit="1" customWidth="1"/>
    <col min="4" max="4" width="78.5703125" bestFit="1" customWidth="1"/>
  </cols>
  <sheetData>
    <row r="1" spans="2:7" x14ac:dyDescent="0.25">
      <c r="B1" t="s">
        <v>11</v>
      </c>
      <c r="C1" t="s">
        <v>19</v>
      </c>
      <c r="D1" t="s">
        <v>20</v>
      </c>
      <c r="E1">
        <v>30</v>
      </c>
      <c r="F1" s="3">
        <v>3.3858000000000001</v>
      </c>
      <c r="G1" s="3">
        <f t="shared" ref="G1:G6" si="0">F1*E1</f>
        <v>101.574</v>
      </c>
    </row>
    <row r="2" spans="2:7" x14ac:dyDescent="0.25">
      <c r="B2" t="s">
        <v>11</v>
      </c>
      <c r="C2" t="s">
        <v>21</v>
      </c>
      <c r="D2" t="s">
        <v>22</v>
      </c>
      <c r="E2">
        <v>10</v>
      </c>
      <c r="F2" s="3">
        <v>10.3103</v>
      </c>
      <c r="G2" s="3">
        <f t="shared" si="0"/>
        <v>103.10299999999999</v>
      </c>
    </row>
    <row r="3" spans="2:7" x14ac:dyDescent="0.25">
      <c r="B3" t="s">
        <v>11</v>
      </c>
      <c r="C3" t="s">
        <v>23</v>
      </c>
      <c r="D3" t="s">
        <v>24</v>
      </c>
      <c r="E3">
        <v>10</v>
      </c>
      <c r="F3" s="3">
        <v>2.9942000000000002</v>
      </c>
      <c r="G3" s="3">
        <f t="shared" si="0"/>
        <v>29.942</v>
      </c>
    </row>
    <row r="4" spans="2:7" x14ac:dyDescent="0.25">
      <c r="B4" t="s">
        <v>11</v>
      </c>
      <c r="C4" t="s">
        <v>25</v>
      </c>
      <c r="D4" t="s">
        <v>26</v>
      </c>
      <c r="E4">
        <v>10</v>
      </c>
      <c r="F4" s="3">
        <v>1.3787</v>
      </c>
      <c r="G4" s="3">
        <f t="shared" si="0"/>
        <v>13.787000000000001</v>
      </c>
    </row>
    <row r="5" spans="2:7" x14ac:dyDescent="0.25">
      <c r="B5" t="s">
        <v>11</v>
      </c>
      <c r="C5" t="s">
        <v>27</v>
      </c>
      <c r="D5" t="s">
        <v>28</v>
      </c>
      <c r="E5">
        <v>50</v>
      </c>
      <c r="F5" s="3">
        <v>1.0812999999999999</v>
      </c>
      <c r="G5" s="3">
        <f t="shared" si="0"/>
        <v>54.064999999999998</v>
      </c>
    </row>
    <row r="6" spans="2:7" x14ac:dyDescent="0.25">
      <c r="B6" t="s">
        <v>11</v>
      </c>
      <c r="C6" t="s">
        <v>30</v>
      </c>
      <c r="D6" t="s">
        <v>29</v>
      </c>
      <c r="E6">
        <v>10</v>
      </c>
      <c r="F6" s="3">
        <f>4.146*1.1</f>
        <v>4.5606</v>
      </c>
      <c r="G6" s="3">
        <f t="shared" si="0"/>
        <v>45.606000000000002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Alternatives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Flahive</dc:creator>
  <cp:lastModifiedBy>Daniel Flahive</cp:lastModifiedBy>
  <dcterms:created xsi:type="dcterms:W3CDTF">2022-03-16T15:18:07Z</dcterms:created>
  <dcterms:modified xsi:type="dcterms:W3CDTF">2022-05-03T17:34:53Z</dcterms:modified>
</cp:coreProperties>
</file>