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52d45937dde91e/University/Semestre 5/Estadistica/New folder/Final/excell/"/>
    </mc:Choice>
  </mc:AlternateContent>
  <xr:revisionPtr revIDLastSave="0" documentId="8_{7A719A02-640E-4DA2-BD83-5E009C9C7F08}" xr6:coauthVersionLast="47" xr6:coauthVersionMax="47" xr10:uidLastSave="{00000000-0000-0000-0000-000000000000}"/>
  <bookViews>
    <workbookView xWindow="-120" yWindow="-120" windowWidth="29040" windowHeight="15840" activeTab="1" xr2:uid="{5356C0EE-EBAA-4F4C-9152-DEF838A63DD0}"/>
  </bookViews>
  <sheets>
    <sheet name="Sheet2" sheetId="3" r:id="rId1"/>
    <sheet name="Sheet3" sheetId="11" r:id="rId2"/>
    <sheet name="Sheet5" sheetId="7" r:id="rId3"/>
    <sheet name="Data 50 y más" sheetId="5" r:id="rId4"/>
  </sheets>
  <definedNames>
    <definedName name="ExternalData_1" localSheetId="3" hidden="1">'Data 50 y más'!$A$1:$K$74</definedName>
  </definedNames>
  <calcPr calcId="191029"/>
  <pivotCaches>
    <pivotCache cacheId="0" r:id="rId5"/>
    <pivotCache cacheId="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8" i="7" l="1"/>
  <c r="Y19" i="7"/>
  <c r="Y20" i="7"/>
  <c r="Y21" i="7"/>
  <c r="Y22" i="7"/>
  <c r="Y23" i="7"/>
  <c r="Y17" i="7"/>
  <c r="X22" i="7"/>
  <c r="X23" i="7"/>
  <c r="X19" i="7"/>
  <c r="X20" i="7"/>
  <c r="X21" i="7"/>
  <c r="X18" i="7"/>
  <c r="X17" i="7"/>
  <c r="Q20" i="7"/>
  <c r="Q19" i="7"/>
  <c r="Q18" i="7"/>
  <c r="Q17" i="7"/>
  <c r="B23" i="7"/>
  <c r="B22" i="7"/>
  <c r="B21" i="7"/>
  <c r="B20" i="7"/>
  <c r="B9" i="3"/>
  <c r="B7" i="3"/>
  <c r="B11" i="3"/>
  <c r="B10" i="3"/>
  <c r="B8" i="3"/>
  <c r="E31" i="7"/>
  <c r="E30" i="7"/>
  <c r="E29" i="7"/>
  <c r="E28" i="7"/>
  <c r="E27" i="7"/>
  <c r="E26" i="7"/>
  <c r="E25" i="7"/>
  <c r="E24" i="7"/>
  <c r="E23" i="7"/>
  <c r="E22" i="7"/>
  <c r="E21" i="7"/>
  <c r="G21" i="7" l="1"/>
  <c r="E32" i="7"/>
  <c r="F29" i="7" s="1"/>
  <c r="F22" i="7"/>
  <c r="G22" i="7"/>
  <c r="G23" i="7"/>
  <c r="G24" i="7" s="1"/>
  <c r="G25" i="7" s="1"/>
  <c r="G26" i="7" s="1"/>
  <c r="G27" i="7" s="1"/>
  <c r="G28" i="7" s="1"/>
  <c r="G29" i="7" s="1"/>
  <c r="G30" i="7" s="1"/>
  <c r="G31" i="7" s="1"/>
  <c r="F31" i="7"/>
  <c r="F28" i="7" l="1"/>
  <c r="F27" i="7"/>
  <c r="F26" i="7"/>
  <c r="F25" i="7"/>
  <c r="F24" i="7"/>
  <c r="F23" i="7"/>
  <c r="F30" i="7"/>
  <c r="F21" i="7"/>
  <c r="H21" i="7" l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F3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BC0F70-8C74-450D-9581-D955D2C9E6A4}" keepAlive="1" name="Query - Datos_data" description="Connection to the 'Datos_data' query in the workbook." type="5" refreshedVersion="8" background="1" saveData="1">
    <dbPr connection="Provider=Microsoft.Mashup.OleDb.1;Data Source=$Workbook$;Location=Datos_data;Extended Properties=&quot;&quot;" command="SELECT * FROM [Datos_data]"/>
  </connection>
  <connection id="2" xr16:uid="{CB7AF376-3328-4956-98E8-5DA5C8F6BB67}" keepAlive="1" name="Query - Datos_data (2)" description="Connection to the 'Datos_data (2)' query in the workbook." type="5" refreshedVersion="8" background="1" saveData="1">
    <dbPr connection="Provider=Microsoft.Mashup.OleDb.1;Data Source=$Workbook$;Location=&quot;Datos_data (2)&quot;;Extended Properties=&quot;&quot;" command="SELECT * FROM [Datos_data (2)]"/>
  </connection>
  <connection id="3" xr16:uid="{D73437AC-4A89-411C-BA71-CB41CD2BA759}" keepAlive="1" name="Query - Datos_data (3)" description="Connection to the 'Datos_data (3)' query in the workbook." type="5" refreshedVersion="8" background="1" saveData="1">
    <dbPr connection="Provider=Microsoft.Mashup.OleDb.1;Data Source=$Workbook$;Location=&quot;Datos_data (3)&quot;;Extended Properties=&quot;&quot;" command="SELECT * FROM [Datos_data (3)]"/>
  </connection>
</connections>
</file>

<file path=xl/sharedStrings.xml><?xml version="1.0" encoding="utf-8"?>
<sst xmlns="http://schemas.openxmlformats.org/spreadsheetml/2006/main" count="852" uniqueCount="178">
  <si>
    <t>Provincia</t>
  </si>
  <si>
    <t xml:space="preserve">Año </t>
  </si>
  <si>
    <t>Sexo</t>
  </si>
  <si>
    <t>Nacimientos</t>
  </si>
  <si>
    <t>C.Columna2</t>
  </si>
  <si>
    <t>C.Fila2</t>
  </si>
  <si>
    <t>Corregimiento</t>
  </si>
  <si>
    <t>Distrito</t>
  </si>
  <si>
    <t>Mes</t>
  </si>
  <si>
    <t>01  Bocas del Toro</t>
  </si>
  <si>
    <t>2020  (P)</t>
  </si>
  <si>
    <t>Masculino</t>
  </si>
  <si>
    <t>2-Rural</t>
  </si>
  <si>
    <t>Unida</t>
  </si>
  <si>
    <t>Información no especificada</t>
  </si>
  <si>
    <t>09-Septiembre</t>
  </si>
  <si>
    <t>45 - 49</t>
  </si>
  <si>
    <t>*</t>
  </si>
  <si>
    <t>40 - 44</t>
  </si>
  <si>
    <t>35 - 39</t>
  </si>
  <si>
    <t>30 - 34</t>
  </si>
  <si>
    <t>25 - 29</t>
  </si>
  <si>
    <t>20 - 24</t>
  </si>
  <si>
    <t>15 - 19</t>
  </si>
  <si>
    <t>10 - 14</t>
  </si>
  <si>
    <t>Femenino</t>
  </si>
  <si>
    <t>Soltera</t>
  </si>
  <si>
    <t>Ningun Grado</t>
  </si>
  <si>
    <t>10-Octubre</t>
  </si>
  <si>
    <t>50 y más</t>
  </si>
  <si>
    <t>2019</t>
  </si>
  <si>
    <t>Premedia (7° a 9°)</t>
  </si>
  <si>
    <t>07  Las Tablas</t>
  </si>
  <si>
    <t>02  Changuinola</t>
  </si>
  <si>
    <t>12-Diciembre</t>
  </si>
  <si>
    <t>2018</t>
  </si>
  <si>
    <t>2017</t>
  </si>
  <si>
    <t>1-Urbana</t>
  </si>
  <si>
    <t>Primaria (4 a 6)</t>
  </si>
  <si>
    <t>04  Nance del Risco</t>
  </si>
  <si>
    <t>04  Almirante</t>
  </si>
  <si>
    <t>03-Marzo</t>
  </si>
  <si>
    <t>01  Changuinola (Cabecera)</t>
  </si>
  <si>
    <t>05-Mayo</t>
  </si>
  <si>
    <t>2016</t>
  </si>
  <si>
    <t>08-Agosto</t>
  </si>
  <si>
    <t>2015</t>
  </si>
  <si>
    <t>07-Julio</t>
  </si>
  <si>
    <t>2014</t>
  </si>
  <si>
    <t>04-Abril</t>
  </si>
  <si>
    <t>Casada</t>
  </si>
  <si>
    <t>2013</t>
  </si>
  <si>
    <t>2012</t>
  </si>
  <si>
    <t>02-Febrero</t>
  </si>
  <si>
    <t>2011</t>
  </si>
  <si>
    <t>2010</t>
  </si>
  <si>
    <t>02  Coclé</t>
  </si>
  <si>
    <t>Universitaria (Postgrado, Maestría y Doctorado)</t>
  </si>
  <si>
    <t>01  Aguadulce (Cabecera)</t>
  </si>
  <si>
    <t>01  Aguadulce</t>
  </si>
  <si>
    <t>06-Junio</t>
  </si>
  <si>
    <t>01  Penonomé (Cabecera)</t>
  </si>
  <si>
    <t>06  Penonomé</t>
  </si>
  <si>
    <t>01-Enero</t>
  </si>
  <si>
    <t>05  Barrios Unidos</t>
  </si>
  <si>
    <t>08  Río Indio</t>
  </si>
  <si>
    <t>11-Noviembre</t>
  </si>
  <si>
    <t>Universidad (4 y más)</t>
  </si>
  <si>
    <t>Primaria (1 a 3)</t>
  </si>
  <si>
    <t>03  Colón</t>
  </si>
  <si>
    <t>Media (10° a 12°)</t>
  </si>
  <si>
    <t>04  Gobea</t>
  </si>
  <si>
    <t>03  Donoso</t>
  </si>
  <si>
    <t>02  Coclé del Norte</t>
  </si>
  <si>
    <t>03  El Guásimo</t>
  </si>
  <si>
    <t>04  Chiriquí</t>
  </si>
  <si>
    <t>02  Barú</t>
  </si>
  <si>
    <t>05  Rodolfo Aguilar Delgado</t>
  </si>
  <si>
    <t>Universitaria (No especificado)</t>
  </si>
  <si>
    <t>01  David (Cabecera)</t>
  </si>
  <si>
    <t>06  David</t>
  </si>
  <si>
    <t>01  Puerto Armuelles (Cabecera)</t>
  </si>
  <si>
    <t>05  Darién</t>
  </si>
  <si>
    <t>09  Comarca Kuna de Wargandí</t>
  </si>
  <si>
    <t>02  Pinogana</t>
  </si>
  <si>
    <t>01  Chepigana</t>
  </si>
  <si>
    <t>12  Tucutí</t>
  </si>
  <si>
    <t>16  Santa Fe</t>
  </si>
  <si>
    <t>05  Jaqué</t>
  </si>
  <si>
    <t>02  CamogantÍ</t>
  </si>
  <si>
    <t>07  Los Santos</t>
  </si>
  <si>
    <t>14  Las Tablas Abajo</t>
  </si>
  <si>
    <t>02  Las Tablas</t>
  </si>
  <si>
    <t>08  Panamá</t>
  </si>
  <si>
    <t>10  Parque Lefevre</t>
  </si>
  <si>
    <t>17  Pacora</t>
  </si>
  <si>
    <t>07  Comarca Kuna de Madundandí</t>
  </si>
  <si>
    <t>05  Chepo</t>
  </si>
  <si>
    <t>09  San Francisco</t>
  </si>
  <si>
    <t>09  Veraguas</t>
  </si>
  <si>
    <t>09  Santa Fe</t>
  </si>
  <si>
    <t>02  Calovébora</t>
  </si>
  <si>
    <t>10  Comarca Kuna Yala</t>
  </si>
  <si>
    <t>02  Ailigandí</t>
  </si>
  <si>
    <t>01  Comarca Kuna Yala</t>
  </si>
  <si>
    <t>01  Narganá (Cabecera)</t>
  </si>
  <si>
    <t>11  Comarca Emberá</t>
  </si>
  <si>
    <t>01  Cémaco</t>
  </si>
  <si>
    <t>01  Cirilo Guainora (Cabecera)</t>
  </si>
  <si>
    <t>03  Manuel Ortega</t>
  </si>
  <si>
    <t>12  Comarca Ngäbe Buglé</t>
  </si>
  <si>
    <t>09  Güibale</t>
  </si>
  <si>
    <t>05  Ñürüm</t>
  </si>
  <si>
    <t>06  Kankintú</t>
  </si>
  <si>
    <t>09  Peña Blanca</t>
  </si>
  <si>
    <t>03  Müna</t>
  </si>
  <si>
    <t>03  Loma Yuca (ljuicho)</t>
  </si>
  <si>
    <t>09  Santa Catalina o Calovébora (Bledeshia)</t>
  </si>
  <si>
    <t>04  Man Creek</t>
  </si>
  <si>
    <t>08  Jirondai</t>
  </si>
  <si>
    <t>03  Guariviara</t>
  </si>
  <si>
    <t>03  Alto de Jesús</t>
  </si>
  <si>
    <t>13  Panamá Oeste</t>
  </si>
  <si>
    <t>01  Arraiján</t>
  </si>
  <si>
    <t>02  Juan Demóstenes Arosemena</t>
  </si>
  <si>
    <t>Column Labels</t>
  </si>
  <si>
    <t>Grand Total</t>
  </si>
  <si>
    <t>Row Labels</t>
  </si>
  <si>
    <t>Sum of Nacimientos</t>
  </si>
  <si>
    <t>Edad</t>
  </si>
  <si>
    <t>Estudios</t>
  </si>
  <si>
    <t>Varianza</t>
  </si>
  <si>
    <t>Desviacion estandar</t>
  </si>
  <si>
    <t>Media</t>
  </si>
  <si>
    <t>Total</t>
  </si>
  <si>
    <t>Mediana</t>
  </si>
  <si>
    <t>Rangos</t>
  </si>
  <si>
    <t>Punto Medio</t>
  </si>
  <si>
    <t>Frecuencia</t>
  </si>
  <si>
    <t xml:space="preserve">Frecuencia relativa </t>
  </si>
  <si>
    <t>Frecuencia acumulativa</t>
  </si>
  <si>
    <t>Frecuencia acumulativa relativa</t>
  </si>
  <si>
    <t>Desv. Estandar</t>
  </si>
  <si>
    <t xml:space="preserve">Frecuencia </t>
  </si>
  <si>
    <t>Frecuencia Relativa</t>
  </si>
  <si>
    <t>Frecuencia Acumulativa</t>
  </si>
  <si>
    <t xml:space="preserve">Mujeres </t>
  </si>
  <si>
    <t>Hombres</t>
  </si>
  <si>
    <t>x</t>
  </si>
  <si>
    <t>f(x)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</si>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</sst>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9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microsoft.com/office/2017/10/relationships/person" Target="persons/perso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[Nacimientos.xlsx]Sheet2!PivotTable1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10 - 14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Sheet2!$B$4</c:f>
              <c:numCache>
                <c:formatCode>General</c:formatCode>
                <c:ptCount val="1"/>
                <c:pt idx="0">
                  <c:v>6073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E8-42EF-8B97-A10732595BCE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15 - 19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Sheet2!$C$4</c:f>
              <c:numCache>
                <c:formatCode>General</c:formatCode>
                <c:ptCount val="1"/>
                <c:pt idx="0">
                  <c:v>146664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3E8-42EF-8B97-A10732595BCE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20 - 24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Sheet2!$D$4</c:f>
              <c:numCache>
                <c:formatCode>General</c:formatCode>
                <c:ptCount val="1"/>
                <c:pt idx="0">
                  <c:v>230540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3E8-42EF-8B97-A10732595BCE}"/>
            </c:ext>
          </c:extLst>
        </c:ser>
        <c:ser>
          <c:idx val="3"/>
          <c:order val="3"/>
          <c:tx>
            <c:strRef>
              <c:f>Sheet2!$E$3</c:f>
              <c:strCache>
                <c:ptCount val="1"/>
                <c:pt idx="0">
                  <c:v>25 - 29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Sheet2!$E$4</c:f>
              <c:numCache>
                <c:formatCode>General</c:formatCode>
                <c:ptCount val="1"/>
                <c:pt idx="0">
                  <c:v>194929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3E8-42EF-8B97-A10732595BCE}"/>
            </c:ext>
          </c:extLst>
        </c:ser>
        <c:ser>
          <c:idx val="4"/>
          <c:order val="4"/>
          <c:tx>
            <c:strRef>
              <c:f>Sheet2!$F$3</c:f>
              <c:strCache>
                <c:ptCount val="1"/>
                <c:pt idx="0">
                  <c:v>30 - 34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Sheet2!$F$4</c:f>
              <c:numCache>
                <c:formatCode>General</c:formatCode>
                <c:ptCount val="1"/>
                <c:pt idx="0">
                  <c:v>139881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3E8-42EF-8B97-A10732595BCE}"/>
            </c:ext>
          </c:extLst>
        </c:ser>
        <c:ser>
          <c:idx val="5"/>
          <c:order val="5"/>
          <c:tx>
            <c:strRef>
              <c:f>Sheet2!$G$3</c:f>
              <c:strCache>
                <c:ptCount val="1"/>
                <c:pt idx="0">
                  <c:v>35 - 39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Sheet2!$G$4</c:f>
              <c:numCache>
                <c:formatCode>General</c:formatCode>
                <c:ptCount val="1"/>
                <c:pt idx="0">
                  <c:v>73543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3E8-42EF-8B97-A10732595BCE}"/>
            </c:ext>
          </c:extLst>
        </c:ser>
        <c:ser>
          <c:idx val="6"/>
          <c:order val="6"/>
          <c:tx>
            <c:strRef>
              <c:f>Sheet2!$H$3</c:f>
              <c:strCache>
                <c:ptCount val="1"/>
                <c:pt idx="0">
                  <c:v>40 - 44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Sheet2!$H$4</c:f>
              <c:numCache>
                <c:formatCode>General</c:formatCode>
                <c:ptCount val="1"/>
                <c:pt idx="0">
                  <c:v>18832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3E8-42EF-8B97-A10732595BCE}"/>
            </c:ext>
          </c:extLst>
        </c:ser>
        <c:ser>
          <c:idx val="7"/>
          <c:order val="7"/>
          <c:tx>
            <c:strRef>
              <c:f>Sheet2!$I$3</c:f>
              <c:strCache>
                <c:ptCount val="1"/>
                <c:pt idx="0">
                  <c:v>45 - 49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Sheet2!$I$4</c:f>
              <c:numCache>
                <c:formatCode>General</c:formatCode>
                <c:ptCount val="1"/>
                <c:pt idx="0">
                  <c:v>1284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3E8-42EF-8B97-A10732595BCE}"/>
            </c:ext>
          </c:extLst>
        </c:ser>
        <c:ser>
          <c:idx val="8"/>
          <c:order val="8"/>
          <c:tx>
            <c:strRef>
              <c:f>Sheet2!$J$3</c:f>
              <c:strCache>
                <c:ptCount val="1"/>
                <c:pt idx="0">
                  <c:v>50 y más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Sheet2!$J$4</c:f>
              <c:numCache>
                <c:formatCode>General</c:formatCode>
                <c:ptCount val="1"/>
                <c:pt idx="0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3E8-42EF-8B97-A10732595B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16520656"/>
        <c:axId val="1216521136"/>
      </c:barChart>
      <c:catAx>
        <c:axId val="1216520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Rango de edad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521136"/>
        <c:crosses val="autoZero"/>
        <c:auto val="1"/>
        <c:lblAlgn val="ctr"/>
        <c:lblOffset val="100"/>
        <c:noMultiLvlLbl val="0"/>
      </c:catAx>
      <c:valAx>
        <c:axId val="121652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Nacimientos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52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Sheet5!$X$3:$X$13</c:f>
              <c:numCache>
                <c:formatCode>General</c:formatCode>
                <c:ptCount val="11"/>
                <c:pt idx="0">
                  <c:v>9</c:v>
                </c:pt>
                <c:pt idx="1">
                  <c:v>1</c:v>
                </c:pt>
                <c:pt idx="2">
                  <c:v>2</c:v>
                </c:pt>
                <c:pt idx="3">
                  <c:v>9</c:v>
                </c:pt>
                <c:pt idx="4">
                  <c:v>9</c:v>
                </c:pt>
                <c:pt idx="5">
                  <c:v>4</c:v>
                </c:pt>
                <c:pt idx="6">
                  <c:v>6</c:v>
                </c:pt>
                <c:pt idx="7">
                  <c:v>7</c:v>
                </c:pt>
                <c:pt idx="8">
                  <c:v>5</c:v>
                </c:pt>
                <c:pt idx="9">
                  <c:v>9</c:v>
                </c:pt>
                <c:pt idx="10">
                  <c:v>2</c:v>
                </c:pt>
              </c:numCache>
            </c:numRef>
          </c:xVal>
          <c:yVal>
            <c:numRef>
              <c:f>Sheet5!$Y$3:$Y$13</c:f>
              <c:numCache>
                <c:formatCode>General</c:formatCode>
                <c:ptCount val="11"/>
                <c:pt idx="0">
                  <c:v>18</c:v>
                </c:pt>
                <c:pt idx="1">
                  <c:v>6</c:v>
                </c:pt>
                <c:pt idx="2">
                  <c:v>7</c:v>
                </c:pt>
                <c:pt idx="3">
                  <c:v>14</c:v>
                </c:pt>
                <c:pt idx="4">
                  <c:v>22</c:v>
                </c:pt>
                <c:pt idx="5">
                  <c:v>7</c:v>
                </c:pt>
                <c:pt idx="6">
                  <c:v>11</c:v>
                </c:pt>
                <c:pt idx="7">
                  <c:v>10</c:v>
                </c:pt>
                <c:pt idx="8">
                  <c:v>9</c:v>
                </c:pt>
                <c:pt idx="9">
                  <c:v>15</c:v>
                </c:pt>
                <c:pt idx="1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72-42B2-921F-A875F1B883F6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Sheet5!$X$3:$X$13</c:f>
              <c:numCache>
                <c:formatCode>General</c:formatCode>
                <c:ptCount val="11"/>
                <c:pt idx="0">
                  <c:v>9</c:v>
                </c:pt>
                <c:pt idx="1">
                  <c:v>1</c:v>
                </c:pt>
                <c:pt idx="2">
                  <c:v>2</c:v>
                </c:pt>
                <c:pt idx="3">
                  <c:v>9</c:v>
                </c:pt>
                <c:pt idx="4">
                  <c:v>9</c:v>
                </c:pt>
                <c:pt idx="5">
                  <c:v>4</c:v>
                </c:pt>
                <c:pt idx="6">
                  <c:v>6</c:v>
                </c:pt>
                <c:pt idx="7">
                  <c:v>7</c:v>
                </c:pt>
                <c:pt idx="8">
                  <c:v>5</c:v>
                </c:pt>
                <c:pt idx="9">
                  <c:v>9</c:v>
                </c:pt>
                <c:pt idx="10">
                  <c:v>2</c:v>
                </c:pt>
              </c:numCache>
            </c:numRef>
          </c:xVal>
          <c:yVal>
            <c:numRef>
              <c:f>Sheet3!$B$25:$B$35</c:f>
              <c:numCache>
                <c:formatCode>General</c:formatCode>
                <c:ptCount val="11"/>
                <c:pt idx="0">
                  <c:v>16.166666666666668</c:v>
                </c:pt>
                <c:pt idx="1">
                  <c:v>4.8703703703703694</c:v>
                </c:pt>
                <c:pt idx="2">
                  <c:v>6.2824074074074066</c:v>
                </c:pt>
                <c:pt idx="3">
                  <c:v>16.166666666666668</c:v>
                </c:pt>
                <c:pt idx="4">
                  <c:v>16.166666666666668</c:v>
                </c:pt>
                <c:pt idx="5">
                  <c:v>9.106481481481481</c:v>
                </c:pt>
                <c:pt idx="6">
                  <c:v>11.930555555555555</c:v>
                </c:pt>
                <c:pt idx="7">
                  <c:v>13.342592592592592</c:v>
                </c:pt>
                <c:pt idx="8">
                  <c:v>10.518518518518519</c:v>
                </c:pt>
                <c:pt idx="9">
                  <c:v>16.166666666666668</c:v>
                </c:pt>
                <c:pt idx="10">
                  <c:v>6.2824074074074066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72-42B2-921F-A875F1B88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426559"/>
        <c:axId val="426427999"/>
      </c:scatterChart>
      <c:valAx>
        <c:axId val="4264265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6427999"/>
        <c:crosses val="autoZero"/>
        <c:crossBetween val="midCat"/>
      </c:valAx>
      <c:valAx>
        <c:axId val="4264279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642655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Sheet5!$E$20</c:f>
              <c:strCache>
                <c:ptCount val="1"/>
                <c:pt idx="0">
                  <c:v>Frecuencia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Sheet5!$D$21:$D$31</c:f>
              <c:numCache>
                <c:formatCode>@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Sheet5!$E$21:$E$31</c:f>
              <c:numCache>
                <c:formatCode>General</c:formatCode>
                <c:ptCount val="11"/>
                <c:pt idx="0">
                  <c:v>9</c:v>
                </c:pt>
                <c:pt idx="1">
                  <c:v>1</c:v>
                </c:pt>
                <c:pt idx="2">
                  <c:v>2</c:v>
                </c:pt>
                <c:pt idx="3">
                  <c:v>9</c:v>
                </c:pt>
                <c:pt idx="4">
                  <c:v>9</c:v>
                </c:pt>
                <c:pt idx="5">
                  <c:v>4</c:v>
                </c:pt>
                <c:pt idx="6">
                  <c:v>6</c:v>
                </c:pt>
                <c:pt idx="7">
                  <c:v>7</c:v>
                </c:pt>
                <c:pt idx="8">
                  <c:v>5</c:v>
                </c:pt>
                <c:pt idx="9">
                  <c:v>9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5C-4765-85C5-94F2C213F1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39849823"/>
        <c:axId val="1039852223"/>
      </c:barChart>
      <c:catAx>
        <c:axId val="1039849823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852223"/>
        <c:crosses val="autoZero"/>
        <c:auto val="1"/>
        <c:lblAlgn val="ctr"/>
        <c:lblOffset val="100"/>
        <c:noMultiLvlLbl val="0"/>
      </c:catAx>
      <c:valAx>
        <c:axId val="103985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849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Sheet5!$F$20</c:f>
              <c:strCache>
                <c:ptCount val="1"/>
                <c:pt idx="0">
                  <c:v>Frecuencia Relativa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Sheet5!$D$21:$D$31</c:f>
              <c:numCache>
                <c:formatCode>@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Sheet5!$F$21:$F$31</c:f>
              <c:numCache>
                <c:formatCode>General</c:formatCode>
                <c:ptCount val="11"/>
                <c:pt idx="0">
                  <c:v>0.14285714285714285</c:v>
                </c:pt>
                <c:pt idx="1">
                  <c:v>1.5873015873015872E-2</c:v>
                </c:pt>
                <c:pt idx="2">
                  <c:v>3.1746031746031744E-2</c:v>
                </c:pt>
                <c:pt idx="3">
                  <c:v>0.14285714285714285</c:v>
                </c:pt>
                <c:pt idx="4">
                  <c:v>0.14285714285714285</c:v>
                </c:pt>
                <c:pt idx="5">
                  <c:v>6.3492063492063489E-2</c:v>
                </c:pt>
                <c:pt idx="6">
                  <c:v>9.5238095238095233E-2</c:v>
                </c:pt>
                <c:pt idx="7">
                  <c:v>0.1111111111111111</c:v>
                </c:pt>
                <c:pt idx="8">
                  <c:v>7.9365079365079361E-2</c:v>
                </c:pt>
                <c:pt idx="9">
                  <c:v>0.14285714285714285</c:v>
                </c:pt>
                <c:pt idx="10">
                  <c:v>3.1746031746031744E-2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19-4D38-A0BF-89133B12F0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10016799"/>
        <c:axId val="1910010079"/>
      </c:barChart>
      <c:catAx>
        <c:axId val="1910016799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010079"/>
        <c:crosses val="autoZero"/>
        <c:auto val="1"/>
        <c:lblAlgn val="ctr"/>
        <c:lblOffset val="100"/>
        <c:noMultiLvlLbl val="0"/>
      </c:catAx>
      <c:valAx>
        <c:axId val="191001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016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Sheet5!$G$20</c:f>
              <c:strCache>
                <c:ptCount val="1"/>
                <c:pt idx="0">
                  <c:v>Frecuencia Acumulativa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Sheet5!$D$21:$D$31</c:f>
              <c:numCache>
                <c:formatCode>@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Sheet5!$G$21:$G$31</c:f>
              <c:numCache>
                <c:formatCode>General</c:formatCode>
                <c:ptCount val="11"/>
                <c:pt idx="0">
                  <c:v>9</c:v>
                </c:pt>
                <c:pt idx="1">
                  <c:v>10</c:v>
                </c:pt>
                <c:pt idx="2">
                  <c:v>12</c:v>
                </c:pt>
                <c:pt idx="3">
                  <c:v>21</c:v>
                </c:pt>
                <c:pt idx="4">
                  <c:v>30</c:v>
                </c:pt>
                <c:pt idx="5">
                  <c:v>34</c:v>
                </c:pt>
                <c:pt idx="6">
                  <c:v>40</c:v>
                </c:pt>
                <c:pt idx="7">
                  <c:v>47</c:v>
                </c:pt>
                <c:pt idx="8">
                  <c:v>52</c:v>
                </c:pt>
                <c:pt idx="9">
                  <c:v>61</c:v>
                </c:pt>
                <c:pt idx="10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5C-43D1-9833-389EA528CE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39853183"/>
        <c:axId val="1039842623"/>
      </c:barChart>
      <c:catAx>
        <c:axId val="1039853183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842623"/>
        <c:crosses val="autoZero"/>
        <c:auto val="1"/>
        <c:lblAlgn val="ctr"/>
        <c:lblOffset val="100"/>
        <c:noMultiLvlLbl val="0"/>
      </c:catAx>
      <c:valAx>
        <c:axId val="103984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853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Sheet5!$H$20</c:f>
              <c:strCache>
                <c:ptCount val="1"/>
                <c:pt idx="0">
                  <c:v>Frecuencia acumulativa relativa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Sheet5!$D$21:$D$31</c:f>
              <c:numCache>
                <c:formatCode>@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Sheet5!$H$21:$H$31</c:f>
              <c:numCache>
                <c:formatCode>General</c:formatCode>
                <c:ptCount val="11"/>
                <c:pt idx="0">
                  <c:v>0.14285714285714285</c:v>
                </c:pt>
                <c:pt idx="1">
                  <c:v>0.15873015873015872</c:v>
                </c:pt>
                <c:pt idx="2">
                  <c:v>0.19047619047619047</c:v>
                </c:pt>
                <c:pt idx="3">
                  <c:v>0.33333333333333331</c:v>
                </c:pt>
                <c:pt idx="4">
                  <c:v>0.47619047619047616</c:v>
                </c:pt>
                <c:pt idx="5">
                  <c:v>0.53968253968253965</c:v>
                </c:pt>
                <c:pt idx="6">
                  <c:v>0.63492063492063489</c:v>
                </c:pt>
                <c:pt idx="7">
                  <c:v>0.74603174603174605</c:v>
                </c:pt>
                <c:pt idx="8">
                  <c:v>0.82539682539682535</c:v>
                </c:pt>
                <c:pt idx="9">
                  <c:v>0.96825396825396814</c:v>
                </c:pt>
                <c:pt idx="10">
                  <c:v>0.99999999999999989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9-4EA5-930E-A966F14662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10017759"/>
        <c:axId val="1910018239"/>
      </c:barChart>
      <c:catAx>
        <c:axId val="1910017759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018239"/>
        <c:crosses val="autoZero"/>
        <c:auto val="1"/>
        <c:lblAlgn val="ctr"/>
        <c:lblOffset val="100"/>
        <c:noMultiLvlLbl val="0"/>
      </c:catAx>
      <c:valAx>
        <c:axId val="191001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017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Distribucion 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Sheet5!$Y$16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Sheet5!$X$17:$X$23</c:f>
              <c:numCache>
                <c:formatCode>General</c:formatCode>
                <c:ptCount val="7"/>
                <c:pt idx="0">
                  <c:v>-3.8316240280113991</c:v>
                </c:pt>
                <c:pt idx="1">
                  <c:v>1.2940688298105822</c:v>
                </c:pt>
                <c:pt idx="2">
                  <c:v>6.4197616876325636</c:v>
                </c:pt>
                <c:pt idx="3">
                  <c:v>11.545454545454545</c:v>
                </c:pt>
                <c:pt idx="4">
                  <c:v>16.671147403276528</c:v>
                </c:pt>
                <c:pt idx="5">
                  <c:v>21.796840261098509</c:v>
                </c:pt>
                <c:pt idx="6">
                  <c:v>26.922533118920491</c:v>
                </c:pt>
              </c:numCache>
            </c:numRef>
          </c:xVal>
          <c:yVal>
            <c:numRef>
              <c:f>Sheet5!$Y$17:$Y$23</c:f>
              <c:numCache>
                <c:formatCode>General</c:formatCode>
                <c:ptCount val="7"/>
                <c:pt idx="0">
                  <c:v>8.6463401824298869E-4</c:v>
                </c:pt>
                <c:pt idx="1">
                  <c:v>1.0533398705463987E-2</c:v>
                </c:pt>
                <c:pt idx="2">
                  <c:v>4.720741785179107E-2</c:v>
                </c:pt>
                <c:pt idx="3">
                  <c:v>7.7831873947076885E-2</c:v>
                </c:pt>
                <c:pt idx="4">
                  <c:v>4.7207417851791049E-2</c:v>
                </c:pt>
                <c:pt idx="5">
                  <c:v>1.0533398705463977E-2</c:v>
                </c:pt>
                <c:pt idx="6">
                  <c:v>8.6463401824298707E-4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CB-4357-83B3-3BA4FF8CE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843103"/>
        <c:axId val="1039841183"/>
      </c:scatterChart>
      <c:valAx>
        <c:axId val="1039843103"/>
        <c:scaling>
          <c:orientation val="minMax"/>
          <c:max val="26"/>
          <c:min val="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841183"/>
        <c:crosses val="autoZero"/>
        <c:crossBetween val="midCat"/>
      </c:valAx>
      <c:valAx>
        <c:axId val="103984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843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</xdr:colOff>
      <xdr:row>4</xdr:row>
      <xdr:rowOff>166686</xdr:rowOff>
    </xdr:from>
    <xdr:to>
      <xdr:col>42</xdr:col>
      <xdr:colOff>19050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05F0E2-A8BC-EF77-23CF-A60B4BD7D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2A5382-299F-254C-46D7-215FDFCD3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32</xdr:row>
      <xdr:rowOff>109537</xdr:rowOff>
    </xdr:from>
    <xdr:to>
      <xdr:col>5</xdr:col>
      <xdr:colOff>847725</xdr:colOff>
      <xdr:row>46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897BC3-D337-0E99-F2A7-1A8210D56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962023</xdr:colOff>
      <xdr:row>32</xdr:row>
      <xdr:rowOff>128587</xdr:rowOff>
    </xdr:from>
    <xdr:to>
      <xdr:col>15</xdr:col>
      <xdr:colOff>857249</xdr:colOff>
      <xdr:row>47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3A184D0-2042-3D44-FC70-F5E1C9E28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104775</xdr:colOff>
      <xdr:row>48</xdr:row>
      <xdr:rowOff>71437</xdr:rowOff>
    </xdr:from>
    <xdr:to>
      <xdr:col>5</xdr:col>
      <xdr:colOff>600075</xdr:colOff>
      <xdr:row>62</xdr:row>
      <xdr:rowOff>147637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4FE7B5-9E1B-5E0A-1208-ACBE03992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1143000</xdr:colOff>
      <xdr:row>47</xdr:row>
      <xdr:rowOff>157162</xdr:rowOff>
    </xdr:from>
    <xdr:to>
      <xdr:col>15</xdr:col>
      <xdr:colOff>276225</xdr:colOff>
      <xdr:row>62</xdr:row>
      <xdr:rowOff>42862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FDA8670-8397-F050-40D6-E07955387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581025</xdr:colOff>
      <xdr:row>23</xdr:row>
      <xdr:rowOff>90487</xdr:rowOff>
    </xdr:from>
    <xdr:to>
      <xdr:col>26</xdr:col>
      <xdr:colOff>438150</xdr:colOff>
      <xdr:row>37</xdr:row>
      <xdr:rowOff>166687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4F7AA54-84BB-36E9-1F27-1444DAC9E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novan Chris Garcia" refreshedDate="45109.801262847221" createdVersion="8" refreshedVersion="8" minRefreshableVersion="3" recordCount="2232" xr:uid="{CD60BA61-760A-4E9D-A835-6812CE7E714B}">
  <cacheSource type="worksheet">
    <worksheetSource name="Table_Datos_data"/>
  </cacheSource>
  <cacheFields count="11">
    <cacheField name="Provincia" numFmtId="0">
      <sharedItems count="14">
        <s v="01  Bocas del Toro"/>
        <s v="d"/>
        <s v="02  Coclé"/>
        <s v="03  Colón"/>
        <s v="04  Chiriquí"/>
        <s v="05  Darién"/>
        <s v="06  Herrera"/>
        <s v="07  Los Santos"/>
        <s v="08  Panamá"/>
        <s v="09  Veraguas"/>
        <s v="10  Comarca Kuna Yala"/>
        <s v="11  Comarca Emberá"/>
        <s v="12  Comarca Ngäbe Buglé"/>
        <s v="13  Panamá Oeste"/>
      </sharedItems>
    </cacheField>
    <cacheField name="Rango edad" numFmtId="0">
      <sharedItems count="9">
        <s v="45 - 49"/>
        <s v="40 - 44"/>
        <s v="35 - 39"/>
        <s v="30 - 34"/>
        <s v="25 - 29"/>
        <s v="20 - 24"/>
        <s v="15 - 19"/>
        <s v="10 - 14"/>
        <s v="50 y más"/>
      </sharedItems>
    </cacheField>
    <cacheField name="Año " numFmtId="0">
      <sharedItems count="11">
        <s v="2020  (P)"/>
        <s v="2019"/>
        <s v="2018"/>
        <s v="2017"/>
        <s v="2016"/>
        <s v="2015"/>
        <s v="2014"/>
        <s v="2013"/>
        <s v="2012"/>
        <s v="2011"/>
        <s v="2010"/>
      </sharedItems>
    </cacheField>
    <cacheField name="Sexo" numFmtId="0">
      <sharedItems/>
    </cacheField>
    <cacheField name="Nacimientos" numFmtId="0">
      <sharedItems containsSemiMixedTypes="0" containsString="0" containsNumber="1" containsInteger="1" minValue="1" maxValue="5386" count="782">
        <n v="3"/>
        <n v="50"/>
        <n v="170"/>
        <n v="314"/>
        <n v="450"/>
        <n v="738"/>
        <n v="515"/>
        <n v="19"/>
        <n v="47"/>
        <n v="147"/>
        <n v="263"/>
        <n v="433"/>
        <n v="687"/>
        <n v="528"/>
        <n v="15"/>
        <n v="2"/>
        <n v="4"/>
        <n v="43"/>
        <n v="175"/>
        <n v="293"/>
        <n v="455"/>
        <n v="672"/>
        <n v="582"/>
        <n v="30"/>
        <n v="1"/>
        <n v="6"/>
        <n v="31"/>
        <n v="155"/>
        <n v="303"/>
        <n v="414"/>
        <n v="653"/>
        <n v="537"/>
        <n v="35"/>
        <n v="154"/>
        <n v="338"/>
        <n v="490"/>
        <n v="680"/>
        <n v="620"/>
        <n v="41"/>
        <n v="49"/>
        <n v="158"/>
        <n v="320"/>
        <n v="471"/>
        <n v="657"/>
        <n v="549"/>
        <n v="44"/>
        <n v="150"/>
        <n v="325"/>
        <n v="454"/>
        <n v="661"/>
        <n v="612"/>
        <n v="288"/>
        <n v="437"/>
        <n v="573"/>
        <n v="5"/>
        <n v="133"/>
        <n v="296"/>
        <n v="477"/>
        <n v="618"/>
        <n v="46"/>
        <n v="136"/>
        <n v="417"/>
        <n v="646"/>
        <n v="546"/>
        <n v="37"/>
        <n v="54"/>
        <n v="148"/>
        <n v="289"/>
        <n v="428"/>
        <n v="594"/>
        <n v="7"/>
        <n v="51"/>
        <n v="159"/>
        <n v="421"/>
        <n v="615"/>
        <n v="534"/>
        <n v="127"/>
        <n v="260"/>
        <n v="415"/>
        <n v="632"/>
        <n v="600"/>
        <n v="52"/>
        <n v="122"/>
        <n v="267"/>
        <n v="412"/>
        <n v="589"/>
        <n v="529"/>
        <n v="28"/>
        <n v="120"/>
        <n v="259"/>
        <n v="449"/>
        <n v="638"/>
        <n v="577"/>
        <n v="42"/>
        <n v="33"/>
        <n v="242"/>
        <n v="404"/>
        <n v="560"/>
        <n v="563"/>
        <n v="32"/>
        <n v="162"/>
        <n v="226"/>
        <n v="436"/>
        <n v="629"/>
        <n v="619"/>
        <n v="36"/>
        <n v="425"/>
        <n v="574"/>
        <n v="511"/>
        <n v="38"/>
        <n v="139"/>
        <n v="231"/>
        <n v="663"/>
        <n v="623"/>
        <n v="255"/>
        <n v="435"/>
        <n v="651"/>
        <n v="257"/>
        <n v="625"/>
        <n v="548"/>
        <n v="138"/>
        <n v="243"/>
        <n v="375"/>
        <n v="610"/>
        <n v="48"/>
        <n v="177"/>
        <n v="370"/>
        <n v="682"/>
        <n v="308"/>
        <n v="61"/>
        <n v="220"/>
        <n v="483"/>
        <n v="284"/>
        <n v="678"/>
        <n v="333"/>
        <n v="11"/>
        <n v="187"/>
        <n v="287"/>
        <n v="292"/>
        <n v="8"/>
        <n v="180"/>
        <n v="358"/>
        <n v="524"/>
        <n v="352"/>
        <n v="45"/>
        <n v="179"/>
        <n v="324"/>
        <n v="536"/>
        <n v="602"/>
        <n v="377"/>
        <n v="16"/>
        <n v="186"/>
        <n v="366"/>
        <n v="559"/>
        <n v="669"/>
        <n v="368"/>
        <n v="17"/>
        <n v="197"/>
        <n v="360"/>
        <n v="503"/>
        <n v="655"/>
        <n v="335"/>
        <n v="172"/>
        <n v="332"/>
        <n v="521"/>
        <n v="392"/>
        <n v="14"/>
        <n v="369"/>
        <n v="488"/>
        <n v="349"/>
        <n v="12"/>
        <n v="181"/>
        <n v="380"/>
        <n v="671"/>
        <n v="452"/>
        <n v="13"/>
        <n v="56"/>
        <n v="165"/>
        <n v="507"/>
        <n v="613"/>
        <n v="418"/>
        <n v="70"/>
        <n v="487"/>
        <n v="22"/>
        <n v="339"/>
        <n v="446"/>
        <n v="23"/>
        <n v="64"/>
        <n v="161"/>
        <n v="462"/>
        <n v="476"/>
        <n v="24"/>
        <n v="171"/>
        <n v="616"/>
        <n v="57"/>
        <n v="210"/>
        <n v="357"/>
        <n v="489"/>
        <n v="474"/>
        <n v="21"/>
        <n v="317"/>
        <n v="478"/>
        <n v="624"/>
        <n v="191"/>
        <n v="295"/>
        <n v="606"/>
        <n v="466"/>
        <n v="202"/>
        <n v="496"/>
        <n v="645"/>
        <n v="20"/>
        <n v="190"/>
        <n v="327"/>
        <n v="569"/>
        <n v="410"/>
        <n v="318"/>
        <n v="424"/>
        <n v="544"/>
        <n v="376"/>
        <n v="245"/>
        <n v="622"/>
        <n v="829"/>
        <n v="394"/>
        <n v="9"/>
        <n v="405"/>
        <n v="598"/>
        <n v="743"/>
        <n v="344"/>
        <n v="10"/>
        <n v="225"/>
        <n v="467"/>
        <n v="644"/>
        <n v="804"/>
        <n v="62"/>
        <n v="236"/>
        <n v="448"/>
        <n v="863"/>
        <n v="55"/>
        <n v="228"/>
        <n v="453"/>
        <n v="648"/>
        <n v="903"/>
        <n v="431"/>
        <n v="237"/>
        <n v="398"/>
        <n v="673"/>
        <n v="851"/>
        <n v="473"/>
        <n v="248"/>
        <n v="451"/>
        <n v="691"/>
        <n v="891"/>
        <n v="463"/>
        <n v="222"/>
        <n v="650"/>
        <n v="822"/>
        <n v="438"/>
        <n v="218"/>
        <n v="694"/>
        <n v="882"/>
        <n v="564"/>
        <n v="205"/>
        <n v="649"/>
        <n v="773"/>
        <n v="541"/>
        <n v="233"/>
        <n v="516"/>
        <n v="688"/>
        <n v="895"/>
        <n v="585"/>
        <n v="217"/>
        <n v="708"/>
        <n v="864"/>
        <n v="40"/>
        <n v="512"/>
        <n v="789"/>
        <n v="866"/>
        <n v="213"/>
        <n v="730"/>
        <n v="852"/>
        <n v="579"/>
        <n v="53"/>
        <n v="209"/>
        <n v="667"/>
        <n v="854"/>
        <n v="566"/>
        <n v="199"/>
        <n v="699"/>
        <n v="812"/>
        <n v="798"/>
        <n v="925"/>
        <n v="571"/>
        <n v="223"/>
        <n v="468"/>
        <n v="689"/>
        <n v="889"/>
        <n v="597"/>
        <n v="472"/>
        <n v="747"/>
        <n v="952"/>
        <n v="578"/>
        <n v="63"/>
        <n v="440"/>
        <n v="683"/>
        <n v="918"/>
        <n v="553"/>
        <n v="59"/>
        <n v="364"/>
        <n v="639"/>
        <n v="807"/>
        <n v="545"/>
        <n v="182"/>
        <n v="828"/>
        <n v="486"/>
        <n v="18"/>
        <n v="93"/>
        <n v="725"/>
        <n v="1035"/>
        <n v="1253"/>
        <n v="94"/>
        <n v="355"/>
        <n v="980"/>
        <n v="1125"/>
        <n v="567"/>
        <n v="89"/>
        <n v="381"/>
        <n v="1051"/>
        <n v="1194"/>
        <n v="739"/>
        <n v="92"/>
        <n v="971"/>
        <n v="1158"/>
        <n v="674"/>
        <n v="103"/>
        <n v="399"/>
        <n v="770"/>
        <n v="1049"/>
        <n v="1349"/>
        <n v="721"/>
        <n v="104"/>
        <n v="697"/>
        <n v="1037"/>
        <n v="1225"/>
        <n v="26"/>
        <n v="705"/>
        <n v="1119"/>
        <n v="1267"/>
        <n v="899"/>
        <n v="90"/>
        <n v="347"/>
        <n v="1006"/>
        <n v="1236"/>
        <n v="750"/>
        <n v="77"/>
        <n v="382"/>
        <n v="684"/>
        <n v="985"/>
        <n v="1238"/>
        <n v="830"/>
        <n v="84"/>
        <n v="351"/>
        <n v="631"/>
        <n v="1183"/>
        <n v="731"/>
        <n v="95"/>
        <n v="348"/>
        <n v="707"/>
        <n v="931"/>
        <n v="1186"/>
        <n v="826"/>
        <n v="72"/>
        <n v="939"/>
        <n v="1187"/>
        <n v="766"/>
        <n v="75"/>
        <n v="356"/>
        <n v="1013"/>
        <n v="1260"/>
        <n v="58"/>
        <n v="98"/>
        <n v="299"/>
        <n v="964"/>
        <n v="1123"/>
        <n v="819"/>
        <n v="666"/>
        <n v="1224"/>
        <n v="914"/>
        <n v="605"/>
        <n v="911"/>
        <n v="824"/>
        <n v="78"/>
        <n v="342"/>
        <n v="1007"/>
        <n v="1279"/>
        <n v="967"/>
        <n v="99"/>
        <n v="334"/>
        <n v="1272"/>
        <n v="936"/>
        <n v="91"/>
        <n v="1000"/>
        <n v="1338"/>
        <n v="897"/>
        <n v="1005"/>
        <n v="1234"/>
        <n v="906"/>
        <n v="86"/>
        <n v="301"/>
        <n v="611"/>
        <n v="916"/>
        <n v="1193"/>
        <n v="764"/>
        <n v="595"/>
        <n v="1122"/>
        <n v="821"/>
        <n v="115"/>
        <n v="126"/>
        <n v="183"/>
        <n v="87"/>
        <n v="105"/>
        <n v="142"/>
        <n v="74"/>
        <n v="96"/>
        <n v="146"/>
        <n v="110"/>
        <n v="169"/>
        <n v="68"/>
        <n v="79"/>
        <n v="129"/>
        <n v="167"/>
        <n v="128"/>
        <n v="160"/>
        <n v="124"/>
        <n v="83"/>
        <n v="134"/>
        <n v="67"/>
        <n v="111"/>
        <n v="88"/>
        <n v="39"/>
        <n v="151"/>
        <n v="135"/>
        <n v="81"/>
        <n v="100"/>
        <n v="145"/>
        <n v="34"/>
        <n v="114"/>
        <n v="153"/>
        <n v="29"/>
        <n v="119"/>
        <n v="140"/>
        <n v="137"/>
        <n v="60"/>
        <n v="80"/>
        <n v="166"/>
        <n v="102"/>
        <n v="27"/>
        <n v="164"/>
        <n v="157"/>
        <n v="130"/>
        <n v="212"/>
        <n v="252"/>
        <n v="97"/>
        <n v="163"/>
        <n v="192"/>
        <n v="221"/>
        <n v="224"/>
        <n v="249"/>
        <n v="113"/>
        <n v="69"/>
        <n v="211"/>
        <n v="256"/>
        <n v="116"/>
        <n v="244"/>
        <n v="268"/>
        <n v="201"/>
        <n v="273"/>
        <n v="82"/>
        <n v="261"/>
        <n v="208"/>
        <n v="229"/>
        <n v="131"/>
        <n v="250"/>
        <n v="132"/>
        <n v="253"/>
        <n v="141"/>
        <n v="65"/>
        <n v="123"/>
        <n v="216"/>
        <n v="272"/>
        <n v="117"/>
        <n v="230"/>
        <n v="238"/>
        <n v="194"/>
        <n v="149"/>
        <n v="156"/>
        <n v="107"/>
        <n v="101"/>
        <n v="85"/>
        <n v="168"/>
        <n v="108"/>
        <n v="144"/>
        <n v="143"/>
        <n v="330"/>
        <n v="1397"/>
        <n v="2345"/>
        <n v="2945"/>
        <n v="3261"/>
        <n v="1440"/>
        <n v="316"/>
        <n v="1425"/>
        <n v="2344"/>
        <n v="2839"/>
        <n v="2919"/>
        <n v="1336"/>
        <n v="1439"/>
        <n v="2494"/>
        <n v="3192"/>
        <n v="3345"/>
        <n v="1604"/>
        <n v="312"/>
        <n v="1329"/>
        <n v="2377"/>
        <n v="2969"/>
        <n v="3225"/>
        <n v="1574"/>
        <n v="393"/>
        <n v="1444"/>
        <n v="2631"/>
        <n v="3348"/>
        <n v="3632"/>
        <n v="1787"/>
        <n v="1334"/>
        <n v="2439"/>
        <n v="3211"/>
        <n v="3421"/>
        <n v="1642"/>
        <n v="25"/>
        <n v="340"/>
        <n v="1413"/>
        <n v="2687"/>
        <n v="3436"/>
        <n v="3712"/>
        <n v="1939"/>
        <n v="1245"/>
        <n v="2483"/>
        <n v="3247"/>
        <n v="3454"/>
        <n v="1762"/>
        <n v="1459"/>
        <n v="2756"/>
        <n v="3534"/>
        <n v="3786"/>
        <n v="2153"/>
        <n v="1400"/>
        <n v="2522"/>
        <n v="3246"/>
        <n v="3449"/>
        <n v="1880"/>
        <n v="1358"/>
        <n v="2709"/>
        <n v="3473"/>
        <n v="3727"/>
        <n v="2181"/>
        <n v="71"/>
        <n v="343"/>
        <n v="1269"/>
        <n v="2567"/>
        <n v="3271"/>
        <n v="3480"/>
        <n v="2109"/>
        <n v="300"/>
        <n v="1298"/>
        <n v="2609"/>
        <n v="3474"/>
        <n v="3767"/>
        <n v="2303"/>
        <n v="73"/>
        <n v="1309"/>
        <n v="2514"/>
        <n v="3290"/>
        <n v="3608"/>
        <n v="2058"/>
        <n v="408"/>
        <n v="1700"/>
        <n v="3557"/>
        <n v="4793"/>
        <n v="5296"/>
        <n v="3171"/>
        <n v="121"/>
        <n v="383"/>
        <n v="1676"/>
        <n v="3349"/>
        <n v="4332"/>
        <n v="4935"/>
        <n v="3009"/>
        <n v="1693"/>
        <n v="3439"/>
        <n v="4839"/>
        <n v="5386"/>
        <n v="3254"/>
        <n v="387"/>
        <n v="3189"/>
        <n v="4663"/>
        <n v="5099"/>
        <n v="3160"/>
        <n v="337"/>
        <n v="1668"/>
        <n v="3270"/>
        <n v="4689"/>
        <n v="5203"/>
        <n v="3141"/>
        <n v="321"/>
        <n v="1548"/>
        <n v="3123"/>
        <n v="4334"/>
        <n v="4969"/>
        <n v="2873"/>
        <n v="1563"/>
        <n v="4432"/>
        <n v="4859"/>
        <n v="2935"/>
        <n v="319"/>
        <n v="1536"/>
        <n v="3035"/>
        <n v="4116"/>
        <n v="4757"/>
        <n v="2685"/>
        <n v="196"/>
        <n v="583"/>
        <n v="336"/>
        <n v="542"/>
        <n v="270"/>
        <n v="411"/>
        <n v="660"/>
        <n v="173"/>
        <n v="543"/>
        <n v="587"/>
        <n v="313"/>
        <n v="535"/>
        <n v="203"/>
        <n v="633"/>
        <n v="310"/>
        <n v="526"/>
        <n v="354"/>
        <n v="184"/>
        <n v="518"/>
        <n v="306"/>
        <n v="525"/>
        <n v="575"/>
        <n v="497"/>
        <n v="592"/>
        <n v="692"/>
        <n v="371"/>
        <n v="561"/>
        <n v="388"/>
        <n v="214"/>
        <n v="350"/>
        <n v="517"/>
        <n v="397"/>
        <n v="581"/>
        <n v="365"/>
        <n v="494"/>
        <n v="430"/>
        <n v="185"/>
        <n v="379"/>
        <n v="328"/>
        <n v="66"/>
        <n v="76"/>
        <n v="106"/>
        <n v="502"/>
        <n v="1085"/>
        <n v="922"/>
        <n v="323"/>
        <n v="710"/>
        <n v="880"/>
        <n v="700"/>
        <n v="1016"/>
        <n v="522"/>
        <n v="947"/>
        <n v="401"/>
        <n v="523"/>
        <n v="778"/>
        <n v="1118"/>
        <n v="1074"/>
        <n v="505"/>
        <n v="734"/>
        <n v="1031"/>
        <n v="668"/>
        <n v="1023"/>
        <n v="946"/>
        <n v="679"/>
        <n v="855"/>
        <n v="498"/>
        <n v="617"/>
        <n v="112"/>
        <n v="501"/>
        <n v="836"/>
        <n v="276"/>
        <n v="485"/>
        <n v="813"/>
        <n v="823"/>
        <n v="456"/>
        <n v="557"/>
        <n v="811"/>
        <n v="784"/>
        <n v="262"/>
        <n v="769"/>
        <n v="799"/>
        <n v="264"/>
        <n v="551"/>
        <n v="741"/>
        <n v="709"/>
        <n v="279"/>
        <n v="713"/>
        <n v="737"/>
        <n v="696"/>
        <n v="558"/>
        <n v="718"/>
        <n v="540"/>
        <n v="712"/>
        <n v="603"/>
        <n v="685"/>
        <n v="641"/>
        <n v="345"/>
        <n v="532"/>
        <n v="227"/>
        <n v="374"/>
        <n v="519"/>
        <n v="647"/>
        <n v="586"/>
        <n v="562"/>
        <n v="950"/>
        <n v="1304"/>
        <n v="1475"/>
        <n v="604"/>
        <n v="458"/>
        <n v="890"/>
        <n v="1393"/>
        <n v="1050"/>
        <n v="1458"/>
        <n v="1463"/>
        <n v="701"/>
        <n v="990"/>
        <n v="1317"/>
        <n v="1092"/>
        <n v="1540"/>
        <n v="1641"/>
        <n v="514"/>
        <n v="1039"/>
        <n v="1344"/>
        <n v="1479"/>
        <n v="1059"/>
        <n v="1477"/>
        <n v="1588"/>
        <n v="849"/>
        <n v="996"/>
        <n v="1360"/>
        <n v="1516"/>
        <n v="736"/>
        <n v="499"/>
        <n v="1068"/>
        <n v="1374"/>
        <n v="1578"/>
        <n v="1351"/>
        <n v="1483"/>
        <n v="809"/>
        <n v="434"/>
        <n v="1493"/>
        <n v="1581"/>
        <n v="975"/>
        <n v="152"/>
        <n v="986"/>
        <n v="1297"/>
        <n v="1487"/>
        <n v="857"/>
        <n v="443"/>
        <n v="1307"/>
        <n v="1474"/>
        <n v="951"/>
        <n v="930"/>
        <n v="1319"/>
        <n v="1385"/>
      </sharedItems>
    </cacheField>
    <cacheField name="C.Columna2" numFmtId="0">
      <sharedItems/>
    </cacheField>
    <cacheField name="C.Fila2" numFmtId="0">
      <sharedItems/>
    </cacheField>
    <cacheField name="C.Fila3" numFmtId="0">
      <sharedItems/>
    </cacheField>
    <cacheField name="Corregimiento" numFmtId="0">
      <sharedItems count="68">
        <s v="*"/>
        <s v="07  Las Tablas"/>
        <s v="05  Rambala"/>
        <s v="04  Nance del Risco"/>
        <s v="01  Changuinola (Cabecera)"/>
        <s v="03  Guabito"/>
        <s v="01  Chiriqui Grande (Cabecera)"/>
        <s v="01  Aguadulce (Cabecera)"/>
        <s v="01  Penonomé (Cabecera)"/>
        <s v="05  Barrios Unidos"/>
        <s v="08  Río Indio"/>
        <s v="10  Caballero"/>
        <s v="06  Cristóbal"/>
        <s v="09  Nueva Providencia"/>
        <s v="04  Gobea"/>
        <s v="11  Sabanitas"/>
        <s v="02  Coclé del Norte"/>
        <s v="10  Puerto Pilón"/>
        <s v="03  El Guásimo"/>
        <s v="05  Rodolfo Aguilar Delgado"/>
        <s v="01  David (Cabecera)"/>
        <s v="01  Puerto Armuelles (Cabecera)"/>
        <s v="09  Comarca Kuna de Wargandí"/>
        <s v="06  Puerto Piña"/>
        <s v="04  Pinogana"/>
        <s v="12  Tucutí"/>
        <s v="16  Santa Fe"/>
        <s v="05  Jaqué"/>
        <s v="02  CamogantÍ"/>
        <s v="05  San Juan Bautista"/>
        <s v="02  La Arena"/>
        <s v="03  Los Llanos"/>
        <s v="01  Ocú (Cabecera)"/>
        <s v="05  Los Canelos"/>
        <s v="03  El Pájaro"/>
        <s v="02  Chupampa"/>
        <s v="01  Chitré (Cabecera)"/>
        <s v="09  Llano Largo"/>
        <s v="14  Las Tablas Abajo"/>
        <s v="01  Las Tablas (Cabecera)"/>
        <s v="01  Tonosí (Cabecera)"/>
        <s v="05  El Cocal"/>
        <s v="01  Guararé (Cabecera)"/>
        <s v="03  Lajamina"/>
        <s v="02  Bahía Honda"/>
        <s v="02  Altos de Güera"/>
        <s v="08  Los Olivos"/>
        <s v="10  Parque Lefevre"/>
        <s v="17  Pacora"/>
        <s v="07  Comarca Kuna de Madundandí"/>
        <s v="09  San Francisco"/>
        <s v="02  Calovébora"/>
        <s v="11  San Martín de Porres"/>
        <s v="07  Canto del Llano"/>
        <s v="04  Remance"/>
        <s v="02  Ailigandí"/>
        <s v="01  Narganá (Cabecera)"/>
        <s v="04  Tubualá"/>
        <s v="02  Lajas Blancas"/>
        <s v="01  Cirilo Guainora (Cabecera)"/>
        <s v="03  Manuel Ortega"/>
        <s v="02  Jingurudó"/>
        <s v="09  Güibale"/>
        <s v="09  Peña Blanca"/>
        <s v="04  Man Creek"/>
        <s v="03  Guariviara"/>
        <s v="03  Alto de Jesús"/>
        <s v="02  Juan Demóstenes Arosemena"/>
      </sharedItems>
    </cacheField>
    <cacheField name="Distrito" numFmtId="0">
      <sharedItems/>
    </cacheField>
    <cacheField name="Mes" numFmtId="0">
      <sharedItems/>
    </cacheField>
  </cacheFields>
  <extLst>
    <ext xmlns:x14="http://schemas.microsoft.com/office/spreadsheetml/2009/9/main" uri="{725AE2AE-9491-48be-B2B4-4EB974FC3084}">
      <x14:pivotCacheDefinition pivotCacheId="21629495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novan Chris Garcia" refreshedDate="45109.827442824077" createdVersion="8" refreshedVersion="8" minRefreshableVersion="3" recordCount="73" xr:uid="{7C83C51D-11AF-4FCD-A5E9-073E45E91F5B}">
  <cacheSource type="worksheet">
    <worksheetSource name="Table_Datos_data__3"/>
  </cacheSource>
  <cacheFields count="11">
    <cacheField name="Provincia" numFmtId="0">
      <sharedItems count="12">
        <s v="01  Bocas del Toro"/>
        <s v="02  Coclé"/>
        <s v="03  Colón"/>
        <s v="04  Chiriquí"/>
        <s v="05  Darién"/>
        <s v="07  Los Santos"/>
        <s v="08  Panamá"/>
        <s v="09  Veraguas"/>
        <s v="10  Comarca Kuna Yala"/>
        <s v="11  Comarca Emberá"/>
        <s v="12  Comarca Ngäbe Buglé"/>
        <s v="13  Panamá Oeste"/>
      </sharedItems>
    </cacheField>
    <cacheField name="Edad" numFmtId="0">
      <sharedItems/>
    </cacheField>
    <cacheField name="Año " numFmtId="0">
      <sharedItems count="11">
        <s v="2019"/>
        <s v="2018"/>
        <s v="2017"/>
        <s v="2015"/>
        <s v="2014"/>
        <s v="2020  (P)"/>
        <s v="2016"/>
        <s v="2011"/>
        <s v="2010"/>
        <s v="2013"/>
        <s v="2012"/>
      </sharedItems>
    </cacheField>
    <cacheField name="Sexo" numFmtId="0">
      <sharedItems count="2">
        <s v="Masculino"/>
        <s v="Femenino"/>
      </sharedItems>
    </cacheField>
    <cacheField name="Nacimientos" numFmtId="0">
      <sharedItems containsSemiMixedTypes="0" containsString="0" containsNumber="1" containsInteger="1" minValue="1" maxValue="6" count="6">
        <n v="2"/>
        <n v="1"/>
        <n v="4"/>
        <n v="3"/>
        <n v="5"/>
        <n v="6"/>
      </sharedItems>
    </cacheField>
    <cacheField name="C.Columna2" numFmtId="0">
      <sharedItems/>
    </cacheField>
    <cacheField name="C.Fila2" numFmtId="0">
      <sharedItems/>
    </cacheField>
    <cacheField name="Estudios" numFmtId="0">
      <sharedItems/>
    </cacheField>
    <cacheField name="Corregimiento" numFmtId="0">
      <sharedItems/>
    </cacheField>
    <cacheField name="Distrito" numFmtId="0">
      <sharedItems/>
    </cacheField>
    <cacheField name="M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32">
  <r>
    <x v="0"/>
    <x v="0"/>
    <x v="0"/>
    <s v="Masculino"/>
    <x v="0"/>
    <s v="*"/>
    <s v="*"/>
    <s v="*"/>
    <x v="0"/>
    <s v="*"/>
    <s v="*"/>
  </r>
  <r>
    <x v="0"/>
    <x v="1"/>
    <x v="0"/>
    <s v="Masculino"/>
    <x v="1"/>
    <s v="*"/>
    <s v="*"/>
    <s v="*"/>
    <x v="0"/>
    <s v="*"/>
    <s v="*"/>
  </r>
  <r>
    <x v="0"/>
    <x v="2"/>
    <x v="0"/>
    <s v="Masculino"/>
    <x v="2"/>
    <s v="*"/>
    <s v="*"/>
    <s v="*"/>
    <x v="0"/>
    <s v="*"/>
    <s v="*"/>
  </r>
  <r>
    <x v="0"/>
    <x v="3"/>
    <x v="0"/>
    <s v="Masculino"/>
    <x v="3"/>
    <s v="*"/>
    <s v="*"/>
    <s v="*"/>
    <x v="0"/>
    <s v="*"/>
    <s v="*"/>
  </r>
  <r>
    <x v="0"/>
    <x v="4"/>
    <x v="0"/>
    <s v="Masculino"/>
    <x v="4"/>
    <s v="*"/>
    <s v="*"/>
    <s v="*"/>
    <x v="0"/>
    <s v="*"/>
    <s v="*"/>
  </r>
  <r>
    <x v="0"/>
    <x v="5"/>
    <x v="0"/>
    <s v="Masculino"/>
    <x v="5"/>
    <s v="*"/>
    <s v="*"/>
    <s v="*"/>
    <x v="0"/>
    <s v="*"/>
    <s v="*"/>
  </r>
  <r>
    <x v="0"/>
    <x v="6"/>
    <x v="0"/>
    <s v="Masculino"/>
    <x v="6"/>
    <s v="*"/>
    <s v="*"/>
    <s v="*"/>
    <x v="0"/>
    <s v="*"/>
    <s v="*"/>
  </r>
  <r>
    <x v="0"/>
    <x v="7"/>
    <x v="0"/>
    <s v="Masculino"/>
    <x v="7"/>
    <s v="*"/>
    <s v="*"/>
    <s v="*"/>
    <x v="0"/>
    <s v="*"/>
    <s v="*"/>
  </r>
  <r>
    <x v="0"/>
    <x v="0"/>
    <x v="0"/>
    <s v="Femenino"/>
    <x v="0"/>
    <s v="2-Rural"/>
    <s v="Unida"/>
    <s v="*"/>
    <x v="0"/>
    <s v="*"/>
    <s v="*"/>
  </r>
  <r>
    <x v="0"/>
    <x v="1"/>
    <x v="0"/>
    <s v="Femenino"/>
    <x v="8"/>
    <s v="*"/>
    <s v="*"/>
    <s v="*"/>
    <x v="0"/>
    <s v="*"/>
    <s v="*"/>
  </r>
  <r>
    <x v="0"/>
    <x v="2"/>
    <x v="0"/>
    <s v="Femenino"/>
    <x v="9"/>
    <s v="*"/>
    <s v="*"/>
    <s v="*"/>
    <x v="0"/>
    <s v="*"/>
    <s v="*"/>
  </r>
  <r>
    <x v="0"/>
    <x v="3"/>
    <x v="0"/>
    <s v="Femenino"/>
    <x v="10"/>
    <s v="*"/>
    <s v="*"/>
    <s v="*"/>
    <x v="0"/>
    <s v="*"/>
    <s v="*"/>
  </r>
  <r>
    <x v="0"/>
    <x v="4"/>
    <x v="0"/>
    <s v="Femenino"/>
    <x v="11"/>
    <s v="*"/>
    <s v="*"/>
    <s v="*"/>
    <x v="0"/>
    <s v="*"/>
    <s v="*"/>
  </r>
  <r>
    <x v="0"/>
    <x v="5"/>
    <x v="0"/>
    <s v="Femenino"/>
    <x v="12"/>
    <s v="*"/>
    <s v="*"/>
    <s v="*"/>
    <x v="0"/>
    <s v="*"/>
    <s v="*"/>
  </r>
  <r>
    <x v="0"/>
    <x v="6"/>
    <x v="0"/>
    <s v="Femenino"/>
    <x v="13"/>
    <s v="*"/>
    <s v="*"/>
    <s v="*"/>
    <x v="0"/>
    <s v="*"/>
    <s v="*"/>
  </r>
  <r>
    <x v="0"/>
    <x v="7"/>
    <x v="0"/>
    <s v="Femenino"/>
    <x v="14"/>
    <s v="*"/>
    <s v="*"/>
    <s v="*"/>
    <x v="0"/>
    <s v="*"/>
    <s v="*"/>
  </r>
  <r>
    <x v="0"/>
    <x v="8"/>
    <x v="1"/>
    <s v="Masculino"/>
    <x v="15"/>
    <s v="*"/>
    <s v="*"/>
    <s v="*"/>
    <x v="0"/>
    <s v="*"/>
    <s v="*"/>
  </r>
  <r>
    <x v="0"/>
    <x v="0"/>
    <x v="1"/>
    <s v="Masculino"/>
    <x v="16"/>
    <s v="*"/>
    <s v="*"/>
    <s v="*"/>
    <x v="0"/>
    <s v="*"/>
    <s v="*"/>
  </r>
  <r>
    <x v="0"/>
    <x v="1"/>
    <x v="1"/>
    <s v="Masculino"/>
    <x v="17"/>
    <s v="*"/>
    <s v="*"/>
    <s v="*"/>
    <x v="0"/>
    <s v="*"/>
    <s v="*"/>
  </r>
  <r>
    <x v="0"/>
    <x v="2"/>
    <x v="1"/>
    <s v="Masculino"/>
    <x v="18"/>
    <s v="*"/>
    <s v="*"/>
    <s v="*"/>
    <x v="0"/>
    <s v="*"/>
    <s v="*"/>
  </r>
  <r>
    <x v="0"/>
    <x v="3"/>
    <x v="1"/>
    <s v="Masculino"/>
    <x v="19"/>
    <s v="*"/>
    <s v="*"/>
    <s v="*"/>
    <x v="0"/>
    <s v="*"/>
    <s v="*"/>
  </r>
  <r>
    <x v="0"/>
    <x v="4"/>
    <x v="1"/>
    <s v="Masculino"/>
    <x v="20"/>
    <s v="*"/>
    <s v="*"/>
    <s v="*"/>
    <x v="0"/>
    <s v="*"/>
    <s v="*"/>
  </r>
  <r>
    <x v="0"/>
    <x v="5"/>
    <x v="1"/>
    <s v="Masculino"/>
    <x v="21"/>
    <s v="*"/>
    <s v="*"/>
    <s v="*"/>
    <x v="0"/>
    <s v="*"/>
    <s v="*"/>
  </r>
  <r>
    <x v="0"/>
    <x v="6"/>
    <x v="1"/>
    <s v="Masculino"/>
    <x v="22"/>
    <s v="*"/>
    <s v="*"/>
    <s v="*"/>
    <x v="0"/>
    <s v="*"/>
    <s v="*"/>
  </r>
  <r>
    <x v="0"/>
    <x v="7"/>
    <x v="1"/>
    <s v="Masculino"/>
    <x v="23"/>
    <s v="*"/>
    <s v="*"/>
    <s v="*"/>
    <x v="0"/>
    <s v="*"/>
    <s v="*"/>
  </r>
  <r>
    <x v="0"/>
    <x v="8"/>
    <x v="1"/>
    <s v="Femenino"/>
    <x v="24"/>
    <s v="2-Rural"/>
    <s v="Unida"/>
    <s v="Premedia (7° a 9°)"/>
    <x v="1"/>
    <s v="02  Changuinola"/>
    <s v="12-Diciembre"/>
  </r>
  <r>
    <x v="0"/>
    <x v="0"/>
    <x v="1"/>
    <s v="Femenino"/>
    <x v="25"/>
    <s v="*"/>
    <s v="*"/>
    <s v="*"/>
    <x v="0"/>
    <s v="*"/>
    <s v="*"/>
  </r>
  <r>
    <x v="0"/>
    <x v="1"/>
    <x v="1"/>
    <s v="Femenino"/>
    <x v="26"/>
    <s v="*"/>
    <s v="*"/>
    <s v="*"/>
    <x v="0"/>
    <s v="*"/>
    <s v="*"/>
  </r>
  <r>
    <x v="0"/>
    <x v="2"/>
    <x v="1"/>
    <s v="Femenino"/>
    <x v="27"/>
    <s v="*"/>
    <s v="*"/>
    <s v="*"/>
    <x v="0"/>
    <s v="*"/>
    <s v="*"/>
  </r>
  <r>
    <x v="0"/>
    <x v="3"/>
    <x v="1"/>
    <s v="Femenino"/>
    <x v="28"/>
    <s v="*"/>
    <s v="*"/>
    <s v="*"/>
    <x v="0"/>
    <s v="*"/>
    <s v="*"/>
  </r>
  <r>
    <x v="0"/>
    <x v="4"/>
    <x v="1"/>
    <s v="Femenino"/>
    <x v="29"/>
    <s v="*"/>
    <s v="*"/>
    <s v="*"/>
    <x v="0"/>
    <s v="*"/>
    <s v="*"/>
  </r>
  <r>
    <x v="0"/>
    <x v="5"/>
    <x v="1"/>
    <s v="Femenino"/>
    <x v="30"/>
    <s v="*"/>
    <s v="*"/>
    <s v="*"/>
    <x v="0"/>
    <s v="*"/>
    <s v="*"/>
  </r>
  <r>
    <x v="0"/>
    <x v="6"/>
    <x v="1"/>
    <s v="Femenino"/>
    <x v="31"/>
    <s v="*"/>
    <s v="*"/>
    <s v="*"/>
    <x v="0"/>
    <s v="*"/>
    <s v="*"/>
  </r>
  <r>
    <x v="0"/>
    <x v="7"/>
    <x v="1"/>
    <s v="Femenino"/>
    <x v="8"/>
    <s v="*"/>
    <s v="*"/>
    <s v="*"/>
    <x v="0"/>
    <s v="*"/>
    <s v="*"/>
  </r>
  <r>
    <x v="0"/>
    <x v="8"/>
    <x v="2"/>
    <s v="Masculino"/>
    <x v="15"/>
    <s v="*"/>
    <s v="Unida"/>
    <s v="*"/>
    <x v="0"/>
    <s v="*"/>
    <s v="*"/>
  </r>
  <r>
    <x v="0"/>
    <x v="0"/>
    <x v="2"/>
    <s v="Masculino"/>
    <x v="24"/>
    <s v="2-Rural"/>
    <s v="Unida"/>
    <s v="Información no especificada"/>
    <x v="2"/>
    <s v="03  Chiriquí Grande"/>
    <s v="09-Septiembre"/>
  </r>
  <r>
    <x v="0"/>
    <x v="1"/>
    <x v="2"/>
    <s v="Masculino"/>
    <x v="32"/>
    <s v="*"/>
    <s v="*"/>
    <s v="*"/>
    <x v="0"/>
    <s v="*"/>
    <s v="*"/>
  </r>
  <r>
    <x v="0"/>
    <x v="2"/>
    <x v="2"/>
    <s v="Masculino"/>
    <x v="33"/>
    <s v="*"/>
    <s v="*"/>
    <s v="*"/>
    <x v="0"/>
    <s v="*"/>
    <s v="*"/>
  </r>
  <r>
    <x v="0"/>
    <x v="3"/>
    <x v="2"/>
    <s v="Masculino"/>
    <x v="34"/>
    <s v="*"/>
    <s v="*"/>
    <s v="*"/>
    <x v="0"/>
    <s v="*"/>
    <s v="*"/>
  </r>
  <r>
    <x v="0"/>
    <x v="4"/>
    <x v="2"/>
    <s v="Masculino"/>
    <x v="35"/>
    <s v="*"/>
    <s v="*"/>
    <s v="*"/>
    <x v="0"/>
    <s v="*"/>
    <s v="*"/>
  </r>
  <r>
    <x v="0"/>
    <x v="5"/>
    <x v="2"/>
    <s v="Masculino"/>
    <x v="36"/>
    <s v="*"/>
    <s v="*"/>
    <s v="*"/>
    <x v="0"/>
    <s v="*"/>
    <s v="*"/>
  </r>
  <r>
    <x v="0"/>
    <x v="6"/>
    <x v="2"/>
    <s v="Masculino"/>
    <x v="37"/>
    <s v="*"/>
    <s v="*"/>
    <s v="*"/>
    <x v="0"/>
    <s v="*"/>
    <s v="*"/>
  </r>
  <r>
    <x v="0"/>
    <x v="7"/>
    <x v="2"/>
    <s v="Masculino"/>
    <x v="38"/>
    <s v="*"/>
    <s v="*"/>
    <s v="*"/>
    <x v="0"/>
    <s v="*"/>
    <s v="*"/>
  </r>
  <r>
    <x v="0"/>
    <x v="0"/>
    <x v="2"/>
    <s v="Femenino"/>
    <x v="25"/>
    <s v="*"/>
    <s v="*"/>
    <s v="*"/>
    <x v="0"/>
    <s v="*"/>
    <s v="*"/>
  </r>
  <r>
    <x v="0"/>
    <x v="1"/>
    <x v="2"/>
    <s v="Femenino"/>
    <x v="39"/>
    <s v="*"/>
    <s v="*"/>
    <s v="*"/>
    <x v="0"/>
    <s v="*"/>
    <s v="*"/>
  </r>
  <r>
    <x v="0"/>
    <x v="2"/>
    <x v="2"/>
    <s v="Femenino"/>
    <x v="40"/>
    <s v="*"/>
    <s v="*"/>
    <s v="*"/>
    <x v="0"/>
    <s v="*"/>
    <s v="*"/>
  </r>
  <r>
    <x v="0"/>
    <x v="3"/>
    <x v="2"/>
    <s v="Femenino"/>
    <x v="41"/>
    <s v="*"/>
    <s v="*"/>
    <s v="*"/>
    <x v="0"/>
    <s v="*"/>
    <s v="*"/>
  </r>
  <r>
    <x v="0"/>
    <x v="4"/>
    <x v="2"/>
    <s v="Femenino"/>
    <x v="42"/>
    <s v="*"/>
    <s v="*"/>
    <s v="*"/>
    <x v="0"/>
    <s v="*"/>
    <s v="*"/>
  </r>
  <r>
    <x v="0"/>
    <x v="5"/>
    <x v="2"/>
    <s v="Femenino"/>
    <x v="43"/>
    <s v="*"/>
    <s v="*"/>
    <s v="*"/>
    <x v="0"/>
    <s v="*"/>
    <s v="*"/>
  </r>
  <r>
    <x v="0"/>
    <x v="6"/>
    <x v="2"/>
    <s v="Femenino"/>
    <x v="44"/>
    <s v="*"/>
    <s v="*"/>
    <s v="*"/>
    <x v="0"/>
    <s v="*"/>
    <s v="*"/>
  </r>
  <r>
    <x v="0"/>
    <x v="7"/>
    <x v="2"/>
    <s v="Femenino"/>
    <x v="26"/>
    <s v="*"/>
    <s v="*"/>
    <s v="*"/>
    <x v="0"/>
    <s v="*"/>
    <s v="*"/>
  </r>
  <r>
    <x v="0"/>
    <x v="0"/>
    <x v="3"/>
    <s v="Masculino"/>
    <x v="16"/>
    <s v="*"/>
    <s v="*"/>
    <s v="*"/>
    <x v="0"/>
    <s v="*"/>
    <s v="*"/>
  </r>
  <r>
    <x v="0"/>
    <x v="1"/>
    <x v="3"/>
    <s v="Masculino"/>
    <x v="45"/>
    <s v="*"/>
    <s v="*"/>
    <s v="*"/>
    <x v="0"/>
    <s v="*"/>
    <s v="*"/>
  </r>
  <r>
    <x v="0"/>
    <x v="2"/>
    <x v="3"/>
    <s v="Masculino"/>
    <x v="46"/>
    <s v="*"/>
    <s v="*"/>
    <s v="*"/>
    <x v="0"/>
    <s v="*"/>
    <s v="*"/>
  </r>
  <r>
    <x v="0"/>
    <x v="3"/>
    <x v="3"/>
    <s v="Masculino"/>
    <x v="47"/>
    <s v="*"/>
    <s v="*"/>
    <s v="*"/>
    <x v="0"/>
    <s v="*"/>
    <s v="*"/>
  </r>
  <r>
    <x v="0"/>
    <x v="4"/>
    <x v="3"/>
    <s v="Masculino"/>
    <x v="48"/>
    <s v="*"/>
    <s v="*"/>
    <s v="*"/>
    <x v="0"/>
    <s v="*"/>
    <s v="*"/>
  </r>
  <r>
    <x v="0"/>
    <x v="5"/>
    <x v="3"/>
    <s v="Masculino"/>
    <x v="49"/>
    <s v="*"/>
    <s v="*"/>
    <s v="*"/>
    <x v="0"/>
    <s v="*"/>
    <s v="*"/>
  </r>
  <r>
    <x v="0"/>
    <x v="6"/>
    <x v="3"/>
    <s v="Masculino"/>
    <x v="50"/>
    <s v="*"/>
    <s v="*"/>
    <s v="*"/>
    <x v="0"/>
    <s v="*"/>
    <s v="*"/>
  </r>
  <r>
    <x v="0"/>
    <x v="8"/>
    <x v="3"/>
    <s v="Femenino"/>
    <x v="24"/>
    <s v="2-Rural"/>
    <s v="Unida"/>
    <s v="Primaria (4 a 6)"/>
    <x v="3"/>
    <s v="04  Almirante"/>
    <s v="03-Marzo"/>
  </r>
  <r>
    <x v="0"/>
    <x v="0"/>
    <x v="3"/>
    <s v="Femenino"/>
    <x v="24"/>
    <s v="1-Urbana"/>
    <s v="Unida"/>
    <s v="Ningun Grado"/>
    <x v="4"/>
    <s v="02  Changuinola"/>
    <s v="05-Mayo"/>
  </r>
  <r>
    <x v="0"/>
    <x v="1"/>
    <x v="3"/>
    <s v="Femenino"/>
    <x v="38"/>
    <s v="*"/>
    <s v="*"/>
    <s v="*"/>
    <x v="0"/>
    <s v="*"/>
    <s v="*"/>
  </r>
  <r>
    <x v="0"/>
    <x v="2"/>
    <x v="3"/>
    <s v="Femenino"/>
    <x v="27"/>
    <s v="*"/>
    <s v="*"/>
    <s v="*"/>
    <x v="0"/>
    <s v="*"/>
    <s v="*"/>
  </r>
  <r>
    <x v="0"/>
    <x v="3"/>
    <x v="3"/>
    <s v="Femenino"/>
    <x v="51"/>
    <s v="*"/>
    <s v="*"/>
    <s v="*"/>
    <x v="0"/>
    <s v="*"/>
    <s v="*"/>
  </r>
  <r>
    <x v="0"/>
    <x v="4"/>
    <x v="3"/>
    <s v="Femenino"/>
    <x v="52"/>
    <s v="*"/>
    <s v="*"/>
    <s v="*"/>
    <x v="0"/>
    <s v="*"/>
    <s v="*"/>
  </r>
  <r>
    <x v="0"/>
    <x v="5"/>
    <x v="3"/>
    <s v="Femenino"/>
    <x v="50"/>
    <s v="*"/>
    <s v="*"/>
    <s v="*"/>
    <x v="0"/>
    <s v="*"/>
    <s v="*"/>
  </r>
  <r>
    <x v="0"/>
    <x v="6"/>
    <x v="3"/>
    <s v="Femenino"/>
    <x v="53"/>
    <s v="*"/>
    <s v="*"/>
    <s v="*"/>
    <x v="0"/>
    <s v="*"/>
    <s v="*"/>
  </r>
  <r>
    <x v="0"/>
    <x v="7"/>
    <x v="3"/>
    <s v="Femenino"/>
    <x v="8"/>
    <s v="*"/>
    <s v="*"/>
    <s v="*"/>
    <x v="0"/>
    <s v="*"/>
    <s v="*"/>
  </r>
  <r>
    <x v="0"/>
    <x v="0"/>
    <x v="4"/>
    <s v="Masculino"/>
    <x v="54"/>
    <s v="*"/>
    <s v="Unida"/>
    <s v="*"/>
    <x v="0"/>
    <s v="*"/>
    <s v="*"/>
  </r>
  <r>
    <x v="0"/>
    <x v="1"/>
    <x v="4"/>
    <s v="Masculino"/>
    <x v="23"/>
    <s v="*"/>
    <s v="*"/>
    <s v="*"/>
    <x v="0"/>
    <s v="*"/>
    <s v="*"/>
  </r>
  <r>
    <x v="0"/>
    <x v="2"/>
    <x v="4"/>
    <s v="Masculino"/>
    <x v="55"/>
    <s v="*"/>
    <s v="*"/>
    <s v="*"/>
    <x v="0"/>
    <s v="*"/>
    <s v="*"/>
  </r>
  <r>
    <x v="0"/>
    <x v="3"/>
    <x v="4"/>
    <s v="Masculino"/>
    <x v="56"/>
    <s v="*"/>
    <s v="*"/>
    <s v="*"/>
    <x v="0"/>
    <s v="*"/>
    <s v="*"/>
  </r>
  <r>
    <x v="0"/>
    <x v="4"/>
    <x v="4"/>
    <s v="Masculino"/>
    <x v="57"/>
    <s v="*"/>
    <s v="*"/>
    <s v="*"/>
    <x v="0"/>
    <s v="*"/>
    <s v="*"/>
  </r>
  <r>
    <x v="0"/>
    <x v="5"/>
    <x v="4"/>
    <s v="Masculino"/>
    <x v="58"/>
    <s v="*"/>
    <s v="*"/>
    <s v="*"/>
    <x v="0"/>
    <s v="*"/>
    <s v="*"/>
  </r>
  <r>
    <x v="0"/>
    <x v="6"/>
    <x v="4"/>
    <s v="Masculino"/>
    <x v="13"/>
    <s v="*"/>
    <s v="*"/>
    <s v="*"/>
    <x v="0"/>
    <s v="*"/>
    <s v="*"/>
  </r>
  <r>
    <x v="0"/>
    <x v="7"/>
    <x v="4"/>
    <s v="Masculino"/>
    <x v="59"/>
    <s v="*"/>
    <s v="*"/>
    <s v="*"/>
    <x v="0"/>
    <s v="*"/>
    <s v="*"/>
  </r>
  <r>
    <x v="0"/>
    <x v="0"/>
    <x v="4"/>
    <s v="Femenino"/>
    <x v="24"/>
    <s v="2-Rural"/>
    <s v="Unida"/>
    <s v="Ningun Grado"/>
    <x v="5"/>
    <s v="02  Changuinola"/>
    <s v="08-Agosto"/>
  </r>
  <r>
    <x v="0"/>
    <x v="1"/>
    <x v="4"/>
    <s v="Femenino"/>
    <x v="26"/>
    <s v="*"/>
    <s v="*"/>
    <s v="*"/>
    <x v="0"/>
    <s v="*"/>
    <s v="*"/>
  </r>
  <r>
    <x v="0"/>
    <x v="2"/>
    <x v="4"/>
    <s v="Femenino"/>
    <x v="60"/>
    <s v="*"/>
    <s v="*"/>
    <s v="*"/>
    <x v="0"/>
    <s v="*"/>
    <s v="*"/>
  </r>
  <r>
    <x v="0"/>
    <x v="3"/>
    <x v="4"/>
    <s v="Femenino"/>
    <x v="51"/>
    <s v="*"/>
    <s v="*"/>
    <s v="*"/>
    <x v="0"/>
    <s v="*"/>
    <s v="*"/>
  </r>
  <r>
    <x v="0"/>
    <x v="4"/>
    <x v="4"/>
    <s v="Femenino"/>
    <x v="61"/>
    <s v="*"/>
    <s v="*"/>
    <s v="*"/>
    <x v="0"/>
    <s v="*"/>
    <s v="*"/>
  </r>
  <r>
    <x v="0"/>
    <x v="5"/>
    <x v="4"/>
    <s v="Femenino"/>
    <x v="62"/>
    <s v="*"/>
    <s v="*"/>
    <s v="*"/>
    <x v="0"/>
    <s v="*"/>
    <s v="*"/>
  </r>
  <r>
    <x v="0"/>
    <x v="6"/>
    <x v="4"/>
    <s v="Femenino"/>
    <x v="63"/>
    <s v="*"/>
    <s v="*"/>
    <s v="*"/>
    <x v="0"/>
    <s v="*"/>
    <s v="*"/>
  </r>
  <r>
    <x v="0"/>
    <x v="7"/>
    <x v="4"/>
    <s v="Femenino"/>
    <x v="64"/>
    <s v="*"/>
    <s v="*"/>
    <s v="*"/>
    <x v="0"/>
    <s v="*"/>
    <s v="*"/>
  </r>
  <r>
    <x v="0"/>
    <x v="1"/>
    <x v="5"/>
    <s v="Masculino"/>
    <x v="65"/>
    <s v="*"/>
    <s v="*"/>
    <s v="*"/>
    <x v="0"/>
    <s v="*"/>
    <s v="*"/>
  </r>
  <r>
    <x v="0"/>
    <x v="2"/>
    <x v="5"/>
    <s v="Masculino"/>
    <x v="66"/>
    <s v="*"/>
    <s v="*"/>
    <s v="*"/>
    <x v="0"/>
    <s v="*"/>
    <s v="*"/>
  </r>
  <r>
    <x v="0"/>
    <x v="3"/>
    <x v="5"/>
    <s v="Masculino"/>
    <x v="67"/>
    <s v="*"/>
    <s v="*"/>
    <s v="*"/>
    <x v="0"/>
    <s v="*"/>
    <s v="*"/>
  </r>
  <r>
    <x v="0"/>
    <x v="4"/>
    <x v="5"/>
    <s v="Masculino"/>
    <x v="68"/>
    <s v="*"/>
    <s v="*"/>
    <s v="*"/>
    <x v="0"/>
    <s v="*"/>
    <s v="*"/>
  </r>
  <r>
    <x v="0"/>
    <x v="5"/>
    <x v="5"/>
    <s v="Masculino"/>
    <x v="58"/>
    <s v="*"/>
    <s v="*"/>
    <s v="*"/>
    <x v="0"/>
    <s v="*"/>
    <s v="*"/>
  </r>
  <r>
    <x v="0"/>
    <x v="6"/>
    <x v="5"/>
    <s v="Masculino"/>
    <x v="69"/>
    <s v="*"/>
    <s v="*"/>
    <s v="*"/>
    <x v="0"/>
    <s v="*"/>
    <s v="*"/>
  </r>
  <r>
    <x v="0"/>
    <x v="8"/>
    <x v="5"/>
    <s v="Femenino"/>
    <x v="24"/>
    <s v="2-Rural"/>
    <s v="Unida"/>
    <s v="Ningun Grado"/>
    <x v="4"/>
    <s v="02  Changuinola"/>
    <s v="07-Julio"/>
  </r>
  <r>
    <x v="0"/>
    <x v="0"/>
    <x v="5"/>
    <s v="Femenino"/>
    <x v="70"/>
    <s v="*"/>
    <s v="*"/>
    <s v="*"/>
    <x v="0"/>
    <s v="*"/>
    <s v="*"/>
  </r>
  <r>
    <x v="0"/>
    <x v="1"/>
    <x v="5"/>
    <s v="Femenino"/>
    <x v="71"/>
    <s v="*"/>
    <s v="*"/>
    <s v="*"/>
    <x v="0"/>
    <s v="*"/>
    <s v="*"/>
  </r>
  <r>
    <x v="0"/>
    <x v="2"/>
    <x v="5"/>
    <s v="Femenino"/>
    <x v="72"/>
    <s v="*"/>
    <s v="*"/>
    <s v="*"/>
    <x v="0"/>
    <s v="*"/>
    <s v="*"/>
  </r>
  <r>
    <x v="0"/>
    <x v="3"/>
    <x v="5"/>
    <s v="Femenino"/>
    <x v="19"/>
    <s v="*"/>
    <s v="*"/>
    <s v="*"/>
    <x v="0"/>
    <s v="*"/>
    <s v="*"/>
  </r>
  <r>
    <x v="0"/>
    <x v="4"/>
    <x v="5"/>
    <s v="Femenino"/>
    <x v="73"/>
    <s v="*"/>
    <s v="*"/>
    <s v="*"/>
    <x v="0"/>
    <s v="*"/>
    <s v="*"/>
  </r>
  <r>
    <x v="0"/>
    <x v="5"/>
    <x v="5"/>
    <s v="Femenino"/>
    <x v="74"/>
    <s v="*"/>
    <s v="*"/>
    <s v="*"/>
    <x v="0"/>
    <s v="*"/>
    <s v="*"/>
  </r>
  <r>
    <x v="0"/>
    <x v="6"/>
    <x v="5"/>
    <s v="Femenino"/>
    <x v="75"/>
    <s v="*"/>
    <s v="*"/>
    <s v="*"/>
    <x v="0"/>
    <s v="*"/>
    <s v="*"/>
  </r>
  <r>
    <x v="0"/>
    <x v="7"/>
    <x v="5"/>
    <s v="Femenino"/>
    <x v="23"/>
    <s v="*"/>
    <s v="*"/>
    <s v="*"/>
    <x v="0"/>
    <s v="*"/>
    <s v="*"/>
  </r>
  <r>
    <x v="0"/>
    <x v="8"/>
    <x v="6"/>
    <s v="Masculino"/>
    <x v="15"/>
    <s v="*"/>
    <s v="Unida"/>
    <s v="Ningun Grado"/>
    <x v="0"/>
    <s v="*"/>
    <s v="*"/>
  </r>
  <r>
    <x v="0"/>
    <x v="0"/>
    <x v="6"/>
    <s v="Masculino"/>
    <x v="0"/>
    <s v="*"/>
    <s v="*"/>
    <s v="*"/>
    <x v="0"/>
    <s v="*"/>
    <s v="*"/>
  </r>
  <r>
    <x v="0"/>
    <x v="1"/>
    <x v="6"/>
    <s v="Masculino"/>
    <x v="8"/>
    <s v="*"/>
    <s v="*"/>
    <s v="*"/>
    <x v="0"/>
    <s v="*"/>
    <s v="*"/>
  </r>
  <r>
    <x v="0"/>
    <x v="2"/>
    <x v="6"/>
    <s v="Masculino"/>
    <x v="76"/>
    <s v="*"/>
    <s v="*"/>
    <s v="*"/>
    <x v="0"/>
    <s v="*"/>
    <s v="*"/>
  </r>
  <r>
    <x v="0"/>
    <x v="3"/>
    <x v="6"/>
    <s v="Masculino"/>
    <x v="77"/>
    <s v="*"/>
    <s v="*"/>
    <s v="*"/>
    <x v="0"/>
    <s v="*"/>
    <s v="*"/>
  </r>
  <r>
    <x v="0"/>
    <x v="4"/>
    <x v="6"/>
    <s v="Masculino"/>
    <x v="78"/>
    <s v="*"/>
    <s v="*"/>
    <s v="*"/>
    <x v="0"/>
    <s v="*"/>
    <s v="*"/>
  </r>
  <r>
    <x v="0"/>
    <x v="5"/>
    <x v="6"/>
    <s v="Masculino"/>
    <x v="79"/>
    <s v="*"/>
    <s v="*"/>
    <s v="*"/>
    <x v="0"/>
    <s v="*"/>
    <s v="*"/>
  </r>
  <r>
    <x v="0"/>
    <x v="6"/>
    <x v="6"/>
    <s v="Masculino"/>
    <x v="80"/>
    <s v="*"/>
    <s v="*"/>
    <s v="*"/>
    <x v="0"/>
    <s v="*"/>
    <s v="*"/>
  </r>
  <r>
    <x v="0"/>
    <x v="7"/>
    <x v="6"/>
    <s v="Masculino"/>
    <x v="81"/>
    <s v="*"/>
    <s v="*"/>
    <s v="*"/>
    <x v="0"/>
    <s v="*"/>
    <s v="*"/>
  </r>
  <r>
    <x v="0"/>
    <x v="0"/>
    <x v="6"/>
    <s v="Femenino"/>
    <x v="24"/>
    <s v="2-Rural"/>
    <s v="Casada"/>
    <s v="Premedia (7° a 9°)"/>
    <x v="6"/>
    <s v="03  Chiriquí Grande"/>
    <s v="04-Abril"/>
  </r>
  <r>
    <x v="0"/>
    <x v="1"/>
    <x v="6"/>
    <s v="Femenino"/>
    <x v="64"/>
    <s v="*"/>
    <s v="*"/>
    <s v="*"/>
    <x v="0"/>
    <s v="*"/>
    <s v="*"/>
  </r>
  <r>
    <x v="0"/>
    <x v="2"/>
    <x v="6"/>
    <s v="Femenino"/>
    <x v="82"/>
    <s v="*"/>
    <s v="*"/>
    <s v="*"/>
    <x v="0"/>
    <s v="*"/>
    <s v="*"/>
  </r>
  <r>
    <x v="0"/>
    <x v="3"/>
    <x v="6"/>
    <s v="Femenino"/>
    <x v="83"/>
    <s v="*"/>
    <s v="*"/>
    <s v="*"/>
    <x v="0"/>
    <s v="*"/>
    <s v="*"/>
  </r>
  <r>
    <x v="0"/>
    <x v="4"/>
    <x v="6"/>
    <s v="Femenino"/>
    <x v="84"/>
    <s v="*"/>
    <s v="*"/>
    <s v="*"/>
    <x v="0"/>
    <s v="*"/>
    <s v="*"/>
  </r>
  <r>
    <x v="0"/>
    <x v="5"/>
    <x v="6"/>
    <s v="Femenino"/>
    <x v="85"/>
    <s v="*"/>
    <s v="*"/>
    <s v="*"/>
    <x v="0"/>
    <s v="*"/>
    <s v="*"/>
  </r>
  <r>
    <x v="0"/>
    <x v="6"/>
    <x v="6"/>
    <s v="Femenino"/>
    <x v="86"/>
    <s v="*"/>
    <s v="*"/>
    <s v="*"/>
    <x v="0"/>
    <s v="*"/>
    <s v="*"/>
  </r>
  <r>
    <x v="0"/>
    <x v="7"/>
    <x v="6"/>
    <s v="Femenino"/>
    <x v="87"/>
    <s v="*"/>
    <s v="*"/>
    <s v="*"/>
    <x v="0"/>
    <s v="*"/>
    <s v="*"/>
  </r>
  <r>
    <x v="0"/>
    <x v="0"/>
    <x v="7"/>
    <s v="Masculino"/>
    <x v="0"/>
    <s v="2-Rural"/>
    <s v="*"/>
    <s v="*"/>
    <x v="0"/>
    <s v="*"/>
    <s v="*"/>
  </r>
  <r>
    <x v="0"/>
    <x v="1"/>
    <x v="7"/>
    <s v="Masculino"/>
    <x v="8"/>
    <s v="*"/>
    <s v="*"/>
    <s v="*"/>
    <x v="0"/>
    <s v="*"/>
    <s v="*"/>
  </r>
  <r>
    <x v="0"/>
    <x v="2"/>
    <x v="7"/>
    <s v="Masculino"/>
    <x v="88"/>
    <s v="*"/>
    <s v="*"/>
    <s v="*"/>
    <x v="0"/>
    <s v="*"/>
    <s v="*"/>
  </r>
  <r>
    <x v="0"/>
    <x v="3"/>
    <x v="7"/>
    <s v="Masculino"/>
    <x v="89"/>
    <s v="*"/>
    <s v="*"/>
    <s v="*"/>
    <x v="0"/>
    <s v="*"/>
    <s v="*"/>
  </r>
  <r>
    <x v="0"/>
    <x v="4"/>
    <x v="7"/>
    <s v="Masculino"/>
    <x v="90"/>
    <s v="*"/>
    <s v="*"/>
    <s v="*"/>
    <x v="0"/>
    <s v="*"/>
    <s v="*"/>
  </r>
  <r>
    <x v="0"/>
    <x v="5"/>
    <x v="7"/>
    <s v="Masculino"/>
    <x v="91"/>
    <s v="*"/>
    <s v="*"/>
    <s v="*"/>
    <x v="0"/>
    <s v="*"/>
    <s v="*"/>
  </r>
  <r>
    <x v="0"/>
    <x v="6"/>
    <x v="7"/>
    <s v="Masculino"/>
    <x v="92"/>
    <s v="*"/>
    <s v="*"/>
    <s v="*"/>
    <x v="0"/>
    <s v="*"/>
    <s v="*"/>
  </r>
  <r>
    <x v="0"/>
    <x v="7"/>
    <x v="7"/>
    <s v="Masculino"/>
    <x v="93"/>
    <s v="*"/>
    <s v="*"/>
    <s v="*"/>
    <x v="0"/>
    <s v="*"/>
    <s v="*"/>
  </r>
  <r>
    <x v="0"/>
    <x v="0"/>
    <x v="7"/>
    <s v="Femenino"/>
    <x v="0"/>
    <s v="*"/>
    <s v="*"/>
    <s v="*"/>
    <x v="0"/>
    <s v="*"/>
    <s v="*"/>
  </r>
  <r>
    <x v="0"/>
    <x v="1"/>
    <x v="7"/>
    <s v="Femenino"/>
    <x v="94"/>
    <s v="*"/>
    <s v="*"/>
    <s v="*"/>
    <x v="0"/>
    <s v="*"/>
    <s v="*"/>
  </r>
  <r>
    <x v="0"/>
    <x v="2"/>
    <x v="7"/>
    <s v="Femenino"/>
    <x v="82"/>
    <s v="*"/>
    <s v="*"/>
    <s v="*"/>
    <x v="0"/>
    <s v="*"/>
    <s v="*"/>
  </r>
  <r>
    <x v="0"/>
    <x v="3"/>
    <x v="7"/>
    <s v="Femenino"/>
    <x v="95"/>
    <s v="*"/>
    <s v="*"/>
    <s v="*"/>
    <x v="0"/>
    <s v="*"/>
    <s v="*"/>
  </r>
  <r>
    <x v="0"/>
    <x v="4"/>
    <x v="7"/>
    <s v="Femenino"/>
    <x v="96"/>
    <s v="*"/>
    <s v="*"/>
    <s v="*"/>
    <x v="0"/>
    <s v="*"/>
    <s v="*"/>
  </r>
  <r>
    <x v="0"/>
    <x v="5"/>
    <x v="7"/>
    <s v="Femenino"/>
    <x v="97"/>
    <s v="*"/>
    <s v="*"/>
    <s v="*"/>
    <x v="0"/>
    <s v="*"/>
    <s v="*"/>
  </r>
  <r>
    <x v="0"/>
    <x v="6"/>
    <x v="7"/>
    <s v="Femenino"/>
    <x v="98"/>
    <s v="*"/>
    <s v="*"/>
    <s v="*"/>
    <x v="0"/>
    <s v="*"/>
    <s v="*"/>
  </r>
  <r>
    <x v="0"/>
    <x v="7"/>
    <x v="7"/>
    <s v="Femenino"/>
    <x v="38"/>
    <s v="*"/>
    <s v="*"/>
    <s v="*"/>
    <x v="0"/>
    <s v="*"/>
    <s v="*"/>
  </r>
  <r>
    <x v="0"/>
    <x v="0"/>
    <x v="8"/>
    <s v="Masculino"/>
    <x v="15"/>
    <s v="*"/>
    <s v="*"/>
    <s v="*"/>
    <x v="4"/>
    <s v="02  Changuinola"/>
    <s v="*"/>
  </r>
  <r>
    <x v="0"/>
    <x v="1"/>
    <x v="8"/>
    <s v="Masculino"/>
    <x v="99"/>
    <s v="*"/>
    <s v="*"/>
    <s v="*"/>
    <x v="0"/>
    <s v="*"/>
    <s v="*"/>
  </r>
  <r>
    <x v="0"/>
    <x v="2"/>
    <x v="8"/>
    <s v="Masculino"/>
    <x v="100"/>
    <s v="*"/>
    <s v="*"/>
    <s v="*"/>
    <x v="0"/>
    <s v="*"/>
    <s v="*"/>
  </r>
  <r>
    <x v="0"/>
    <x v="3"/>
    <x v="8"/>
    <s v="Masculino"/>
    <x v="101"/>
    <s v="*"/>
    <s v="*"/>
    <s v="*"/>
    <x v="0"/>
    <s v="*"/>
    <s v="*"/>
  </r>
  <r>
    <x v="0"/>
    <x v="4"/>
    <x v="8"/>
    <s v="Masculino"/>
    <x v="102"/>
    <s v="*"/>
    <s v="*"/>
    <s v="*"/>
    <x v="0"/>
    <s v="*"/>
    <s v="*"/>
  </r>
  <r>
    <x v="0"/>
    <x v="5"/>
    <x v="8"/>
    <s v="Masculino"/>
    <x v="103"/>
    <s v="*"/>
    <s v="*"/>
    <s v="*"/>
    <x v="0"/>
    <s v="*"/>
    <s v="*"/>
  </r>
  <r>
    <x v="0"/>
    <x v="6"/>
    <x v="8"/>
    <s v="Masculino"/>
    <x v="104"/>
    <s v="*"/>
    <s v="*"/>
    <s v="*"/>
    <x v="0"/>
    <s v="*"/>
    <s v="*"/>
  </r>
  <r>
    <x v="0"/>
    <x v="7"/>
    <x v="8"/>
    <s v="Masculino"/>
    <x v="105"/>
    <s v="*"/>
    <s v="*"/>
    <s v="*"/>
    <x v="0"/>
    <s v="*"/>
    <s v="*"/>
  </r>
  <r>
    <x v="1"/>
    <x v="0"/>
    <x v="8"/>
    <s v="Femenino"/>
    <x v="24"/>
    <s v="2-Rural"/>
    <s v="Unida"/>
    <s v="Primaria (4 a 6)"/>
    <x v="6"/>
    <s v="03  Chiriquí Grande"/>
    <s v="10-Octubre"/>
  </r>
  <r>
    <x v="0"/>
    <x v="1"/>
    <x v="8"/>
    <s v="Femenino"/>
    <x v="94"/>
    <s v="*"/>
    <s v="*"/>
    <s v="*"/>
    <x v="0"/>
    <s v="*"/>
    <s v="*"/>
  </r>
  <r>
    <x v="0"/>
    <x v="2"/>
    <x v="8"/>
    <s v="Femenino"/>
    <x v="27"/>
    <s v="*"/>
    <s v="*"/>
    <s v="*"/>
    <x v="0"/>
    <s v="*"/>
    <s v="*"/>
  </r>
  <r>
    <x v="0"/>
    <x v="3"/>
    <x v="8"/>
    <s v="Femenino"/>
    <x v="77"/>
    <s v="*"/>
    <s v="*"/>
    <s v="*"/>
    <x v="0"/>
    <s v="*"/>
    <s v="*"/>
  </r>
  <r>
    <x v="0"/>
    <x v="4"/>
    <x v="8"/>
    <s v="Femenino"/>
    <x v="106"/>
    <s v="*"/>
    <s v="*"/>
    <s v="*"/>
    <x v="0"/>
    <s v="*"/>
    <s v="*"/>
  </r>
  <r>
    <x v="0"/>
    <x v="5"/>
    <x v="8"/>
    <s v="Femenino"/>
    <x v="107"/>
    <s v="*"/>
    <s v="*"/>
    <s v="*"/>
    <x v="0"/>
    <s v="*"/>
    <s v="*"/>
  </r>
  <r>
    <x v="0"/>
    <x v="6"/>
    <x v="8"/>
    <s v="Femenino"/>
    <x v="108"/>
    <s v="*"/>
    <s v="*"/>
    <s v="*"/>
    <x v="0"/>
    <s v="*"/>
    <s v="*"/>
  </r>
  <r>
    <x v="0"/>
    <x v="7"/>
    <x v="8"/>
    <s v="Femenino"/>
    <x v="32"/>
    <s v="*"/>
    <s v="*"/>
    <s v="*"/>
    <x v="0"/>
    <s v="*"/>
    <s v="*"/>
  </r>
  <r>
    <x v="1"/>
    <x v="0"/>
    <x v="9"/>
    <s v="Masculino"/>
    <x v="70"/>
    <s v="*"/>
    <s v="*"/>
    <s v="*"/>
    <x v="0"/>
    <s v="*"/>
    <s v="*"/>
  </r>
  <r>
    <x v="0"/>
    <x v="1"/>
    <x v="9"/>
    <s v="Masculino"/>
    <x v="109"/>
    <s v="*"/>
    <s v="*"/>
    <s v="*"/>
    <x v="0"/>
    <s v="*"/>
    <s v="*"/>
  </r>
  <r>
    <x v="0"/>
    <x v="2"/>
    <x v="9"/>
    <s v="Masculino"/>
    <x v="110"/>
    <s v="*"/>
    <s v="*"/>
    <s v="*"/>
    <x v="0"/>
    <s v="*"/>
    <s v="*"/>
  </r>
  <r>
    <x v="0"/>
    <x v="3"/>
    <x v="9"/>
    <s v="Masculino"/>
    <x v="111"/>
    <s v="*"/>
    <s v="*"/>
    <s v="*"/>
    <x v="0"/>
    <s v="*"/>
    <s v="*"/>
  </r>
  <r>
    <x v="0"/>
    <x v="4"/>
    <x v="9"/>
    <s v="Masculino"/>
    <x v="42"/>
    <s v="*"/>
    <s v="*"/>
    <s v="*"/>
    <x v="0"/>
    <s v="*"/>
    <s v="*"/>
  </r>
  <r>
    <x v="0"/>
    <x v="5"/>
    <x v="9"/>
    <s v="Masculino"/>
    <x v="112"/>
    <s v="*"/>
    <s v="*"/>
    <s v="*"/>
    <x v="0"/>
    <s v="*"/>
    <s v="*"/>
  </r>
  <r>
    <x v="0"/>
    <x v="6"/>
    <x v="9"/>
    <s v="Masculino"/>
    <x v="113"/>
    <s v="*"/>
    <s v="*"/>
    <s v="*"/>
    <x v="0"/>
    <s v="*"/>
    <s v="*"/>
  </r>
  <r>
    <x v="0"/>
    <x v="7"/>
    <x v="9"/>
    <s v="Masculino"/>
    <x v="71"/>
    <s v="*"/>
    <s v="*"/>
    <s v="*"/>
    <x v="0"/>
    <s v="*"/>
    <s v="*"/>
  </r>
  <r>
    <x v="1"/>
    <x v="0"/>
    <x v="9"/>
    <s v="Femenino"/>
    <x v="54"/>
    <s v="*"/>
    <s v="*"/>
    <s v="*"/>
    <x v="0"/>
    <s v="*"/>
    <s v="*"/>
  </r>
  <r>
    <x v="0"/>
    <x v="1"/>
    <x v="9"/>
    <s v="Femenino"/>
    <x v="109"/>
    <s v="*"/>
    <s v="*"/>
    <s v="*"/>
    <x v="0"/>
    <s v="*"/>
    <s v="*"/>
  </r>
  <r>
    <x v="0"/>
    <x v="2"/>
    <x v="9"/>
    <s v="Femenino"/>
    <x v="72"/>
    <s v="*"/>
    <s v="*"/>
    <s v="*"/>
    <x v="0"/>
    <s v="*"/>
    <s v="*"/>
  </r>
  <r>
    <x v="0"/>
    <x v="3"/>
    <x v="9"/>
    <s v="Femenino"/>
    <x v="114"/>
    <s v="*"/>
    <s v="*"/>
    <s v="*"/>
    <x v="0"/>
    <s v="*"/>
    <s v="*"/>
  </r>
  <r>
    <x v="0"/>
    <x v="4"/>
    <x v="9"/>
    <s v="Femenino"/>
    <x v="115"/>
    <s v="*"/>
    <s v="*"/>
    <s v="*"/>
    <x v="0"/>
    <s v="*"/>
    <s v="*"/>
  </r>
  <r>
    <x v="0"/>
    <x v="5"/>
    <x v="9"/>
    <s v="Femenino"/>
    <x v="116"/>
    <s v="*"/>
    <s v="*"/>
    <s v="*"/>
    <x v="0"/>
    <s v="*"/>
    <s v="*"/>
  </r>
  <r>
    <x v="0"/>
    <x v="6"/>
    <x v="9"/>
    <s v="Femenino"/>
    <x v="50"/>
    <s v="*"/>
    <s v="*"/>
    <s v="*"/>
    <x v="0"/>
    <s v="*"/>
    <s v="*"/>
  </r>
  <r>
    <x v="0"/>
    <x v="7"/>
    <x v="9"/>
    <s v="Femenino"/>
    <x v="45"/>
    <s v="*"/>
    <s v="*"/>
    <s v="*"/>
    <x v="0"/>
    <s v="*"/>
    <s v="*"/>
  </r>
  <r>
    <x v="1"/>
    <x v="0"/>
    <x v="10"/>
    <s v="Masculino"/>
    <x v="0"/>
    <s v="*"/>
    <s v="*"/>
    <s v="*"/>
    <x v="0"/>
    <s v="*"/>
    <s v="*"/>
  </r>
  <r>
    <x v="0"/>
    <x v="1"/>
    <x v="10"/>
    <s v="Masculino"/>
    <x v="105"/>
    <s v="*"/>
    <s v="*"/>
    <s v="*"/>
    <x v="0"/>
    <s v="*"/>
    <s v="*"/>
  </r>
  <r>
    <x v="0"/>
    <x v="2"/>
    <x v="10"/>
    <s v="Masculino"/>
    <x v="40"/>
    <s v="*"/>
    <s v="*"/>
    <s v="*"/>
    <x v="0"/>
    <s v="*"/>
    <s v="*"/>
  </r>
  <r>
    <x v="0"/>
    <x v="3"/>
    <x v="10"/>
    <s v="Masculino"/>
    <x v="117"/>
    <s v="*"/>
    <s v="*"/>
    <s v="*"/>
    <x v="0"/>
    <s v="*"/>
    <s v="*"/>
  </r>
  <r>
    <x v="0"/>
    <x v="4"/>
    <x v="10"/>
    <s v="Masculino"/>
    <x v="29"/>
    <s v="*"/>
    <s v="*"/>
    <s v="*"/>
    <x v="0"/>
    <s v="*"/>
    <s v="*"/>
  </r>
  <r>
    <x v="0"/>
    <x v="5"/>
    <x v="10"/>
    <s v="Masculino"/>
    <x v="118"/>
    <s v="*"/>
    <s v="*"/>
    <s v="*"/>
    <x v="0"/>
    <s v="*"/>
    <s v="*"/>
  </r>
  <r>
    <x v="0"/>
    <x v="6"/>
    <x v="10"/>
    <s v="Masculino"/>
    <x v="119"/>
    <s v="*"/>
    <s v="*"/>
    <s v="*"/>
    <x v="0"/>
    <s v="*"/>
    <s v="*"/>
  </r>
  <r>
    <x v="0"/>
    <x v="7"/>
    <x v="10"/>
    <s v="Masculino"/>
    <x v="64"/>
    <s v="*"/>
    <s v="*"/>
    <s v="*"/>
    <x v="0"/>
    <s v="*"/>
    <s v="*"/>
  </r>
  <r>
    <x v="1"/>
    <x v="0"/>
    <x v="10"/>
    <s v="Femenino"/>
    <x v="15"/>
    <s v="2-Rural"/>
    <s v="*"/>
    <s v="*"/>
    <x v="0"/>
    <s v="02  Changuinola"/>
    <s v="*"/>
  </r>
  <r>
    <x v="0"/>
    <x v="1"/>
    <x v="10"/>
    <s v="Femenino"/>
    <x v="17"/>
    <s v="*"/>
    <s v="*"/>
    <s v="*"/>
    <x v="0"/>
    <s v="*"/>
    <s v="*"/>
  </r>
  <r>
    <x v="0"/>
    <x v="2"/>
    <x v="10"/>
    <s v="Femenino"/>
    <x v="120"/>
    <s v="*"/>
    <s v="*"/>
    <s v="*"/>
    <x v="0"/>
    <s v="*"/>
    <s v="*"/>
  </r>
  <r>
    <x v="0"/>
    <x v="3"/>
    <x v="10"/>
    <s v="Femenino"/>
    <x v="121"/>
    <s v="*"/>
    <s v="*"/>
    <s v="*"/>
    <x v="0"/>
    <s v="*"/>
    <s v="*"/>
  </r>
  <r>
    <x v="0"/>
    <x v="4"/>
    <x v="10"/>
    <s v="Femenino"/>
    <x v="122"/>
    <s v="*"/>
    <s v="*"/>
    <s v="*"/>
    <x v="0"/>
    <s v="*"/>
    <s v="*"/>
  </r>
  <r>
    <x v="0"/>
    <x v="5"/>
    <x v="10"/>
    <s v="Femenino"/>
    <x v="123"/>
    <s v="*"/>
    <s v="*"/>
    <s v="*"/>
    <x v="0"/>
    <s v="*"/>
    <s v="*"/>
  </r>
  <r>
    <x v="0"/>
    <x v="6"/>
    <x v="10"/>
    <s v="Femenino"/>
    <x v="31"/>
    <s v="*"/>
    <s v="*"/>
    <s v="*"/>
    <x v="0"/>
    <s v="*"/>
    <s v="*"/>
  </r>
  <r>
    <x v="0"/>
    <x v="7"/>
    <x v="10"/>
    <s v="Femenino"/>
    <x v="124"/>
    <s v="*"/>
    <s v="*"/>
    <s v="*"/>
    <x v="0"/>
    <s v="*"/>
    <s v="*"/>
  </r>
  <r>
    <x v="2"/>
    <x v="8"/>
    <x v="0"/>
    <s v="Masculino"/>
    <x v="15"/>
    <s v="1-Urbana"/>
    <s v="Unida"/>
    <s v="Universitaria (Postgrado, Maestría y Doctorado)"/>
    <x v="7"/>
    <s v="01  Aguadulce"/>
    <s v="06-Junio"/>
  </r>
  <r>
    <x v="2"/>
    <x v="0"/>
    <x v="0"/>
    <s v="Masculino"/>
    <x v="0"/>
    <s v="*"/>
    <s v="*"/>
    <s v="*"/>
    <x v="0"/>
    <s v="*"/>
    <s v="*"/>
  </r>
  <r>
    <x v="2"/>
    <x v="1"/>
    <x v="0"/>
    <s v="Masculino"/>
    <x v="81"/>
    <s v="*"/>
    <s v="*"/>
    <s v="*"/>
    <x v="0"/>
    <s v="*"/>
    <s v="*"/>
  </r>
  <r>
    <x v="2"/>
    <x v="2"/>
    <x v="0"/>
    <s v="Masculino"/>
    <x v="125"/>
    <s v="*"/>
    <s v="*"/>
    <s v="*"/>
    <x v="0"/>
    <s v="*"/>
    <s v="*"/>
  </r>
  <r>
    <x v="2"/>
    <x v="3"/>
    <x v="0"/>
    <s v="Masculino"/>
    <x v="126"/>
    <s v="*"/>
    <s v="*"/>
    <s v="*"/>
    <x v="0"/>
    <s v="*"/>
    <s v="*"/>
  </r>
  <r>
    <x v="2"/>
    <x v="4"/>
    <x v="0"/>
    <s v="Masculino"/>
    <x v="108"/>
    <s v="*"/>
    <s v="*"/>
    <s v="*"/>
    <x v="0"/>
    <s v="*"/>
    <s v="*"/>
  </r>
  <r>
    <x v="2"/>
    <x v="5"/>
    <x v="0"/>
    <s v="Masculino"/>
    <x v="127"/>
    <s v="*"/>
    <s v="*"/>
    <s v="*"/>
    <x v="0"/>
    <s v="*"/>
    <s v="*"/>
  </r>
  <r>
    <x v="2"/>
    <x v="6"/>
    <x v="0"/>
    <s v="Masculino"/>
    <x v="128"/>
    <s v="*"/>
    <s v="*"/>
    <s v="*"/>
    <x v="0"/>
    <s v="*"/>
    <s v="*"/>
  </r>
  <r>
    <x v="2"/>
    <x v="7"/>
    <x v="0"/>
    <s v="Masculino"/>
    <x v="14"/>
    <s v="*"/>
    <s v="*"/>
    <s v="*"/>
    <x v="0"/>
    <s v="*"/>
    <s v="*"/>
  </r>
  <r>
    <x v="2"/>
    <x v="0"/>
    <x v="0"/>
    <s v="Femenino"/>
    <x v="24"/>
    <s v="1-Urbana"/>
    <s v="Casada"/>
    <s v="Primaria (4 a 6)"/>
    <x v="8"/>
    <s v="06  Penonomé"/>
    <s v="01-Enero"/>
  </r>
  <r>
    <x v="2"/>
    <x v="1"/>
    <x v="0"/>
    <s v="Femenino"/>
    <x v="129"/>
    <s v="*"/>
    <s v="*"/>
    <s v="*"/>
    <x v="0"/>
    <s v="*"/>
    <s v="*"/>
  </r>
  <r>
    <x v="2"/>
    <x v="2"/>
    <x v="0"/>
    <s v="Femenino"/>
    <x v="130"/>
    <s v="*"/>
    <s v="*"/>
    <s v="*"/>
    <x v="0"/>
    <s v="*"/>
    <s v="*"/>
  </r>
  <r>
    <x v="2"/>
    <x v="3"/>
    <x v="0"/>
    <s v="Femenino"/>
    <x v="3"/>
    <s v="*"/>
    <s v="*"/>
    <s v="*"/>
    <x v="0"/>
    <s v="*"/>
    <s v="*"/>
  </r>
  <r>
    <x v="2"/>
    <x v="4"/>
    <x v="0"/>
    <s v="Femenino"/>
    <x v="131"/>
    <s v="*"/>
    <s v="*"/>
    <s v="*"/>
    <x v="0"/>
    <s v="*"/>
    <s v="*"/>
  </r>
  <r>
    <x v="2"/>
    <x v="5"/>
    <x v="0"/>
    <s v="Femenino"/>
    <x v="43"/>
    <s v="*"/>
    <s v="*"/>
    <s v="*"/>
    <x v="0"/>
    <s v="*"/>
    <s v="*"/>
  </r>
  <r>
    <x v="2"/>
    <x v="6"/>
    <x v="0"/>
    <s v="Femenino"/>
    <x v="132"/>
    <s v="*"/>
    <s v="*"/>
    <s v="*"/>
    <x v="0"/>
    <s v="*"/>
    <s v="*"/>
  </r>
  <r>
    <x v="2"/>
    <x v="7"/>
    <x v="0"/>
    <s v="Femenino"/>
    <x v="70"/>
    <s v="*"/>
    <s v="Soltera"/>
    <s v="*"/>
    <x v="0"/>
    <s v="*"/>
    <s v="*"/>
  </r>
  <r>
    <x v="2"/>
    <x v="0"/>
    <x v="1"/>
    <s v="Masculino"/>
    <x v="0"/>
    <s v="*"/>
    <s v="*"/>
    <s v="*"/>
    <x v="0"/>
    <s v="*"/>
    <s v="*"/>
  </r>
  <r>
    <x v="2"/>
    <x v="1"/>
    <x v="1"/>
    <s v="Masculino"/>
    <x v="1"/>
    <s v="*"/>
    <s v="*"/>
    <s v="*"/>
    <x v="0"/>
    <s v="*"/>
    <s v="*"/>
  </r>
  <r>
    <x v="2"/>
    <x v="2"/>
    <x v="1"/>
    <s v="Masculino"/>
    <x v="27"/>
    <s v="*"/>
    <s v="*"/>
    <s v="*"/>
    <x v="0"/>
    <s v="*"/>
    <s v="*"/>
  </r>
  <r>
    <x v="2"/>
    <x v="3"/>
    <x v="1"/>
    <s v="Masculino"/>
    <x v="41"/>
    <s v="*"/>
    <s v="*"/>
    <s v="*"/>
    <x v="0"/>
    <s v="*"/>
    <s v="*"/>
  </r>
  <r>
    <x v="2"/>
    <x v="4"/>
    <x v="1"/>
    <s v="Masculino"/>
    <x v="6"/>
    <s v="*"/>
    <s v="*"/>
    <s v="*"/>
    <x v="0"/>
    <s v="*"/>
    <s v="*"/>
  </r>
  <r>
    <x v="2"/>
    <x v="5"/>
    <x v="1"/>
    <s v="Masculino"/>
    <x v="133"/>
    <s v="*"/>
    <s v="*"/>
    <s v="*"/>
    <x v="0"/>
    <s v="*"/>
    <s v="*"/>
  </r>
  <r>
    <x v="2"/>
    <x v="6"/>
    <x v="1"/>
    <s v="Masculino"/>
    <x v="134"/>
    <s v="*"/>
    <s v="*"/>
    <s v="*"/>
    <x v="0"/>
    <s v="*"/>
    <s v="*"/>
  </r>
  <r>
    <x v="2"/>
    <x v="7"/>
    <x v="1"/>
    <s v="Masculino"/>
    <x v="135"/>
    <s v="*"/>
    <s v="*"/>
    <s v="*"/>
    <x v="0"/>
    <s v="*"/>
    <s v="*"/>
  </r>
  <r>
    <x v="2"/>
    <x v="8"/>
    <x v="1"/>
    <s v="Femenino"/>
    <x v="24"/>
    <s v="1-Urbana"/>
    <s v="Casada"/>
    <s v="Primaria (4 a 6)"/>
    <x v="9"/>
    <s v="01  Aguadulce"/>
    <s v="05-Mayo"/>
  </r>
  <r>
    <x v="2"/>
    <x v="0"/>
    <x v="1"/>
    <s v="Femenino"/>
    <x v="15"/>
    <s v="*"/>
    <s v="*"/>
    <s v="*"/>
    <x v="0"/>
    <s v="*"/>
    <s v="*"/>
  </r>
  <r>
    <x v="2"/>
    <x v="1"/>
    <x v="1"/>
    <s v="Femenino"/>
    <x v="124"/>
    <s v="*"/>
    <s v="*"/>
    <s v="*"/>
    <x v="0"/>
    <s v="*"/>
    <s v="*"/>
  </r>
  <r>
    <x v="2"/>
    <x v="2"/>
    <x v="1"/>
    <s v="Femenino"/>
    <x v="136"/>
    <s v="*"/>
    <s v="*"/>
    <s v="*"/>
    <x v="0"/>
    <s v="*"/>
    <s v="*"/>
  </r>
  <r>
    <x v="2"/>
    <x v="3"/>
    <x v="1"/>
    <s v="Femenino"/>
    <x v="137"/>
    <s v="*"/>
    <s v="*"/>
    <s v="*"/>
    <x v="0"/>
    <s v="*"/>
    <s v="*"/>
  </r>
  <r>
    <x v="2"/>
    <x v="4"/>
    <x v="1"/>
    <s v="Femenino"/>
    <x v="42"/>
    <s v="*"/>
    <s v="*"/>
    <s v="*"/>
    <x v="0"/>
    <s v="*"/>
    <s v="*"/>
  </r>
  <r>
    <x v="2"/>
    <x v="5"/>
    <x v="1"/>
    <s v="Femenino"/>
    <x v="107"/>
    <s v="*"/>
    <s v="*"/>
    <s v="*"/>
    <x v="0"/>
    <s v="*"/>
    <s v="*"/>
  </r>
  <r>
    <x v="2"/>
    <x v="6"/>
    <x v="1"/>
    <s v="Femenino"/>
    <x v="138"/>
    <s v="*"/>
    <s v="*"/>
    <s v="*"/>
    <x v="0"/>
    <s v="*"/>
    <s v="*"/>
  </r>
  <r>
    <x v="2"/>
    <x v="7"/>
    <x v="1"/>
    <s v="Femenino"/>
    <x v="139"/>
    <s v="*"/>
    <s v="Soltera"/>
    <s v="*"/>
    <x v="0"/>
    <s v="*"/>
    <s v="*"/>
  </r>
  <r>
    <x v="2"/>
    <x v="0"/>
    <x v="2"/>
    <s v="Masculino"/>
    <x v="70"/>
    <s v="*"/>
    <s v="*"/>
    <s v="*"/>
    <x v="0"/>
    <s v="*"/>
    <s v="*"/>
  </r>
  <r>
    <x v="2"/>
    <x v="1"/>
    <x v="2"/>
    <s v="Masculino"/>
    <x v="39"/>
    <s v="*"/>
    <s v="*"/>
    <s v="*"/>
    <x v="0"/>
    <s v="*"/>
    <s v="*"/>
  </r>
  <r>
    <x v="2"/>
    <x v="2"/>
    <x v="2"/>
    <s v="Masculino"/>
    <x v="140"/>
    <s v="*"/>
    <s v="*"/>
    <s v="*"/>
    <x v="0"/>
    <s v="*"/>
    <s v="*"/>
  </r>
  <r>
    <x v="2"/>
    <x v="3"/>
    <x v="2"/>
    <s v="Masculino"/>
    <x v="141"/>
    <s v="*"/>
    <s v="*"/>
    <s v="*"/>
    <x v="0"/>
    <s v="*"/>
    <s v="*"/>
  </r>
  <r>
    <x v="2"/>
    <x v="4"/>
    <x v="2"/>
    <s v="Masculino"/>
    <x v="142"/>
    <s v="*"/>
    <s v="*"/>
    <s v="*"/>
    <x v="0"/>
    <s v="*"/>
    <s v="*"/>
  </r>
  <r>
    <x v="2"/>
    <x v="5"/>
    <x v="2"/>
    <s v="Masculino"/>
    <x v="43"/>
    <s v="*"/>
    <s v="*"/>
    <s v="*"/>
    <x v="0"/>
    <s v="*"/>
    <s v="*"/>
  </r>
  <r>
    <x v="2"/>
    <x v="6"/>
    <x v="2"/>
    <s v="Masculino"/>
    <x v="143"/>
    <s v="*"/>
    <s v="*"/>
    <s v="*"/>
    <x v="0"/>
    <s v="*"/>
    <s v="*"/>
  </r>
  <r>
    <x v="2"/>
    <x v="7"/>
    <x v="2"/>
    <s v="Masculino"/>
    <x v="139"/>
    <s v="*"/>
    <s v="Soltera"/>
    <s v="*"/>
    <x v="0"/>
    <s v="*"/>
    <s v="*"/>
  </r>
  <r>
    <x v="2"/>
    <x v="0"/>
    <x v="2"/>
    <s v="Femenino"/>
    <x v="70"/>
    <s v="*"/>
    <s v="*"/>
    <s v="*"/>
    <x v="0"/>
    <s v="*"/>
    <s v="*"/>
  </r>
  <r>
    <x v="2"/>
    <x v="1"/>
    <x v="2"/>
    <s v="Femenino"/>
    <x v="144"/>
    <s v="*"/>
    <s v="*"/>
    <s v="*"/>
    <x v="0"/>
    <s v="*"/>
    <s v="*"/>
  </r>
  <r>
    <x v="2"/>
    <x v="2"/>
    <x v="2"/>
    <s v="Femenino"/>
    <x v="145"/>
    <s v="*"/>
    <s v="*"/>
    <s v="*"/>
    <x v="0"/>
    <s v="*"/>
    <s v="*"/>
  </r>
  <r>
    <x v="2"/>
    <x v="3"/>
    <x v="2"/>
    <s v="Femenino"/>
    <x v="146"/>
    <s v="*"/>
    <s v="*"/>
    <s v="*"/>
    <x v="0"/>
    <s v="*"/>
    <s v="*"/>
  </r>
  <r>
    <x v="2"/>
    <x v="4"/>
    <x v="2"/>
    <s v="Femenino"/>
    <x v="147"/>
    <s v="*"/>
    <s v="*"/>
    <s v="*"/>
    <x v="0"/>
    <s v="*"/>
    <s v="*"/>
  </r>
  <r>
    <x v="2"/>
    <x v="5"/>
    <x v="2"/>
    <s v="Femenino"/>
    <x v="148"/>
    <s v="*"/>
    <s v="*"/>
    <s v="*"/>
    <x v="0"/>
    <s v="*"/>
    <s v="*"/>
  </r>
  <r>
    <x v="2"/>
    <x v="6"/>
    <x v="2"/>
    <s v="Femenino"/>
    <x v="149"/>
    <s v="*"/>
    <s v="*"/>
    <s v="*"/>
    <x v="0"/>
    <s v="*"/>
    <s v="*"/>
  </r>
  <r>
    <x v="2"/>
    <x v="7"/>
    <x v="2"/>
    <s v="Femenino"/>
    <x v="150"/>
    <s v="*"/>
    <s v="*"/>
    <s v="*"/>
    <x v="0"/>
    <s v="*"/>
    <s v="*"/>
  </r>
  <r>
    <x v="2"/>
    <x v="0"/>
    <x v="3"/>
    <s v="Masculino"/>
    <x v="24"/>
    <s v="2-Rural"/>
    <s v="Unida"/>
    <s v="Primaria (4 a 6)"/>
    <x v="10"/>
    <s v="06  Penonomé"/>
    <s v="02-Febrero"/>
  </r>
  <r>
    <x v="2"/>
    <x v="1"/>
    <x v="3"/>
    <s v="Masculino"/>
    <x v="39"/>
    <s v="*"/>
    <s v="*"/>
    <s v="*"/>
    <x v="0"/>
    <s v="*"/>
    <s v="*"/>
  </r>
  <r>
    <x v="2"/>
    <x v="2"/>
    <x v="3"/>
    <s v="Masculino"/>
    <x v="151"/>
    <s v="*"/>
    <s v="*"/>
    <s v="*"/>
    <x v="0"/>
    <s v="*"/>
    <s v="*"/>
  </r>
  <r>
    <x v="2"/>
    <x v="3"/>
    <x v="3"/>
    <s v="Masculino"/>
    <x v="152"/>
    <s v="*"/>
    <s v="*"/>
    <s v="*"/>
    <x v="0"/>
    <s v="*"/>
    <s v="*"/>
  </r>
  <r>
    <x v="2"/>
    <x v="4"/>
    <x v="3"/>
    <s v="Masculino"/>
    <x v="153"/>
    <s v="*"/>
    <s v="*"/>
    <s v="*"/>
    <x v="0"/>
    <s v="*"/>
    <s v="*"/>
  </r>
  <r>
    <x v="2"/>
    <x v="5"/>
    <x v="3"/>
    <s v="Masculino"/>
    <x v="154"/>
    <s v="*"/>
    <s v="*"/>
    <s v="*"/>
    <x v="0"/>
    <s v="*"/>
    <s v="*"/>
  </r>
  <r>
    <x v="2"/>
    <x v="6"/>
    <x v="3"/>
    <s v="Masculino"/>
    <x v="155"/>
    <s v="*"/>
    <s v="*"/>
    <s v="*"/>
    <x v="0"/>
    <s v="*"/>
    <s v="*"/>
  </r>
  <r>
    <x v="2"/>
    <x v="7"/>
    <x v="3"/>
    <s v="Masculino"/>
    <x v="156"/>
    <s v="*"/>
    <s v="Soltera"/>
    <s v="*"/>
    <x v="0"/>
    <s v="*"/>
    <s v="*"/>
  </r>
  <r>
    <x v="2"/>
    <x v="0"/>
    <x v="3"/>
    <s v="Femenino"/>
    <x v="15"/>
    <s v="*"/>
    <s v="Unida"/>
    <s v="*"/>
    <x v="0"/>
    <s v="*"/>
    <s v="*"/>
  </r>
  <r>
    <x v="2"/>
    <x v="1"/>
    <x v="3"/>
    <s v="Femenino"/>
    <x v="39"/>
    <s v="*"/>
    <s v="*"/>
    <s v="*"/>
    <x v="0"/>
    <s v="*"/>
    <s v="*"/>
  </r>
  <r>
    <x v="2"/>
    <x v="2"/>
    <x v="3"/>
    <s v="Femenino"/>
    <x v="157"/>
    <s v="*"/>
    <s v="*"/>
    <s v="*"/>
    <x v="0"/>
    <s v="*"/>
    <s v="*"/>
  </r>
  <r>
    <x v="2"/>
    <x v="3"/>
    <x v="3"/>
    <s v="Femenino"/>
    <x v="158"/>
    <s v="*"/>
    <s v="*"/>
    <s v="*"/>
    <x v="0"/>
    <s v="*"/>
    <s v="*"/>
  </r>
  <r>
    <x v="2"/>
    <x v="4"/>
    <x v="3"/>
    <s v="Femenino"/>
    <x v="159"/>
    <s v="*"/>
    <s v="*"/>
    <s v="*"/>
    <x v="0"/>
    <s v="*"/>
    <s v="*"/>
  </r>
  <r>
    <x v="2"/>
    <x v="5"/>
    <x v="3"/>
    <s v="Femenino"/>
    <x v="160"/>
    <s v="*"/>
    <s v="*"/>
    <s v="*"/>
    <x v="0"/>
    <s v="*"/>
    <s v="*"/>
  </r>
  <r>
    <x v="2"/>
    <x v="6"/>
    <x v="3"/>
    <s v="Femenino"/>
    <x v="161"/>
    <s v="*"/>
    <s v="*"/>
    <s v="*"/>
    <x v="0"/>
    <s v="*"/>
    <s v="*"/>
  </r>
  <r>
    <x v="2"/>
    <x v="7"/>
    <x v="3"/>
    <s v="Femenino"/>
    <x v="70"/>
    <s v="*"/>
    <s v="*"/>
    <s v="*"/>
    <x v="0"/>
    <s v="*"/>
    <s v="*"/>
  </r>
  <r>
    <x v="2"/>
    <x v="8"/>
    <x v="4"/>
    <s v="Masculino"/>
    <x v="24"/>
    <s v="2-Rural"/>
    <s v="Unida"/>
    <s v="Primaria (4 a 6)"/>
    <x v="10"/>
    <s v="06  Penonomé"/>
    <s v="11-Noviembre"/>
  </r>
  <r>
    <x v="2"/>
    <x v="1"/>
    <x v="4"/>
    <s v="Masculino"/>
    <x v="129"/>
    <s v="*"/>
    <s v="*"/>
    <s v="*"/>
    <x v="0"/>
    <s v="*"/>
    <s v="*"/>
  </r>
  <r>
    <x v="2"/>
    <x v="2"/>
    <x v="4"/>
    <s v="Masculino"/>
    <x v="162"/>
    <s v="*"/>
    <s v="*"/>
    <s v="*"/>
    <x v="0"/>
    <s v="*"/>
    <s v="*"/>
  </r>
  <r>
    <x v="2"/>
    <x v="3"/>
    <x v="4"/>
    <s v="Masculino"/>
    <x v="163"/>
    <s v="*"/>
    <s v="*"/>
    <s v="*"/>
    <x v="0"/>
    <s v="*"/>
    <s v="*"/>
  </r>
  <r>
    <x v="2"/>
    <x v="4"/>
    <x v="4"/>
    <s v="Masculino"/>
    <x v="164"/>
    <s v="*"/>
    <s v="*"/>
    <s v="*"/>
    <x v="0"/>
    <s v="*"/>
    <s v="*"/>
  </r>
  <r>
    <x v="2"/>
    <x v="5"/>
    <x v="4"/>
    <s v="Masculino"/>
    <x v="154"/>
    <s v="*"/>
    <s v="*"/>
    <s v="*"/>
    <x v="0"/>
    <s v="*"/>
    <s v="*"/>
  </r>
  <r>
    <x v="2"/>
    <x v="6"/>
    <x v="4"/>
    <s v="Masculino"/>
    <x v="165"/>
    <s v="*"/>
    <s v="*"/>
    <s v="*"/>
    <x v="0"/>
    <s v="*"/>
    <s v="*"/>
  </r>
  <r>
    <x v="2"/>
    <x v="7"/>
    <x v="4"/>
    <s v="Masculino"/>
    <x v="166"/>
    <s v="*"/>
    <s v="*"/>
    <s v="*"/>
    <x v="0"/>
    <s v="*"/>
    <s v="*"/>
  </r>
  <r>
    <x v="2"/>
    <x v="0"/>
    <x v="4"/>
    <s v="Femenino"/>
    <x v="16"/>
    <s v="*"/>
    <s v="*"/>
    <s v="*"/>
    <x v="0"/>
    <s v="*"/>
    <s v="*"/>
  </r>
  <r>
    <x v="2"/>
    <x v="1"/>
    <x v="4"/>
    <s v="Femenino"/>
    <x v="39"/>
    <s v="*"/>
    <s v="*"/>
    <s v="*"/>
    <x v="0"/>
    <s v="*"/>
    <s v="*"/>
  </r>
  <r>
    <x v="2"/>
    <x v="2"/>
    <x v="4"/>
    <s v="Femenino"/>
    <x v="72"/>
    <s v="*"/>
    <s v="*"/>
    <s v="*"/>
    <x v="0"/>
    <s v="*"/>
    <s v="*"/>
  </r>
  <r>
    <x v="2"/>
    <x v="3"/>
    <x v="4"/>
    <s v="Femenino"/>
    <x v="167"/>
    <s v="*"/>
    <s v="*"/>
    <s v="*"/>
    <x v="0"/>
    <s v="*"/>
    <s v="*"/>
  </r>
  <r>
    <x v="2"/>
    <x v="4"/>
    <x v="4"/>
    <s v="Femenino"/>
    <x v="168"/>
    <s v="*"/>
    <s v="*"/>
    <s v="*"/>
    <x v="0"/>
    <s v="*"/>
    <s v="*"/>
  </r>
  <r>
    <x v="2"/>
    <x v="5"/>
    <x v="4"/>
    <s v="Femenino"/>
    <x v="148"/>
    <s v="*"/>
    <s v="*"/>
    <s v="*"/>
    <x v="0"/>
    <s v="*"/>
    <s v="*"/>
  </r>
  <r>
    <x v="2"/>
    <x v="6"/>
    <x v="4"/>
    <s v="Femenino"/>
    <x v="169"/>
    <s v="*"/>
    <s v="*"/>
    <s v="*"/>
    <x v="0"/>
    <s v="*"/>
    <s v="*"/>
  </r>
  <r>
    <x v="2"/>
    <x v="7"/>
    <x v="4"/>
    <s v="Femenino"/>
    <x v="170"/>
    <s v="*"/>
    <s v="Soltera"/>
    <s v="*"/>
    <x v="0"/>
    <s v="*"/>
    <s v="*"/>
  </r>
  <r>
    <x v="2"/>
    <x v="0"/>
    <x v="5"/>
    <s v="Masculino"/>
    <x v="0"/>
    <s v="2-Rural"/>
    <s v="*"/>
    <s v="*"/>
    <x v="0"/>
    <s v="*"/>
    <s v="*"/>
  </r>
  <r>
    <x v="2"/>
    <x v="1"/>
    <x v="5"/>
    <s v="Masculino"/>
    <x v="45"/>
    <s v="*"/>
    <s v="*"/>
    <s v="*"/>
    <x v="0"/>
    <s v="*"/>
    <s v="*"/>
  </r>
  <r>
    <x v="2"/>
    <x v="2"/>
    <x v="5"/>
    <s v="Masculino"/>
    <x v="171"/>
    <s v="*"/>
    <s v="*"/>
    <s v="*"/>
    <x v="0"/>
    <s v="*"/>
    <s v="*"/>
  </r>
  <r>
    <x v="2"/>
    <x v="3"/>
    <x v="5"/>
    <s v="Masculino"/>
    <x v="172"/>
    <s v="*"/>
    <s v="*"/>
    <s v="*"/>
    <x v="0"/>
    <s v="*"/>
    <s v="*"/>
  </r>
  <r>
    <x v="2"/>
    <x v="4"/>
    <x v="5"/>
    <s v="Masculino"/>
    <x v="31"/>
    <s v="*"/>
    <s v="*"/>
    <s v="*"/>
    <x v="0"/>
    <s v="*"/>
    <s v="*"/>
  </r>
  <r>
    <x v="2"/>
    <x v="5"/>
    <x v="5"/>
    <s v="Masculino"/>
    <x v="173"/>
    <s v="*"/>
    <s v="*"/>
    <s v="*"/>
    <x v="0"/>
    <s v="*"/>
    <s v="*"/>
  </r>
  <r>
    <x v="2"/>
    <x v="6"/>
    <x v="5"/>
    <s v="Masculino"/>
    <x v="174"/>
    <s v="*"/>
    <s v="*"/>
    <s v="*"/>
    <x v="0"/>
    <s v="*"/>
    <s v="*"/>
  </r>
  <r>
    <x v="2"/>
    <x v="7"/>
    <x v="5"/>
    <s v="Masculino"/>
    <x v="175"/>
    <s v="*"/>
    <s v="*"/>
    <s v="*"/>
    <x v="0"/>
    <s v="*"/>
    <s v="*"/>
  </r>
  <r>
    <x v="2"/>
    <x v="0"/>
    <x v="5"/>
    <s v="Femenino"/>
    <x v="54"/>
    <s v="*"/>
    <s v="*"/>
    <s v="*"/>
    <x v="0"/>
    <s v="*"/>
    <s v="*"/>
  </r>
  <r>
    <x v="2"/>
    <x v="1"/>
    <x v="5"/>
    <s v="Femenino"/>
    <x v="176"/>
    <s v="*"/>
    <s v="*"/>
    <s v="*"/>
    <x v="0"/>
    <s v="*"/>
    <s v="*"/>
  </r>
  <r>
    <x v="2"/>
    <x v="2"/>
    <x v="5"/>
    <s v="Femenino"/>
    <x v="177"/>
    <s v="*"/>
    <s v="*"/>
    <s v="*"/>
    <x v="0"/>
    <s v="*"/>
    <s v="*"/>
  </r>
  <r>
    <x v="2"/>
    <x v="3"/>
    <x v="5"/>
    <s v="Femenino"/>
    <x v="134"/>
    <s v="*"/>
    <s v="*"/>
    <s v="*"/>
    <x v="0"/>
    <s v="*"/>
    <s v="*"/>
  </r>
  <r>
    <x v="2"/>
    <x v="4"/>
    <x v="5"/>
    <s v="Femenino"/>
    <x v="178"/>
    <s v="*"/>
    <s v="*"/>
    <s v="*"/>
    <x v="0"/>
    <s v="*"/>
    <s v="*"/>
  </r>
  <r>
    <x v="2"/>
    <x v="5"/>
    <x v="5"/>
    <s v="Femenino"/>
    <x v="179"/>
    <s v="*"/>
    <s v="*"/>
    <s v="*"/>
    <x v="0"/>
    <s v="*"/>
    <s v="*"/>
  </r>
  <r>
    <x v="2"/>
    <x v="6"/>
    <x v="5"/>
    <s v="Femenino"/>
    <x v="180"/>
    <s v="*"/>
    <s v="*"/>
    <s v="*"/>
    <x v="0"/>
    <s v="*"/>
    <s v="*"/>
  </r>
  <r>
    <x v="2"/>
    <x v="7"/>
    <x v="5"/>
    <s v="Femenino"/>
    <x v="170"/>
    <s v="*"/>
    <s v="*"/>
    <s v="*"/>
    <x v="0"/>
    <s v="*"/>
    <s v="*"/>
  </r>
  <r>
    <x v="2"/>
    <x v="8"/>
    <x v="6"/>
    <s v="Masculino"/>
    <x v="24"/>
    <s v="2-Rural"/>
    <s v="Soltera"/>
    <s v="Universidad (4 y más)"/>
    <x v="8"/>
    <s v="06  Penonomé"/>
    <s v="05-Mayo"/>
  </r>
  <r>
    <x v="2"/>
    <x v="0"/>
    <x v="6"/>
    <s v="Masculino"/>
    <x v="16"/>
    <s v="*"/>
    <s v="*"/>
    <s v="*"/>
    <x v="0"/>
    <s v="*"/>
    <s v="*"/>
  </r>
  <r>
    <x v="2"/>
    <x v="1"/>
    <x v="6"/>
    <s v="Masculino"/>
    <x v="181"/>
    <s v="*"/>
    <s v="*"/>
    <s v="*"/>
    <x v="0"/>
    <s v="*"/>
    <s v="*"/>
  </r>
  <r>
    <x v="2"/>
    <x v="2"/>
    <x v="6"/>
    <s v="Masculino"/>
    <x v="125"/>
    <s v="*"/>
    <s v="*"/>
    <s v="*"/>
    <x v="0"/>
    <s v="*"/>
    <s v="*"/>
  </r>
  <r>
    <x v="2"/>
    <x v="3"/>
    <x v="6"/>
    <s v="Masculino"/>
    <x v="161"/>
    <s v="*"/>
    <s v="*"/>
    <s v="*"/>
    <x v="0"/>
    <s v="*"/>
    <s v="*"/>
  </r>
  <r>
    <x v="2"/>
    <x v="4"/>
    <x v="6"/>
    <s v="Masculino"/>
    <x v="182"/>
    <s v="*"/>
    <s v="*"/>
    <s v="*"/>
    <x v="0"/>
    <s v="*"/>
    <s v="*"/>
  </r>
  <r>
    <x v="2"/>
    <x v="5"/>
    <x v="6"/>
    <s v="Masculino"/>
    <x v="112"/>
    <s v="*"/>
    <s v="*"/>
    <s v="*"/>
    <x v="0"/>
    <s v="*"/>
    <s v="*"/>
  </r>
  <r>
    <x v="2"/>
    <x v="6"/>
    <x v="6"/>
    <s v="Masculino"/>
    <x v="174"/>
    <s v="*"/>
    <s v="*"/>
    <s v="*"/>
    <x v="0"/>
    <s v="*"/>
    <s v="*"/>
  </r>
  <r>
    <x v="2"/>
    <x v="7"/>
    <x v="6"/>
    <s v="Masculino"/>
    <x v="183"/>
    <s v="*"/>
    <s v="*"/>
    <s v="*"/>
    <x v="0"/>
    <s v="*"/>
    <s v="*"/>
  </r>
  <r>
    <x v="2"/>
    <x v="0"/>
    <x v="6"/>
    <s v="Femenino"/>
    <x v="0"/>
    <s v="*"/>
    <s v="*"/>
    <s v="*"/>
    <x v="0"/>
    <s v="*"/>
    <s v="*"/>
  </r>
  <r>
    <x v="2"/>
    <x v="1"/>
    <x v="6"/>
    <s v="Femenino"/>
    <x v="38"/>
    <s v="*"/>
    <s v="*"/>
    <s v="*"/>
    <x v="0"/>
    <s v="*"/>
    <s v="*"/>
  </r>
  <r>
    <x v="2"/>
    <x v="2"/>
    <x v="6"/>
    <s v="Femenino"/>
    <x v="27"/>
    <s v="*"/>
    <s v="*"/>
    <s v="*"/>
    <x v="0"/>
    <s v="*"/>
    <s v="*"/>
  </r>
  <r>
    <x v="2"/>
    <x v="3"/>
    <x v="6"/>
    <s v="Femenino"/>
    <x v="184"/>
    <s v="*"/>
    <s v="*"/>
    <s v="*"/>
    <x v="0"/>
    <s v="*"/>
    <s v="*"/>
  </r>
  <r>
    <x v="2"/>
    <x v="4"/>
    <x v="6"/>
    <s v="Femenino"/>
    <x v="108"/>
    <s v="*"/>
    <s v="*"/>
    <s v="*"/>
    <x v="0"/>
    <s v="*"/>
    <s v="*"/>
  </r>
  <r>
    <x v="2"/>
    <x v="5"/>
    <x v="6"/>
    <s v="Femenino"/>
    <x v="58"/>
    <s v="*"/>
    <s v="*"/>
    <s v="*"/>
    <x v="0"/>
    <s v="*"/>
    <s v="*"/>
  </r>
  <r>
    <x v="2"/>
    <x v="6"/>
    <x v="6"/>
    <s v="Femenino"/>
    <x v="185"/>
    <s v="*"/>
    <s v="*"/>
    <s v="*"/>
    <x v="0"/>
    <s v="*"/>
    <s v="*"/>
  </r>
  <r>
    <x v="2"/>
    <x v="7"/>
    <x v="6"/>
    <s v="Femenino"/>
    <x v="186"/>
    <s v="*"/>
    <s v="*"/>
    <s v="*"/>
    <x v="0"/>
    <s v="*"/>
    <s v="*"/>
  </r>
  <r>
    <x v="2"/>
    <x v="0"/>
    <x v="7"/>
    <s v="Masculino"/>
    <x v="70"/>
    <s v="*"/>
    <s v="*"/>
    <s v="*"/>
    <x v="0"/>
    <s v="*"/>
    <s v="*"/>
  </r>
  <r>
    <x v="2"/>
    <x v="1"/>
    <x v="7"/>
    <s v="Masculino"/>
    <x v="187"/>
    <s v="*"/>
    <s v="*"/>
    <s v="*"/>
    <x v="0"/>
    <s v="*"/>
    <s v="*"/>
  </r>
  <r>
    <x v="2"/>
    <x v="2"/>
    <x v="7"/>
    <s v="Masculino"/>
    <x v="188"/>
    <s v="*"/>
    <s v="*"/>
    <s v="*"/>
    <x v="0"/>
    <s v="*"/>
    <s v="*"/>
  </r>
  <r>
    <x v="2"/>
    <x v="3"/>
    <x v="7"/>
    <s v="Masculino"/>
    <x v="34"/>
    <s v="*"/>
    <s v="*"/>
    <s v="*"/>
    <x v="0"/>
    <s v="*"/>
    <s v="*"/>
  </r>
  <r>
    <x v="2"/>
    <x v="4"/>
    <x v="7"/>
    <s v="Masculino"/>
    <x v="189"/>
    <s v="*"/>
    <s v="*"/>
    <s v="*"/>
    <x v="0"/>
    <s v="*"/>
    <s v="*"/>
  </r>
  <r>
    <x v="2"/>
    <x v="5"/>
    <x v="7"/>
    <s v="Masculino"/>
    <x v="43"/>
    <s v="*"/>
    <s v="*"/>
    <s v="*"/>
    <x v="0"/>
    <s v="*"/>
    <s v="*"/>
  </r>
  <r>
    <x v="2"/>
    <x v="6"/>
    <x v="7"/>
    <s v="Masculino"/>
    <x v="190"/>
    <s v="*"/>
    <s v="*"/>
    <s v="*"/>
    <x v="0"/>
    <s v="*"/>
    <s v="*"/>
  </r>
  <r>
    <x v="2"/>
    <x v="7"/>
    <x v="7"/>
    <s v="Masculino"/>
    <x v="191"/>
    <s v="*"/>
    <s v="*"/>
    <s v="*"/>
    <x v="0"/>
    <s v="*"/>
    <s v="*"/>
  </r>
  <r>
    <x v="2"/>
    <x v="0"/>
    <x v="7"/>
    <s v="Femenino"/>
    <x v="16"/>
    <s v="2-Rural"/>
    <s v="*"/>
    <s v="*"/>
    <x v="0"/>
    <s v="*"/>
    <s v="*"/>
  </r>
  <r>
    <x v="2"/>
    <x v="1"/>
    <x v="7"/>
    <s v="Femenino"/>
    <x v="65"/>
    <s v="*"/>
    <s v="*"/>
    <s v="*"/>
    <x v="0"/>
    <s v="*"/>
    <s v="*"/>
  </r>
  <r>
    <x v="2"/>
    <x v="2"/>
    <x v="7"/>
    <s v="Femenino"/>
    <x v="192"/>
    <s v="*"/>
    <s v="*"/>
    <s v="*"/>
    <x v="0"/>
    <s v="*"/>
    <s v="*"/>
  </r>
  <r>
    <x v="2"/>
    <x v="3"/>
    <x v="7"/>
    <s v="Femenino"/>
    <x v="19"/>
    <s v="*"/>
    <s v="*"/>
    <s v="*"/>
    <x v="0"/>
    <s v="*"/>
    <s v="*"/>
  </r>
  <r>
    <x v="2"/>
    <x v="4"/>
    <x v="7"/>
    <s v="Femenino"/>
    <x v="159"/>
    <s v="*"/>
    <s v="*"/>
    <s v="*"/>
    <x v="0"/>
    <s v="*"/>
    <s v="*"/>
  </r>
  <r>
    <x v="2"/>
    <x v="5"/>
    <x v="7"/>
    <s v="Femenino"/>
    <x v="193"/>
    <s v="*"/>
    <s v="*"/>
    <s v="*"/>
    <x v="0"/>
    <s v="*"/>
    <s v="*"/>
  </r>
  <r>
    <x v="2"/>
    <x v="6"/>
    <x v="7"/>
    <s v="Femenino"/>
    <x v="106"/>
    <s v="*"/>
    <s v="*"/>
    <s v="*"/>
    <x v="0"/>
    <s v="*"/>
    <s v="*"/>
  </r>
  <r>
    <x v="2"/>
    <x v="7"/>
    <x v="7"/>
    <s v="Femenino"/>
    <x v="14"/>
    <s v="*"/>
    <s v="*"/>
    <s v="*"/>
    <x v="0"/>
    <s v="*"/>
    <s v="*"/>
  </r>
  <r>
    <x v="1"/>
    <x v="0"/>
    <x v="8"/>
    <s v="Masculino"/>
    <x v="15"/>
    <s v="2-Rural"/>
    <s v="*"/>
    <s v="Primaria (4 a 6)"/>
    <x v="0"/>
    <s v="06  Penonomé"/>
    <s v="*"/>
  </r>
  <r>
    <x v="2"/>
    <x v="1"/>
    <x v="8"/>
    <s v="Masculino"/>
    <x v="194"/>
    <s v="*"/>
    <s v="*"/>
    <s v="*"/>
    <x v="0"/>
    <s v="*"/>
    <s v="*"/>
  </r>
  <r>
    <x v="2"/>
    <x v="2"/>
    <x v="8"/>
    <s v="Masculino"/>
    <x v="195"/>
    <s v="*"/>
    <s v="*"/>
    <s v="*"/>
    <x v="0"/>
    <s v="*"/>
    <s v="*"/>
  </r>
  <r>
    <x v="2"/>
    <x v="3"/>
    <x v="8"/>
    <s v="Masculino"/>
    <x v="196"/>
    <s v="*"/>
    <s v="*"/>
    <s v="*"/>
    <x v="0"/>
    <s v="*"/>
    <s v="*"/>
  </r>
  <r>
    <x v="2"/>
    <x v="4"/>
    <x v="8"/>
    <s v="Masculino"/>
    <x v="197"/>
    <s v="*"/>
    <s v="*"/>
    <s v="*"/>
    <x v="0"/>
    <s v="*"/>
    <s v="*"/>
  </r>
  <r>
    <x v="2"/>
    <x v="5"/>
    <x v="8"/>
    <s v="Masculino"/>
    <x v="116"/>
    <s v="*"/>
    <s v="*"/>
    <s v="*"/>
    <x v="0"/>
    <s v="*"/>
    <s v="*"/>
  </r>
  <r>
    <x v="2"/>
    <x v="6"/>
    <x v="8"/>
    <s v="Masculino"/>
    <x v="198"/>
    <s v="*"/>
    <s v="*"/>
    <s v="*"/>
    <x v="0"/>
    <s v="*"/>
    <s v="*"/>
  </r>
  <r>
    <x v="2"/>
    <x v="7"/>
    <x v="8"/>
    <s v="Masculino"/>
    <x v="199"/>
    <s v="*"/>
    <s v="*"/>
    <s v="*"/>
    <x v="0"/>
    <s v="*"/>
    <s v="*"/>
  </r>
  <r>
    <x v="2"/>
    <x v="0"/>
    <x v="8"/>
    <s v="Femenino"/>
    <x v="24"/>
    <s v="2-Rural"/>
    <s v="Unida"/>
    <s v="Primaria (4 a 6)"/>
    <x v="11"/>
    <s v="02  Antón"/>
    <s v="02-Febrero"/>
  </r>
  <r>
    <x v="2"/>
    <x v="1"/>
    <x v="8"/>
    <s v="Femenino"/>
    <x v="144"/>
    <s v="*"/>
    <s v="*"/>
    <s v="*"/>
    <x v="0"/>
    <s v="*"/>
    <s v="*"/>
  </r>
  <r>
    <x v="2"/>
    <x v="2"/>
    <x v="8"/>
    <s v="Femenino"/>
    <x v="151"/>
    <s v="*"/>
    <s v="*"/>
    <s v="*"/>
    <x v="0"/>
    <s v="*"/>
    <s v="*"/>
  </r>
  <r>
    <x v="2"/>
    <x v="3"/>
    <x v="8"/>
    <s v="Femenino"/>
    <x v="200"/>
    <s v="*"/>
    <s v="*"/>
    <s v="*"/>
    <x v="0"/>
    <s v="*"/>
    <s v="*"/>
  </r>
  <r>
    <x v="2"/>
    <x v="4"/>
    <x v="8"/>
    <s v="Femenino"/>
    <x v="201"/>
    <s v="*"/>
    <s v="*"/>
    <s v="*"/>
    <x v="0"/>
    <s v="*"/>
    <s v="*"/>
  </r>
  <r>
    <x v="2"/>
    <x v="5"/>
    <x v="8"/>
    <s v="Femenino"/>
    <x v="202"/>
    <s v="*"/>
    <s v="*"/>
    <s v="*"/>
    <x v="0"/>
    <s v="*"/>
    <s v="*"/>
  </r>
  <r>
    <x v="2"/>
    <x v="6"/>
    <x v="8"/>
    <s v="Femenino"/>
    <x v="180"/>
    <s v="*"/>
    <s v="*"/>
    <s v="*"/>
    <x v="0"/>
    <s v="*"/>
    <s v="*"/>
  </r>
  <r>
    <x v="2"/>
    <x v="7"/>
    <x v="8"/>
    <s v="Femenino"/>
    <x v="186"/>
    <s v="*"/>
    <s v="*"/>
    <s v="*"/>
    <x v="0"/>
    <s v="*"/>
    <s v="*"/>
  </r>
  <r>
    <x v="2"/>
    <x v="0"/>
    <x v="9"/>
    <s v="Masculino"/>
    <x v="15"/>
    <s v="2-Rural"/>
    <s v="*"/>
    <s v="Primaria (4 a 6)"/>
    <x v="0"/>
    <s v="*"/>
    <s v="*"/>
  </r>
  <r>
    <x v="2"/>
    <x v="1"/>
    <x v="9"/>
    <s v="Masculino"/>
    <x v="17"/>
    <s v="*"/>
    <s v="*"/>
    <s v="*"/>
    <x v="0"/>
    <s v="*"/>
    <s v="*"/>
  </r>
  <r>
    <x v="2"/>
    <x v="2"/>
    <x v="9"/>
    <s v="Masculino"/>
    <x v="203"/>
    <s v="*"/>
    <s v="*"/>
    <s v="*"/>
    <x v="0"/>
    <s v="*"/>
    <s v="*"/>
  </r>
  <r>
    <x v="2"/>
    <x v="3"/>
    <x v="9"/>
    <s v="Masculino"/>
    <x v="204"/>
    <s v="*"/>
    <s v="*"/>
    <s v="*"/>
    <x v="0"/>
    <s v="*"/>
    <s v="*"/>
  </r>
  <r>
    <x v="2"/>
    <x v="4"/>
    <x v="9"/>
    <s v="Masculino"/>
    <x v="13"/>
    <s v="*"/>
    <s v="*"/>
    <s v="*"/>
    <x v="0"/>
    <s v="*"/>
    <s v="*"/>
  </r>
  <r>
    <x v="2"/>
    <x v="5"/>
    <x v="9"/>
    <s v="Masculino"/>
    <x v="205"/>
    <s v="*"/>
    <s v="*"/>
    <s v="*"/>
    <x v="0"/>
    <s v="*"/>
    <s v="*"/>
  </r>
  <r>
    <x v="2"/>
    <x v="6"/>
    <x v="9"/>
    <s v="Masculino"/>
    <x v="206"/>
    <s v="*"/>
    <s v="*"/>
    <s v="*"/>
    <x v="0"/>
    <s v="*"/>
    <s v="*"/>
  </r>
  <r>
    <x v="2"/>
    <x v="7"/>
    <x v="9"/>
    <s v="Masculino"/>
    <x v="175"/>
    <s v="*"/>
    <s v="*"/>
    <s v="*"/>
    <x v="0"/>
    <s v="*"/>
    <s v="*"/>
  </r>
  <r>
    <x v="1"/>
    <x v="0"/>
    <x v="9"/>
    <s v="Femenino"/>
    <x v="0"/>
    <s v="2-Rural"/>
    <s v="*"/>
    <s v="Premedia (7° a 9°)"/>
    <x v="0"/>
    <s v="*"/>
    <s v="*"/>
  </r>
  <r>
    <x v="2"/>
    <x v="1"/>
    <x v="9"/>
    <s v="Femenino"/>
    <x v="65"/>
    <s v="*"/>
    <s v="*"/>
    <s v="*"/>
    <x v="0"/>
    <s v="*"/>
    <s v="*"/>
  </r>
  <r>
    <x v="2"/>
    <x v="2"/>
    <x v="9"/>
    <s v="Femenino"/>
    <x v="207"/>
    <s v="*"/>
    <s v="*"/>
    <s v="*"/>
    <x v="0"/>
    <s v="*"/>
    <s v="*"/>
  </r>
  <r>
    <x v="2"/>
    <x v="3"/>
    <x v="9"/>
    <s v="Femenino"/>
    <x v="34"/>
    <s v="*"/>
    <s v="*"/>
    <s v="*"/>
    <x v="0"/>
    <s v="*"/>
    <s v="*"/>
  </r>
  <r>
    <x v="2"/>
    <x v="4"/>
    <x v="9"/>
    <s v="Femenino"/>
    <x v="208"/>
    <s v="*"/>
    <s v="*"/>
    <s v="*"/>
    <x v="0"/>
    <s v="*"/>
    <s v="*"/>
  </r>
  <r>
    <x v="2"/>
    <x v="5"/>
    <x v="9"/>
    <s v="Femenino"/>
    <x v="209"/>
    <s v="*"/>
    <s v="*"/>
    <s v="*"/>
    <x v="0"/>
    <s v="*"/>
    <s v="*"/>
  </r>
  <r>
    <x v="2"/>
    <x v="6"/>
    <x v="9"/>
    <s v="Femenino"/>
    <x v="185"/>
    <s v="*"/>
    <s v="*"/>
    <s v="*"/>
    <x v="0"/>
    <s v="*"/>
    <s v="*"/>
  </r>
  <r>
    <x v="2"/>
    <x v="7"/>
    <x v="9"/>
    <s v="Femenino"/>
    <x v="210"/>
    <s v="*"/>
    <s v="*"/>
    <s v="*"/>
    <x v="0"/>
    <s v="*"/>
    <s v="*"/>
  </r>
  <r>
    <x v="1"/>
    <x v="0"/>
    <x v="10"/>
    <s v="Masculino"/>
    <x v="25"/>
    <s v="*"/>
    <s v="*"/>
    <s v="*"/>
    <x v="0"/>
    <s v="*"/>
    <s v="*"/>
  </r>
  <r>
    <x v="2"/>
    <x v="1"/>
    <x v="10"/>
    <s v="Masculino"/>
    <x v="81"/>
    <s v="*"/>
    <s v="*"/>
    <s v="*"/>
    <x v="0"/>
    <s v="*"/>
    <s v="*"/>
  </r>
  <r>
    <x v="2"/>
    <x v="2"/>
    <x v="10"/>
    <s v="Masculino"/>
    <x v="211"/>
    <s v="*"/>
    <s v="*"/>
    <s v="*"/>
    <x v="0"/>
    <s v="*"/>
    <s v="*"/>
  </r>
  <r>
    <x v="2"/>
    <x v="3"/>
    <x v="10"/>
    <s v="Masculino"/>
    <x v="212"/>
    <s v="*"/>
    <s v="*"/>
    <s v="*"/>
    <x v="0"/>
    <s v="*"/>
    <s v="*"/>
  </r>
  <r>
    <x v="2"/>
    <x v="4"/>
    <x v="10"/>
    <s v="Masculino"/>
    <x v="189"/>
    <s v="*"/>
    <s v="*"/>
    <s v="*"/>
    <x v="0"/>
    <s v="*"/>
    <s v="*"/>
  </r>
  <r>
    <x v="2"/>
    <x v="5"/>
    <x v="10"/>
    <s v="Masculino"/>
    <x v="213"/>
    <s v="*"/>
    <s v="*"/>
    <s v="*"/>
    <x v="0"/>
    <s v="*"/>
    <s v="*"/>
  </r>
  <r>
    <x v="2"/>
    <x v="6"/>
    <x v="10"/>
    <s v="Masculino"/>
    <x v="214"/>
    <s v="*"/>
    <s v="*"/>
    <s v="*"/>
    <x v="0"/>
    <s v="*"/>
    <s v="*"/>
  </r>
  <r>
    <x v="2"/>
    <x v="7"/>
    <x v="10"/>
    <s v="Masculino"/>
    <x v="150"/>
    <s v="*"/>
    <s v="*"/>
    <s v="*"/>
    <x v="0"/>
    <s v="*"/>
    <s v="*"/>
  </r>
  <r>
    <x v="2"/>
    <x v="0"/>
    <x v="10"/>
    <s v="Femenino"/>
    <x v="70"/>
    <s v="*"/>
    <s v="*"/>
    <s v="*"/>
    <x v="0"/>
    <s v="*"/>
    <s v="*"/>
  </r>
  <r>
    <x v="2"/>
    <x v="1"/>
    <x v="10"/>
    <s v="Femenino"/>
    <x v="65"/>
    <s v="*"/>
    <s v="*"/>
    <s v="*"/>
    <x v="0"/>
    <s v="*"/>
    <s v="*"/>
  </r>
  <r>
    <x v="2"/>
    <x v="2"/>
    <x v="10"/>
    <s v="Femenino"/>
    <x v="140"/>
    <s v="*"/>
    <s v="*"/>
    <s v="*"/>
    <x v="0"/>
    <s v="*"/>
    <s v="*"/>
  </r>
  <r>
    <x v="2"/>
    <x v="3"/>
    <x v="10"/>
    <s v="Femenino"/>
    <x v="215"/>
    <s v="*"/>
    <s v="*"/>
    <s v="*"/>
    <x v="0"/>
    <s v="*"/>
    <s v="*"/>
  </r>
  <r>
    <x v="2"/>
    <x v="4"/>
    <x v="10"/>
    <s v="Femenino"/>
    <x v="216"/>
    <s v="*"/>
    <s v="*"/>
    <s v="*"/>
    <x v="0"/>
    <s v="*"/>
    <s v="*"/>
  </r>
  <r>
    <x v="2"/>
    <x v="5"/>
    <x v="10"/>
    <s v="Femenino"/>
    <x v="217"/>
    <s v="*"/>
    <s v="*"/>
    <s v="*"/>
    <x v="0"/>
    <s v="*"/>
    <s v="*"/>
  </r>
  <r>
    <x v="2"/>
    <x v="6"/>
    <x v="10"/>
    <s v="Femenino"/>
    <x v="218"/>
    <s v="*"/>
    <s v="*"/>
    <s v="*"/>
    <x v="0"/>
    <s v="*"/>
    <s v="*"/>
  </r>
  <r>
    <x v="2"/>
    <x v="7"/>
    <x v="10"/>
    <s v="Femenino"/>
    <x v="210"/>
    <s v="*"/>
    <s v="*"/>
    <s v="*"/>
    <x v="0"/>
    <s v="*"/>
    <s v="*"/>
  </r>
  <r>
    <x v="1"/>
    <x v="0"/>
    <x v="0"/>
    <s v="Masculino"/>
    <x v="54"/>
    <s v="*"/>
    <s v="*"/>
    <s v="*"/>
    <x v="0"/>
    <s v="*"/>
    <s v="*"/>
  </r>
  <r>
    <x v="3"/>
    <x v="1"/>
    <x v="0"/>
    <s v="Masculino"/>
    <x v="176"/>
    <s v="*"/>
    <s v="*"/>
    <s v="*"/>
    <x v="0"/>
    <s v="*"/>
    <s v="*"/>
  </r>
  <r>
    <x v="3"/>
    <x v="2"/>
    <x v="0"/>
    <s v="Masculino"/>
    <x v="219"/>
    <s v="*"/>
    <s v="*"/>
    <s v="*"/>
    <x v="0"/>
    <s v="*"/>
    <s v="*"/>
  </r>
  <r>
    <x v="3"/>
    <x v="3"/>
    <x v="0"/>
    <s v="Masculino"/>
    <x v="52"/>
    <s v="*"/>
    <s v="*"/>
    <s v="*"/>
    <x v="0"/>
    <s v="*"/>
    <s v="*"/>
  </r>
  <r>
    <x v="3"/>
    <x v="4"/>
    <x v="0"/>
    <s v="Masculino"/>
    <x v="220"/>
    <s v="*"/>
    <s v="*"/>
    <s v="*"/>
    <x v="0"/>
    <s v="*"/>
    <s v="*"/>
  </r>
  <r>
    <x v="3"/>
    <x v="5"/>
    <x v="0"/>
    <s v="Masculino"/>
    <x v="221"/>
    <s v="*"/>
    <s v="*"/>
    <s v="*"/>
    <x v="0"/>
    <s v="*"/>
    <s v="*"/>
  </r>
  <r>
    <x v="3"/>
    <x v="6"/>
    <x v="0"/>
    <s v="Masculino"/>
    <x v="222"/>
    <s v="*"/>
    <s v="*"/>
    <s v="*"/>
    <x v="0"/>
    <s v="*"/>
    <s v="*"/>
  </r>
  <r>
    <x v="3"/>
    <x v="7"/>
    <x v="0"/>
    <s v="Masculino"/>
    <x v="223"/>
    <s v="*"/>
    <s v="*"/>
    <s v="*"/>
    <x v="0"/>
    <s v="*"/>
    <s v="*"/>
  </r>
  <r>
    <x v="1"/>
    <x v="0"/>
    <x v="0"/>
    <s v="Femenino"/>
    <x v="15"/>
    <s v="*"/>
    <s v="Soltera"/>
    <s v="*"/>
    <x v="0"/>
    <s v="01  Colón"/>
    <s v="*"/>
  </r>
  <r>
    <x v="3"/>
    <x v="1"/>
    <x v="0"/>
    <s v="Femenino"/>
    <x v="1"/>
    <s v="*"/>
    <s v="*"/>
    <s v="*"/>
    <x v="0"/>
    <s v="*"/>
    <s v="*"/>
  </r>
  <r>
    <x v="3"/>
    <x v="2"/>
    <x v="0"/>
    <s v="Femenino"/>
    <x v="130"/>
    <s v="*"/>
    <s v="*"/>
    <s v="*"/>
    <x v="0"/>
    <s v="*"/>
    <s v="*"/>
  </r>
  <r>
    <x v="3"/>
    <x v="3"/>
    <x v="0"/>
    <s v="Femenino"/>
    <x v="224"/>
    <s v="*"/>
    <s v="*"/>
    <s v="*"/>
    <x v="0"/>
    <s v="*"/>
    <s v="*"/>
  </r>
  <r>
    <x v="3"/>
    <x v="4"/>
    <x v="0"/>
    <s v="Femenino"/>
    <x v="225"/>
    <s v="*"/>
    <s v="*"/>
    <s v="*"/>
    <x v="0"/>
    <s v="*"/>
    <s v="*"/>
  </r>
  <r>
    <x v="3"/>
    <x v="5"/>
    <x v="0"/>
    <s v="Femenino"/>
    <x v="226"/>
    <s v="*"/>
    <s v="*"/>
    <s v="*"/>
    <x v="0"/>
    <s v="*"/>
    <s v="*"/>
  </r>
  <r>
    <x v="3"/>
    <x v="6"/>
    <x v="0"/>
    <s v="Femenino"/>
    <x v="227"/>
    <s v="*"/>
    <s v="*"/>
    <s v="*"/>
    <x v="0"/>
    <s v="*"/>
    <s v="*"/>
  </r>
  <r>
    <x v="3"/>
    <x v="7"/>
    <x v="0"/>
    <s v="Femenino"/>
    <x v="228"/>
    <s v="*"/>
    <s v="*"/>
    <s v="*"/>
    <x v="0"/>
    <s v="*"/>
    <s v="*"/>
  </r>
  <r>
    <x v="3"/>
    <x v="0"/>
    <x v="1"/>
    <s v="Masculino"/>
    <x v="54"/>
    <s v="*"/>
    <s v="*"/>
    <s v="*"/>
    <x v="0"/>
    <s v="*"/>
    <s v="*"/>
  </r>
  <r>
    <x v="3"/>
    <x v="1"/>
    <x v="1"/>
    <s v="Masculino"/>
    <x v="144"/>
    <s v="*"/>
    <s v="*"/>
    <s v="*"/>
    <x v="0"/>
    <s v="*"/>
    <s v="*"/>
  </r>
  <r>
    <x v="3"/>
    <x v="2"/>
    <x v="1"/>
    <s v="Masculino"/>
    <x v="229"/>
    <s v="*"/>
    <s v="*"/>
    <s v="*"/>
    <x v="0"/>
    <s v="*"/>
    <s v="*"/>
  </r>
  <r>
    <x v="3"/>
    <x v="3"/>
    <x v="1"/>
    <s v="Masculino"/>
    <x v="230"/>
    <s v="*"/>
    <s v="*"/>
    <s v="*"/>
    <x v="0"/>
    <s v="*"/>
    <s v="*"/>
  </r>
  <r>
    <x v="3"/>
    <x v="4"/>
    <x v="1"/>
    <s v="Masculino"/>
    <x v="231"/>
    <s v="*"/>
    <s v="*"/>
    <s v="*"/>
    <x v="0"/>
    <s v="*"/>
    <s v="*"/>
  </r>
  <r>
    <x v="3"/>
    <x v="5"/>
    <x v="1"/>
    <s v="Masculino"/>
    <x v="232"/>
    <s v="*"/>
    <s v="*"/>
    <s v="*"/>
    <x v="0"/>
    <s v="*"/>
    <s v="*"/>
  </r>
  <r>
    <x v="3"/>
    <x v="6"/>
    <x v="1"/>
    <s v="Masculino"/>
    <x v="20"/>
    <s v="*"/>
    <s v="*"/>
    <s v="*"/>
    <x v="0"/>
    <s v="*"/>
    <s v="*"/>
  </r>
  <r>
    <x v="3"/>
    <x v="7"/>
    <x v="1"/>
    <s v="Masculino"/>
    <x v="135"/>
    <s v="*"/>
    <s v="*"/>
    <s v="*"/>
    <x v="0"/>
    <s v="*"/>
    <s v="*"/>
  </r>
  <r>
    <x v="3"/>
    <x v="0"/>
    <x v="1"/>
    <s v="Femenino"/>
    <x v="15"/>
    <s v="*"/>
    <s v="*"/>
    <s v="*"/>
    <x v="0"/>
    <s v="01  Colón"/>
    <s v="02-Febrero"/>
  </r>
  <r>
    <x v="3"/>
    <x v="1"/>
    <x v="1"/>
    <s v="Femenino"/>
    <x v="233"/>
    <s v="*"/>
    <s v="*"/>
    <s v="*"/>
    <x v="0"/>
    <s v="*"/>
    <s v="*"/>
  </r>
  <r>
    <x v="3"/>
    <x v="2"/>
    <x v="1"/>
    <s v="Femenino"/>
    <x v="234"/>
    <s v="*"/>
    <s v="*"/>
    <s v="*"/>
    <x v="0"/>
    <s v="*"/>
    <s v="*"/>
  </r>
  <r>
    <x v="3"/>
    <x v="3"/>
    <x v="1"/>
    <s v="Femenino"/>
    <x v="235"/>
    <s v="*"/>
    <s v="*"/>
    <s v="*"/>
    <x v="0"/>
    <s v="*"/>
    <s v="*"/>
  </r>
  <r>
    <x v="3"/>
    <x v="4"/>
    <x v="1"/>
    <s v="Femenino"/>
    <x v="193"/>
    <s v="*"/>
    <s v="*"/>
    <s v="*"/>
    <x v="0"/>
    <s v="*"/>
    <s v="*"/>
  </r>
  <r>
    <x v="3"/>
    <x v="5"/>
    <x v="1"/>
    <s v="Femenino"/>
    <x v="236"/>
    <s v="*"/>
    <s v="*"/>
    <s v="*"/>
    <x v="0"/>
    <s v="*"/>
    <s v="*"/>
  </r>
  <r>
    <x v="3"/>
    <x v="6"/>
    <x v="1"/>
    <s v="Femenino"/>
    <x v="73"/>
    <s v="*"/>
    <s v="*"/>
    <s v="*"/>
    <x v="0"/>
    <s v="*"/>
    <s v="*"/>
  </r>
  <r>
    <x v="3"/>
    <x v="7"/>
    <x v="1"/>
    <s v="Femenino"/>
    <x v="135"/>
    <s v="*"/>
    <s v="*"/>
    <s v="*"/>
    <x v="0"/>
    <s v="*"/>
    <s v="*"/>
  </r>
  <r>
    <x v="3"/>
    <x v="0"/>
    <x v="2"/>
    <s v="Masculino"/>
    <x v="0"/>
    <s v="*"/>
    <s v="*"/>
    <s v="*"/>
    <x v="0"/>
    <s v="01  Colón"/>
    <s v="*"/>
  </r>
  <r>
    <x v="3"/>
    <x v="1"/>
    <x v="2"/>
    <s v="Masculino"/>
    <x v="237"/>
    <s v="*"/>
    <s v="*"/>
    <s v="*"/>
    <x v="0"/>
    <s v="*"/>
    <s v="*"/>
  </r>
  <r>
    <x v="3"/>
    <x v="2"/>
    <x v="2"/>
    <s v="Masculino"/>
    <x v="238"/>
    <s v="*"/>
    <s v="*"/>
    <s v="*"/>
    <x v="0"/>
    <s v="*"/>
    <s v="*"/>
  </r>
  <r>
    <x v="3"/>
    <x v="3"/>
    <x v="2"/>
    <s v="Masculino"/>
    <x v="239"/>
    <s v="*"/>
    <s v="*"/>
    <s v="*"/>
    <x v="0"/>
    <s v="*"/>
    <s v="*"/>
  </r>
  <r>
    <x v="3"/>
    <x v="4"/>
    <x v="2"/>
    <s v="Masculino"/>
    <x v="240"/>
    <s v="*"/>
    <s v="*"/>
    <s v="*"/>
    <x v="0"/>
    <s v="*"/>
    <s v="*"/>
  </r>
  <r>
    <x v="3"/>
    <x v="5"/>
    <x v="2"/>
    <s v="Masculino"/>
    <x v="241"/>
    <s v="*"/>
    <s v="*"/>
    <s v="*"/>
    <x v="0"/>
    <s v="*"/>
    <s v="*"/>
  </r>
  <r>
    <x v="3"/>
    <x v="6"/>
    <x v="2"/>
    <s v="Masculino"/>
    <x v="242"/>
    <s v="*"/>
    <s v="*"/>
    <s v="*"/>
    <x v="0"/>
    <s v="*"/>
    <s v="*"/>
  </r>
  <r>
    <x v="3"/>
    <x v="7"/>
    <x v="2"/>
    <s v="Masculino"/>
    <x v="150"/>
    <s v="*"/>
    <s v="*"/>
    <s v="*"/>
    <x v="0"/>
    <s v="*"/>
    <s v="*"/>
  </r>
  <r>
    <x v="1"/>
    <x v="0"/>
    <x v="2"/>
    <s v="Femenino"/>
    <x v="15"/>
    <s v="*"/>
    <s v="Soltera"/>
    <s v="*"/>
    <x v="12"/>
    <s v="01  Colón"/>
    <s v="*"/>
  </r>
  <r>
    <x v="3"/>
    <x v="1"/>
    <x v="2"/>
    <s v="Femenino"/>
    <x v="129"/>
    <s v="*"/>
    <s v="*"/>
    <s v="*"/>
    <x v="0"/>
    <s v="*"/>
    <s v="*"/>
  </r>
  <r>
    <x v="3"/>
    <x v="2"/>
    <x v="2"/>
    <s v="Femenino"/>
    <x v="243"/>
    <s v="*"/>
    <s v="*"/>
    <s v="*"/>
    <x v="0"/>
    <s v="*"/>
    <s v="*"/>
  </r>
  <r>
    <x v="3"/>
    <x v="3"/>
    <x v="2"/>
    <s v="Femenino"/>
    <x v="244"/>
    <s v="*"/>
    <s v="*"/>
    <s v="*"/>
    <x v="0"/>
    <s v="*"/>
    <s v="*"/>
  </r>
  <r>
    <x v="3"/>
    <x v="4"/>
    <x v="2"/>
    <s v="Femenino"/>
    <x v="245"/>
    <s v="*"/>
    <s v="*"/>
    <s v="*"/>
    <x v="0"/>
    <s v="*"/>
    <s v="*"/>
  </r>
  <r>
    <x v="3"/>
    <x v="5"/>
    <x v="2"/>
    <s v="Femenino"/>
    <x v="246"/>
    <s v="*"/>
    <s v="*"/>
    <s v="*"/>
    <x v="0"/>
    <s v="*"/>
    <s v="*"/>
  </r>
  <r>
    <x v="3"/>
    <x v="6"/>
    <x v="2"/>
    <s v="Femenino"/>
    <x v="247"/>
    <s v="*"/>
    <s v="*"/>
    <s v="*"/>
    <x v="0"/>
    <s v="*"/>
    <s v="*"/>
  </r>
  <r>
    <x v="3"/>
    <x v="7"/>
    <x v="2"/>
    <s v="Femenino"/>
    <x v="135"/>
    <s v="*"/>
    <s v="*"/>
    <s v="*"/>
    <x v="0"/>
    <s v="*"/>
    <s v="*"/>
  </r>
  <r>
    <x v="3"/>
    <x v="1"/>
    <x v="3"/>
    <s v="Masculino"/>
    <x v="1"/>
    <s v="*"/>
    <s v="*"/>
    <s v="*"/>
    <x v="0"/>
    <s v="*"/>
    <s v="*"/>
  </r>
  <r>
    <x v="3"/>
    <x v="2"/>
    <x v="3"/>
    <s v="Masculino"/>
    <x v="248"/>
    <s v="*"/>
    <s v="*"/>
    <s v="*"/>
    <x v="0"/>
    <s v="*"/>
    <s v="*"/>
  </r>
  <r>
    <x v="3"/>
    <x v="3"/>
    <x v="3"/>
    <s v="Masculino"/>
    <x v="249"/>
    <s v="*"/>
    <s v="*"/>
    <s v="*"/>
    <x v="0"/>
    <s v="*"/>
    <s v="*"/>
  </r>
  <r>
    <x v="3"/>
    <x v="4"/>
    <x v="3"/>
    <s v="Masculino"/>
    <x v="250"/>
    <s v="*"/>
    <s v="*"/>
    <s v="*"/>
    <x v="0"/>
    <s v="*"/>
    <s v="*"/>
  </r>
  <r>
    <x v="3"/>
    <x v="5"/>
    <x v="3"/>
    <s v="Masculino"/>
    <x v="251"/>
    <s v="*"/>
    <s v="*"/>
    <s v="*"/>
    <x v="0"/>
    <s v="*"/>
    <s v="*"/>
  </r>
  <r>
    <x v="3"/>
    <x v="6"/>
    <x v="3"/>
    <s v="Masculino"/>
    <x v="252"/>
    <s v="*"/>
    <s v="*"/>
    <s v="*"/>
    <x v="0"/>
    <s v="*"/>
    <s v="*"/>
  </r>
  <r>
    <x v="3"/>
    <x v="7"/>
    <x v="3"/>
    <s v="Masculino"/>
    <x v="156"/>
    <s v="*"/>
    <s v="*"/>
    <s v="*"/>
    <x v="0"/>
    <s v="*"/>
    <s v="*"/>
  </r>
  <r>
    <x v="1"/>
    <x v="0"/>
    <x v="3"/>
    <s v="Femenino"/>
    <x v="15"/>
    <s v="*"/>
    <s v="*"/>
    <s v="*"/>
    <x v="0"/>
    <s v="01  Colón"/>
    <s v="*"/>
  </r>
  <r>
    <x v="3"/>
    <x v="1"/>
    <x v="3"/>
    <s v="Femenino"/>
    <x v="105"/>
    <s v="*"/>
    <s v="*"/>
    <s v="*"/>
    <x v="0"/>
    <s v="*"/>
    <s v="*"/>
  </r>
  <r>
    <x v="3"/>
    <x v="2"/>
    <x v="3"/>
    <s v="Femenino"/>
    <x v="253"/>
    <s v="*"/>
    <s v="*"/>
    <s v="*"/>
    <x v="0"/>
    <s v="*"/>
    <s v="*"/>
  </r>
  <r>
    <x v="3"/>
    <x v="3"/>
    <x v="3"/>
    <s v="Femenino"/>
    <x v="102"/>
    <s v="*"/>
    <s v="*"/>
    <s v="*"/>
    <x v="0"/>
    <s v="*"/>
    <s v="*"/>
  </r>
  <r>
    <x v="3"/>
    <x v="4"/>
    <x v="3"/>
    <s v="Femenino"/>
    <x v="254"/>
    <s v="*"/>
    <s v="*"/>
    <s v="*"/>
    <x v="0"/>
    <s v="*"/>
    <s v="*"/>
  </r>
  <r>
    <x v="3"/>
    <x v="5"/>
    <x v="3"/>
    <s v="Femenino"/>
    <x v="255"/>
    <s v="*"/>
    <s v="*"/>
    <s v="*"/>
    <x v="0"/>
    <s v="*"/>
    <s v="*"/>
  </r>
  <r>
    <x v="3"/>
    <x v="6"/>
    <x v="3"/>
    <s v="Femenino"/>
    <x v="256"/>
    <s v="*"/>
    <s v="*"/>
    <s v="*"/>
    <x v="0"/>
    <s v="*"/>
    <s v="*"/>
  </r>
  <r>
    <x v="3"/>
    <x v="7"/>
    <x v="3"/>
    <s v="Femenino"/>
    <x v="166"/>
    <s v="*"/>
    <s v="*"/>
    <s v="*"/>
    <x v="0"/>
    <s v="*"/>
    <s v="*"/>
  </r>
  <r>
    <x v="3"/>
    <x v="0"/>
    <x v="4"/>
    <s v="Masculino"/>
    <x v="16"/>
    <s v="1-Urbana"/>
    <s v="*"/>
    <s v="*"/>
    <x v="0"/>
    <s v="01  Colón"/>
    <s v="*"/>
  </r>
  <r>
    <x v="3"/>
    <x v="1"/>
    <x v="4"/>
    <s v="Masculino"/>
    <x v="129"/>
    <s v="*"/>
    <s v="*"/>
    <s v="*"/>
    <x v="0"/>
    <s v="*"/>
    <s v="*"/>
  </r>
  <r>
    <x v="3"/>
    <x v="2"/>
    <x v="4"/>
    <s v="Masculino"/>
    <x v="257"/>
    <s v="*"/>
    <s v="*"/>
    <s v="*"/>
    <x v="0"/>
    <s v="*"/>
    <s v="*"/>
  </r>
  <r>
    <x v="3"/>
    <x v="3"/>
    <x v="4"/>
    <s v="Masculino"/>
    <x v="190"/>
    <s v="*"/>
    <s v="*"/>
    <s v="*"/>
    <x v="0"/>
    <s v="*"/>
    <s v="*"/>
  </r>
  <r>
    <x v="3"/>
    <x v="4"/>
    <x v="4"/>
    <s v="Masculino"/>
    <x v="258"/>
    <s v="*"/>
    <s v="*"/>
    <s v="*"/>
    <x v="0"/>
    <s v="*"/>
    <s v="*"/>
  </r>
  <r>
    <x v="3"/>
    <x v="5"/>
    <x v="4"/>
    <s v="Masculino"/>
    <x v="259"/>
    <s v="*"/>
    <s v="*"/>
    <s v="*"/>
    <x v="0"/>
    <s v="*"/>
    <s v="*"/>
  </r>
  <r>
    <x v="3"/>
    <x v="6"/>
    <x v="4"/>
    <s v="Masculino"/>
    <x v="260"/>
    <s v="*"/>
    <s v="*"/>
    <s v="*"/>
    <x v="0"/>
    <s v="*"/>
    <s v="*"/>
  </r>
  <r>
    <x v="3"/>
    <x v="7"/>
    <x v="4"/>
    <s v="Masculino"/>
    <x v="228"/>
    <s v="*"/>
    <s v="*"/>
    <s v="*"/>
    <x v="0"/>
    <s v="*"/>
    <s v="*"/>
  </r>
  <r>
    <x v="3"/>
    <x v="1"/>
    <x v="4"/>
    <s v="Femenino"/>
    <x v="65"/>
    <s v="*"/>
    <s v="*"/>
    <s v="*"/>
    <x v="0"/>
    <s v="*"/>
    <s v="*"/>
  </r>
  <r>
    <x v="3"/>
    <x v="2"/>
    <x v="4"/>
    <s v="Femenino"/>
    <x v="261"/>
    <s v="*"/>
    <s v="*"/>
    <s v="*"/>
    <x v="0"/>
    <s v="*"/>
    <s v="*"/>
  </r>
  <r>
    <x v="3"/>
    <x v="3"/>
    <x v="4"/>
    <s v="Femenino"/>
    <x v="61"/>
    <s v="*"/>
    <s v="*"/>
    <s v="*"/>
    <x v="0"/>
    <s v="*"/>
    <s v="*"/>
  </r>
  <r>
    <x v="3"/>
    <x v="4"/>
    <x v="4"/>
    <s v="Femenino"/>
    <x v="262"/>
    <s v="*"/>
    <s v="*"/>
    <s v="*"/>
    <x v="0"/>
    <s v="*"/>
    <s v="*"/>
  </r>
  <r>
    <x v="3"/>
    <x v="5"/>
    <x v="4"/>
    <s v="Femenino"/>
    <x v="263"/>
    <s v="*"/>
    <s v="*"/>
    <s v="*"/>
    <x v="0"/>
    <s v="*"/>
    <s v="*"/>
  </r>
  <r>
    <x v="3"/>
    <x v="6"/>
    <x v="4"/>
    <s v="Femenino"/>
    <x v="264"/>
    <s v="*"/>
    <s v="*"/>
    <s v="*"/>
    <x v="0"/>
    <s v="*"/>
    <s v="*"/>
  </r>
  <r>
    <x v="3"/>
    <x v="7"/>
    <x v="4"/>
    <s v="Femenino"/>
    <x v="170"/>
    <s v="*"/>
    <s v="*"/>
    <s v="*"/>
    <x v="0"/>
    <s v="*"/>
    <s v="*"/>
  </r>
  <r>
    <x v="3"/>
    <x v="0"/>
    <x v="5"/>
    <s v="Masculino"/>
    <x v="15"/>
    <s v="*"/>
    <s v="Unida"/>
    <s v="*"/>
    <x v="0"/>
    <s v="*"/>
    <s v="*"/>
  </r>
  <r>
    <x v="3"/>
    <x v="1"/>
    <x v="5"/>
    <s v="Masculino"/>
    <x v="8"/>
    <s v="*"/>
    <s v="*"/>
    <s v="*"/>
    <x v="0"/>
    <s v="*"/>
    <s v="*"/>
  </r>
  <r>
    <x v="3"/>
    <x v="2"/>
    <x v="5"/>
    <s v="Masculino"/>
    <x v="265"/>
    <s v="*"/>
    <s v="*"/>
    <s v="*"/>
    <x v="0"/>
    <s v="*"/>
    <s v="*"/>
  </r>
  <r>
    <x v="3"/>
    <x v="3"/>
    <x v="5"/>
    <s v="Masculino"/>
    <x v="266"/>
    <s v="*"/>
    <s v="*"/>
    <s v="*"/>
    <x v="0"/>
    <s v="*"/>
    <s v="*"/>
  </r>
  <r>
    <x v="3"/>
    <x v="4"/>
    <x v="5"/>
    <s v="Masculino"/>
    <x v="267"/>
    <s v="*"/>
    <s v="*"/>
    <s v="*"/>
    <x v="0"/>
    <s v="*"/>
    <s v="*"/>
  </r>
  <r>
    <x v="3"/>
    <x v="5"/>
    <x v="5"/>
    <s v="Masculino"/>
    <x v="268"/>
    <s v="*"/>
    <s v="*"/>
    <s v="*"/>
    <x v="0"/>
    <s v="*"/>
    <s v="*"/>
  </r>
  <r>
    <x v="3"/>
    <x v="6"/>
    <x v="5"/>
    <s v="Masculino"/>
    <x v="269"/>
    <s v="*"/>
    <s v="*"/>
    <s v="*"/>
    <x v="0"/>
    <s v="*"/>
    <s v="*"/>
  </r>
  <r>
    <x v="3"/>
    <x v="7"/>
    <x v="5"/>
    <s v="Masculino"/>
    <x v="186"/>
    <s v="*"/>
    <s v="*"/>
    <s v="*"/>
    <x v="0"/>
    <s v="*"/>
    <s v="*"/>
  </r>
  <r>
    <x v="3"/>
    <x v="0"/>
    <x v="5"/>
    <s v="Femenino"/>
    <x v="24"/>
    <s v="2-Rural"/>
    <s v="Soltera"/>
    <s v="Primaria (4 a 6)"/>
    <x v="13"/>
    <s v="01  Colón"/>
    <s v="07-Julio"/>
  </r>
  <r>
    <x v="3"/>
    <x v="1"/>
    <x v="5"/>
    <s v="Femenino"/>
    <x v="176"/>
    <s v="*"/>
    <s v="*"/>
    <s v="*"/>
    <x v="0"/>
    <s v="*"/>
    <s v="*"/>
  </r>
  <r>
    <x v="3"/>
    <x v="2"/>
    <x v="5"/>
    <s v="Femenino"/>
    <x v="270"/>
    <s v="*"/>
    <s v="*"/>
    <s v="*"/>
    <x v="0"/>
    <s v="*"/>
    <s v="*"/>
  </r>
  <r>
    <x v="3"/>
    <x v="3"/>
    <x v="5"/>
    <s v="Femenino"/>
    <x v="249"/>
    <s v="*"/>
    <s v="*"/>
    <s v="*"/>
    <x v="0"/>
    <s v="*"/>
    <s v="*"/>
  </r>
  <r>
    <x v="3"/>
    <x v="4"/>
    <x v="5"/>
    <s v="Femenino"/>
    <x v="271"/>
    <s v="*"/>
    <s v="*"/>
    <s v="*"/>
    <x v="0"/>
    <s v="*"/>
    <s v="*"/>
  </r>
  <r>
    <x v="3"/>
    <x v="5"/>
    <x v="5"/>
    <s v="Femenino"/>
    <x v="272"/>
    <s v="*"/>
    <s v="*"/>
    <s v="*"/>
    <x v="0"/>
    <s v="*"/>
    <s v="*"/>
  </r>
  <r>
    <x v="3"/>
    <x v="6"/>
    <x v="5"/>
    <s v="Femenino"/>
    <x v="220"/>
    <s v="*"/>
    <s v="*"/>
    <s v="*"/>
    <x v="0"/>
    <s v="*"/>
    <s v="*"/>
  </r>
  <r>
    <x v="3"/>
    <x v="7"/>
    <x v="5"/>
    <s v="Femenino"/>
    <x v="175"/>
    <s v="*"/>
    <s v="*"/>
    <s v="*"/>
    <x v="0"/>
    <s v="*"/>
    <s v="*"/>
  </r>
  <r>
    <x v="3"/>
    <x v="0"/>
    <x v="6"/>
    <s v="Masculino"/>
    <x v="16"/>
    <s v="*"/>
    <s v="*"/>
    <s v="*"/>
    <x v="0"/>
    <s v="01  Colón"/>
    <s v="*"/>
  </r>
  <r>
    <x v="3"/>
    <x v="1"/>
    <x v="6"/>
    <s v="Masculino"/>
    <x v="273"/>
    <s v="*"/>
    <s v="*"/>
    <s v="*"/>
    <x v="0"/>
    <s v="*"/>
    <s v="*"/>
  </r>
  <r>
    <x v="3"/>
    <x v="2"/>
    <x v="6"/>
    <s v="Masculino"/>
    <x v="261"/>
    <s v="*"/>
    <s v="*"/>
    <s v="*"/>
    <x v="0"/>
    <s v="*"/>
    <s v="*"/>
  </r>
  <r>
    <x v="3"/>
    <x v="3"/>
    <x v="6"/>
    <s v="Masculino"/>
    <x v="274"/>
    <s v="*"/>
    <s v="*"/>
    <s v="*"/>
    <x v="0"/>
    <s v="*"/>
    <s v="*"/>
  </r>
  <r>
    <x v="3"/>
    <x v="4"/>
    <x v="6"/>
    <s v="Masculino"/>
    <x v="275"/>
    <s v="*"/>
    <s v="*"/>
    <s v="*"/>
    <x v="0"/>
    <s v="*"/>
    <s v="*"/>
  </r>
  <r>
    <x v="3"/>
    <x v="5"/>
    <x v="6"/>
    <s v="Masculino"/>
    <x v="276"/>
    <s v="*"/>
    <s v="*"/>
    <s v="*"/>
    <x v="0"/>
    <s v="*"/>
    <s v="*"/>
  </r>
  <r>
    <x v="3"/>
    <x v="6"/>
    <x v="6"/>
    <s v="Masculino"/>
    <x v="80"/>
    <s v="*"/>
    <s v="*"/>
    <s v="*"/>
    <x v="0"/>
    <s v="*"/>
    <s v="*"/>
  </r>
  <r>
    <x v="3"/>
    <x v="7"/>
    <x v="6"/>
    <s v="Masculino"/>
    <x v="183"/>
    <s v="*"/>
    <s v="*"/>
    <s v="*"/>
    <x v="0"/>
    <s v="*"/>
    <s v="*"/>
  </r>
  <r>
    <x v="3"/>
    <x v="8"/>
    <x v="6"/>
    <s v="Femenino"/>
    <x v="24"/>
    <s v="2-Rural"/>
    <s v="Casada"/>
    <s v="Media (10° a 12°)"/>
    <x v="14"/>
    <s v="03  Donoso"/>
    <s v="04-Abril"/>
  </r>
  <r>
    <x v="3"/>
    <x v="0"/>
    <x v="6"/>
    <s v="Femenino"/>
    <x v="15"/>
    <s v="*"/>
    <s v="*"/>
    <s v="*"/>
    <x v="0"/>
    <s v="01  Colón"/>
    <s v="*"/>
  </r>
  <r>
    <x v="3"/>
    <x v="1"/>
    <x v="6"/>
    <s v="Femenino"/>
    <x v="1"/>
    <s v="*"/>
    <s v="*"/>
    <s v="*"/>
    <x v="0"/>
    <s v="*"/>
    <s v="*"/>
  </r>
  <r>
    <x v="3"/>
    <x v="2"/>
    <x v="6"/>
    <s v="Femenino"/>
    <x v="277"/>
    <s v="*"/>
    <s v="*"/>
    <s v="*"/>
    <x v="0"/>
    <s v="*"/>
    <s v="*"/>
  </r>
  <r>
    <x v="3"/>
    <x v="3"/>
    <x v="6"/>
    <s v="Femenino"/>
    <x v="201"/>
    <s v="*"/>
    <s v="*"/>
    <s v="*"/>
    <x v="0"/>
    <s v="*"/>
    <s v="*"/>
  </r>
  <r>
    <x v="3"/>
    <x v="4"/>
    <x v="6"/>
    <s v="Femenino"/>
    <x v="278"/>
    <s v="*"/>
    <s v="*"/>
    <s v="*"/>
    <x v="0"/>
    <s v="*"/>
    <s v="*"/>
  </r>
  <r>
    <x v="3"/>
    <x v="5"/>
    <x v="6"/>
    <s v="Femenino"/>
    <x v="279"/>
    <s v="*"/>
    <s v="*"/>
    <s v="*"/>
    <x v="0"/>
    <s v="*"/>
    <s v="*"/>
  </r>
  <r>
    <x v="3"/>
    <x v="6"/>
    <x v="6"/>
    <s v="Femenino"/>
    <x v="280"/>
    <s v="*"/>
    <s v="*"/>
    <s v="*"/>
    <x v="0"/>
    <s v="*"/>
    <s v="*"/>
  </r>
  <r>
    <x v="3"/>
    <x v="7"/>
    <x v="6"/>
    <s v="Femenino"/>
    <x v="210"/>
    <s v="*"/>
    <s v="*"/>
    <s v="*"/>
    <x v="0"/>
    <s v="*"/>
    <s v="*"/>
  </r>
  <r>
    <x v="1"/>
    <x v="0"/>
    <x v="7"/>
    <s v="Masculino"/>
    <x v="15"/>
    <s v="1-Urbana"/>
    <s v="*"/>
    <s v="*"/>
    <x v="0"/>
    <s v="01  Colón"/>
    <s v="*"/>
  </r>
  <r>
    <x v="3"/>
    <x v="1"/>
    <x v="7"/>
    <s v="Masculino"/>
    <x v="281"/>
    <s v="*"/>
    <s v="*"/>
    <s v="*"/>
    <x v="0"/>
    <s v="*"/>
    <s v="*"/>
  </r>
  <r>
    <x v="3"/>
    <x v="2"/>
    <x v="7"/>
    <s v="Masculino"/>
    <x v="282"/>
    <s v="*"/>
    <s v="*"/>
    <s v="*"/>
    <x v="0"/>
    <s v="*"/>
    <s v="*"/>
  </r>
  <r>
    <x v="3"/>
    <x v="3"/>
    <x v="7"/>
    <s v="Masculino"/>
    <x v="230"/>
    <s v="*"/>
    <s v="*"/>
    <s v="*"/>
    <x v="0"/>
    <s v="*"/>
    <s v="*"/>
  </r>
  <r>
    <x v="3"/>
    <x v="4"/>
    <x v="7"/>
    <s v="Masculino"/>
    <x v="283"/>
    <s v="*"/>
    <s v="*"/>
    <s v="*"/>
    <x v="0"/>
    <s v="*"/>
    <s v="*"/>
  </r>
  <r>
    <x v="3"/>
    <x v="5"/>
    <x v="7"/>
    <s v="Masculino"/>
    <x v="284"/>
    <s v="*"/>
    <s v="*"/>
    <s v="*"/>
    <x v="0"/>
    <s v="*"/>
    <s v="*"/>
  </r>
  <r>
    <x v="3"/>
    <x v="6"/>
    <x v="7"/>
    <s v="Masculino"/>
    <x v="285"/>
    <s v="*"/>
    <s v="*"/>
    <s v="*"/>
    <x v="0"/>
    <s v="*"/>
    <s v="*"/>
  </r>
  <r>
    <x v="3"/>
    <x v="7"/>
    <x v="7"/>
    <s v="Masculino"/>
    <x v="7"/>
    <s v="*"/>
    <s v="*"/>
    <s v="*"/>
    <x v="0"/>
    <s v="*"/>
    <s v="*"/>
  </r>
  <r>
    <x v="1"/>
    <x v="0"/>
    <x v="7"/>
    <s v="Femenino"/>
    <x v="15"/>
    <s v="2-Rural"/>
    <s v="Unida"/>
    <s v="*"/>
    <x v="0"/>
    <s v="03  Donoso"/>
    <s v="*"/>
  </r>
  <r>
    <x v="3"/>
    <x v="1"/>
    <x v="7"/>
    <s v="Femenino"/>
    <x v="124"/>
    <s v="*"/>
    <s v="*"/>
    <s v="*"/>
    <x v="0"/>
    <s v="*"/>
    <s v="*"/>
  </r>
  <r>
    <x v="3"/>
    <x v="2"/>
    <x v="7"/>
    <s v="Femenino"/>
    <x v="286"/>
    <s v="*"/>
    <s v="*"/>
    <s v="*"/>
    <x v="0"/>
    <s v="*"/>
    <s v="*"/>
  </r>
  <r>
    <x v="3"/>
    <x v="3"/>
    <x v="7"/>
    <s v="Femenino"/>
    <x v="102"/>
    <s v="*"/>
    <s v="*"/>
    <s v="*"/>
    <x v="0"/>
    <s v="*"/>
    <s v="*"/>
  </r>
  <r>
    <x v="3"/>
    <x v="4"/>
    <x v="7"/>
    <s v="Femenino"/>
    <x v="287"/>
    <s v="*"/>
    <s v="*"/>
    <s v="*"/>
    <x v="0"/>
    <s v="*"/>
    <s v="*"/>
  </r>
  <r>
    <x v="3"/>
    <x v="5"/>
    <x v="7"/>
    <s v="Femenino"/>
    <x v="288"/>
    <s v="*"/>
    <s v="*"/>
    <s v="*"/>
    <x v="0"/>
    <s v="*"/>
    <s v="*"/>
  </r>
  <r>
    <x v="3"/>
    <x v="6"/>
    <x v="7"/>
    <s v="Femenino"/>
    <x v="13"/>
    <s v="*"/>
    <s v="*"/>
    <s v="*"/>
    <x v="0"/>
    <s v="*"/>
    <s v="*"/>
  </r>
  <r>
    <x v="3"/>
    <x v="7"/>
    <x v="7"/>
    <s v="Femenino"/>
    <x v="156"/>
    <s v="*"/>
    <s v="*"/>
    <s v="*"/>
    <x v="0"/>
    <s v="*"/>
    <s v="*"/>
  </r>
  <r>
    <x v="3"/>
    <x v="0"/>
    <x v="8"/>
    <s v="Masculino"/>
    <x v="24"/>
    <s v="1-Urbana"/>
    <s v="Unida"/>
    <s v="Primaria (4 a 6)"/>
    <x v="15"/>
    <s v="01  Colón"/>
    <s v="05-Mayo"/>
  </r>
  <r>
    <x v="3"/>
    <x v="1"/>
    <x v="8"/>
    <s v="Masculino"/>
    <x v="124"/>
    <s v="*"/>
    <s v="*"/>
    <s v="*"/>
    <x v="0"/>
    <s v="*"/>
    <s v="*"/>
  </r>
  <r>
    <x v="3"/>
    <x v="2"/>
    <x v="8"/>
    <s v="Masculino"/>
    <x v="277"/>
    <s v="*"/>
    <s v="*"/>
    <s v="*"/>
    <x v="0"/>
    <s v="*"/>
    <s v="*"/>
  </r>
  <r>
    <x v="3"/>
    <x v="3"/>
    <x v="8"/>
    <s v="Masculino"/>
    <x v="73"/>
    <s v="*"/>
    <s v="*"/>
    <s v="*"/>
    <x v="0"/>
    <s v="*"/>
    <s v="*"/>
  </r>
  <r>
    <x v="3"/>
    <x v="4"/>
    <x v="8"/>
    <s v="Masculino"/>
    <x v="289"/>
    <s v="*"/>
    <s v="*"/>
    <s v="*"/>
    <x v="0"/>
    <s v="*"/>
    <s v="*"/>
  </r>
  <r>
    <x v="3"/>
    <x v="5"/>
    <x v="8"/>
    <s v="Masculino"/>
    <x v="290"/>
    <s v="*"/>
    <s v="*"/>
    <s v="*"/>
    <x v="0"/>
    <s v="*"/>
    <s v="*"/>
  </r>
  <r>
    <x v="3"/>
    <x v="6"/>
    <x v="8"/>
    <s v="Masculino"/>
    <x v="291"/>
    <s v="*"/>
    <s v="*"/>
    <s v="*"/>
    <x v="0"/>
    <s v="*"/>
    <s v="*"/>
  </r>
  <r>
    <x v="3"/>
    <x v="7"/>
    <x v="8"/>
    <s v="Masculino"/>
    <x v="175"/>
    <s v="*"/>
    <s v="*"/>
    <s v="*"/>
    <x v="0"/>
    <s v="*"/>
    <s v="*"/>
  </r>
  <r>
    <x v="1"/>
    <x v="1"/>
    <x v="8"/>
    <s v="Femenino"/>
    <x v="65"/>
    <s v="*"/>
    <s v="*"/>
    <s v="*"/>
    <x v="0"/>
    <s v="*"/>
    <s v="*"/>
  </r>
  <r>
    <x v="3"/>
    <x v="2"/>
    <x v="8"/>
    <s v="Femenino"/>
    <x v="292"/>
    <s v="*"/>
    <s v="*"/>
    <s v="*"/>
    <x v="0"/>
    <s v="*"/>
    <s v="*"/>
  </r>
  <r>
    <x v="3"/>
    <x v="3"/>
    <x v="8"/>
    <s v="Femenino"/>
    <x v="293"/>
    <s v="*"/>
    <s v="*"/>
    <s v="*"/>
    <x v="0"/>
    <s v="*"/>
    <s v="*"/>
  </r>
  <r>
    <x v="3"/>
    <x v="4"/>
    <x v="8"/>
    <s v="Femenino"/>
    <x v="294"/>
    <s v="*"/>
    <s v="*"/>
    <s v="*"/>
    <x v="0"/>
    <s v="*"/>
    <s v="*"/>
  </r>
  <r>
    <x v="3"/>
    <x v="5"/>
    <x v="8"/>
    <s v="Femenino"/>
    <x v="295"/>
    <s v="*"/>
    <s v="*"/>
    <s v="*"/>
    <x v="0"/>
    <s v="*"/>
    <s v="*"/>
  </r>
  <r>
    <x v="3"/>
    <x v="6"/>
    <x v="8"/>
    <s v="Femenino"/>
    <x v="296"/>
    <s v="*"/>
    <s v="*"/>
    <s v="*"/>
    <x v="0"/>
    <s v="*"/>
    <s v="*"/>
  </r>
  <r>
    <x v="3"/>
    <x v="7"/>
    <x v="8"/>
    <s v="Femenino"/>
    <x v="186"/>
    <s v="*"/>
    <s v="*"/>
    <s v="*"/>
    <x v="0"/>
    <s v="*"/>
    <s v="*"/>
  </r>
  <r>
    <x v="1"/>
    <x v="8"/>
    <x v="9"/>
    <s v="Masculino"/>
    <x v="24"/>
    <s v="2-Rural"/>
    <s v="Unida"/>
    <s v="Información no especificada"/>
    <x v="16"/>
    <s v="03  Donoso"/>
    <s v="02-Febrero"/>
  </r>
  <r>
    <x v="3"/>
    <x v="0"/>
    <x v="9"/>
    <s v="Masculino"/>
    <x v="24"/>
    <s v="1-Urbana"/>
    <s v="Unida"/>
    <s v="Media (10° a 12°)"/>
    <x v="17"/>
    <s v="01  Colón"/>
    <s v="11-Noviembre"/>
  </r>
  <r>
    <x v="3"/>
    <x v="1"/>
    <x v="9"/>
    <s v="Masculino"/>
    <x v="81"/>
    <s v="*"/>
    <s v="*"/>
    <s v="*"/>
    <x v="0"/>
    <s v="*"/>
    <s v="*"/>
  </r>
  <r>
    <x v="3"/>
    <x v="2"/>
    <x v="9"/>
    <s v="Masculino"/>
    <x v="243"/>
    <s v="*"/>
    <s v="*"/>
    <s v="*"/>
    <x v="0"/>
    <s v="*"/>
    <s v="*"/>
  </r>
  <r>
    <x v="3"/>
    <x v="3"/>
    <x v="9"/>
    <s v="Masculino"/>
    <x v="297"/>
    <s v="*"/>
    <s v="*"/>
    <s v="*"/>
    <x v="0"/>
    <s v="*"/>
    <s v="*"/>
  </r>
  <r>
    <x v="3"/>
    <x v="4"/>
    <x v="9"/>
    <s v="Masculino"/>
    <x v="298"/>
    <s v="*"/>
    <s v="*"/>
    <s v="*"/>
    <x v="0"/>
    <s v="*"/>
    <s v="*"/>
  </r>
  <r>
    <x v="3"/>
    <x v="5"/>
    <x v="9"/>
    <s v="Masculino"/>
    <x v="299"/>
    <s v="*"/>
    <s v="*"/>
    <s v="*"/>
    <x v="0"/>
    <s v="*"/>
    <s v="*"/>
  </r>
  <r>
    <x v="3"/>
    <x v="6"/>
    <x v="9"/>
    <s v="Masculino"/>
    <x v="300"/>
    <s v="*"/>
    <s v="*"/>
    <s v="*"/>
    <x v="0"/>
    <s v="*"/>
    <s v="*"/>
  </r>
  <r>
    <x v="3"/>
    <x v="7"/>
    <x v="9"/>
    <s v="Masculino"/>
    <x v="186"/>
    <s v="*"/>
    <s v="*"/>
    <s v="*"/>
    <x v="0"/>
    <s v="*"/>
    <s v="*"/>
  </r>
  <r>
    <x v="1"/>
    <x v="0"/>
    <x v="9"/>
    <s v="Femenino"/>
    <x v="16"/>
    <s v="*"/>
    <s v="*"/>
    <s v="*"/>
    <x v="0"/>
    <s v="01  Colón"/>
    <s v="*"/>
  </r>
  <r>
    <x v="3"/>
    <x v="1"/>
    <x v="9"/>
    <s v="Femenino"/>
    <x v="301"/>
    <s v="*"/>
    <s v="*"/>
    <s v="*"/>
    <x v="0"/>
    <s v="*"/>
    <s v="*"/>
  </r>
  <r>
    <x v="3"/>
    <x v="2"/>
    <x v="9"/>
    <s v="Femenino"/>
    <x v="101"/>
    <s v="*"/>
    <s v="*"/>
    <s v="*"/>
    <x v="0"/>
    <s v="*"/>
    <s v="*"/>
  </r>
  <r>
    <x v="3"/>
    <x v="3"/>
    <x v="9"/>
    <s v="Femenino"/>
    <x v="302"/>
    <s v="*"/>
    <s v="*"/>
    <s v="*"/>
    <x v="0"/>
    <s v="*"/>
    <s v="*"/>
  </r>
  <r>
    <x v="3"/>
    <x v="4"/>
    <x v="9"/>
    <s v="Femenino"/>
    <x v="303"/>
    <s v="*"/>
    <s v="*"/>
    <s v="*"/>
    <x v="0"/>
    <s v="*"/>
    <s v="*"/>
  </r>
  <r>
    <x v="3"/>
    <x v="5"/>
    <x v="9"/>
    <s v="Femenino"/>
    <x v="304"/>
    <s v="*"/>
    <s v="*"/>
    <s v="*"/>
    <x v="0"/>
    <s v="*"/>
    <s v="*"/>
  </r>
  <r>
    <x v="3"/>
    <x v="6"/>
    <x v="9"/>
    <s v="Femenino"/>
    <x v="305"/>
    <s v="*"/>
    <s v="*"/>
    <s v="*"/>
    <x v="0"/>
    <s v="*"/>
    <s v="*"/>
  </r>
  <r>
    <x v="3"/>
    <x v="7"/>
    <x v="9"/>
    <s v="Femenino"/>
    <x v="186"/>
    <s v="*"/>
    <s v="*"/>
    <s v="*"/>
    <x v="0"/>
    <s v="*"/>
    <s v="*"/>
  </r>
  <r>
    <x v="1"/>
    <x v="8"/>
    <x v="10"/>
    <s v="Masculino"/>
    <x v="24"/>
    <s v="2-Rural"/>
    <s v="Unida"/>
    <s v="Primaria (4 a 6)"/>
    <x v="18"/>
    <s v="03  Donoso"/>
    <s v="07-Julio"/>
  </r>
  <r>
    <x v="3"/>
    <x v="0"/>
    <x v="10"/>
    <s v="Masculino"/>
    <x v="16"/>
    <s v="2-Rural"/>
    <s v="Unida"/>
    <s v="*"/>
    <x v="0"/>
    <s v="*"/>
    <s v="*"/>
  </r>
  <r>
    <x v="3"/>
    <x v="1"/>
    <x v="10"/>
    <s v="Masculino"/>
    <x v="306"/>
    <s v="*"/>
    <s v="*"/>
    <s v="*"/>
    <x v="0"/>
    <s v="*"/>
    <s v="*"/>
  </r>
  <r>
    <x v="3"/>
    <x v="2"/>
    <x v="10"/>
    <s v="Masculino"/>
    <x v="151"/>
    <s v="*"/>
    <s v="*"/>
    <s v="*"/>
    <x v="0"/>
    <s v="*"/>
    <s v="*"/>
  </r>
  <r>
    <x v="3"/>
    <x v="3"/>
    <x v="10"/>
    <s v="Masculino"/>
    <x v="307"/>
    <s v="*"/>
    <s v="*"/>
    <s v="*"/>
    <x v="0"/>
    <s v="*"/>
    <s v="*"/>
  </r>
  <r>
    <x v="3"/>
    <x v="4"/>
    <x v="10"/>
    <s v="Masculino"/>
    <x v="308"/>
    <s v="*"/>
    <s v="*"/>
    <s v="*"/>
    <x v="0"/>
    <s v="*"/>
    <s v="*"/>
  </r>
  <r>
    <x v="3"/>
    <x v="5"/>
    <x v="10"/>
    <s v="Masculino"/>
    <x v="309"/>
    <s v="*"/>
    <s v="*"/>
    <s v="*"/>
    <x v="0"/>
    <s v="*"/>
    <s v="*"/>
  </r>
  <r>
    <x v="3"/>
    <x v="6"/>
    <x v="10"/>
    <s v="Masculino"/>
    <x v="310"/>
    <s v="*"/>
    <s v="*"/>
    <s v="*"/>
    <x v="0"/>
    <s v="*"/>
    <s v="*"/>
  </r>
  <r>
    <x v="3"/>
    <x v="7"/>
    <x v="10"/>
    <s v="Masculino"/>
    <x v="183"/>
    <s v="*"/>
    <s v="*"/>
    <s v="*"/>
    <x v="0"/>
    <s v="*"/>
    <s v="*"/>
  </r>
  <r>
    <x v="1"/>
    <x v="0"/>
    <x v="10"/>
    <s v="Femenino"/>
    <x v="15"/>
    <s v="2-Rural"/>
    <s v="*"/>
    <s v="*"/>
    <x v="0"/>
    <s v="*"/>
    <s v="*"/>
  </r>
  <r>
    <x v="3"/>
    <x v="1"/>
    <x v="10"/>
    <s v="Femenino"/>
    <x v="39"/>
    <s v="*"/>
    <s v="*"/>
    <s v="*"/>
    <x v="0"/>
    <s v="*"/>
    <s v="*"/>
  </r>
  <r>
    <x v="3"/>
    <x v="2"/>
    <x v="10"/>
    <s v="Femenino"/>
    <x v="311"/>
    <s v="*"/>
    <s v="*"/>
    <s v="*"/>
    <x v="0"/>
    <s v="*"/>
    <s v="*"/>
  </r>
  <r>
    <x v="3"/>
    <x v="3"/>
    <x v="10"/>
    <s v="Femenino"/>
    <x v="73"/>
    <s v="*"/>
    <s v="*"/>
    <s v="*"/>
    <x v="0"/>
    <s v="*"/>
    <s v="*"/>
  </r>
  <r>
    <x v="3"/>
    <x v="4"/>
    <x v="10"/>
    <s v="Femenino"/>
    <x v="74"/>
    <s v="*"/>
    <s v="*"/>
    <s v="*"/>
    <x v="0"/>
    <s v="*"/>
    <s v="*"/>
  </r>
  <r>
    <x v="3"/>
    <x v="5"/>
    <x v="10"/>
    <s v="Femenino"/>
    <x v="312"/>
    <s v="*"/>
    <s v="*"/>
    <s v="*"/>
    <x v="0"/>
    <s v="*"/>
    <s v="*"/>
  </r>
  <r>
    <x v="3"/>
    <x v="6"/>
    <x v="10"/>
    <s v="Femenino"/>
    <x v="313"/>
    <s v="*"/>
    <s v="*"/>
    <s v="*"/>
    <x v="0"/>
    <s v="*"/>
    <s v="*"/>
  </r>
  <r>
    <x v="3"/>
    <x v="7"/>
    <x v="10"/>
    <s v="Femenino"/>
    <x v="314"/>
    <s v="*"/>
    <s v="*"/>
    <s v="*"/>
    <x v="0"/>
    <s v="*"/>
    <s v="*"/>
  </r>
  <r>
    <x v="1"/>
    <x v="0"/>
    <x v="0"/>
    <s v="Masculino"/>
    <x v="228"/>
    <s v="*"/>
    <s v="*"/>
    <s v="*"/>
    <x v="0"/>
    <s v="*"/>
    <s v="*"/>
  </r>
  <r>
    <x v="4"/>
    <x v="1"/>
    <x v="0"/>
    <s v="Masculino"/>
    <x v="315"/>
    <s v="*"/>
    <s v="*"/>
    <s v="*"/>
    <x v="0"/>
    <s v="*"/>
    <s v="*"/>
  </r>
  <r>
    <x v="4"/>
    <x v="2"/>
    <x v="0"/>
    <s v="Masculino"/>
    <x v="126"/>
    <s v="*"/>
    <s v="*"/>
    <s v="*"/>
    <x v="0"/>
    <s v="*"/>
    <s v="*"/>
  </r>
  <r>
    <x v="4"/>
    <x v="3"/>
    <x v="0"/>
    <s v="Masculino"/>
    <x v="316"/>
    <s v="*"/>
    <s v="*"/>
    <s v="*"/>
    <x v="0"/>
    <s v="*"/>
    <s v="*"/>
  </r>
  <r>
    <x v="4"/>
    <x v="4"/>
    <x v="0"/>
    <s v="Masculino"/>
    <x v="317"/>
    <s v="*"/>
    <s v="*"/>
    <s v="*"/>
    <x v="0"/>
    <s v="*"/>
    <s v="*"/>
  </r>
  <r>
    <x v="4"/>
    <x v="5"/>
    <x v="0"/>
    <s v="Masculino"/>
    <x v="318"/>
    <s v="*"/>
    <s v="*"/>
    <s v="*"/>
    <x v="0"/>
    <s v="*"/>
    <s v="*"/>
  </r>
  <r>
    <x v="4"/>
    <x v="6"/>
    <x v="0"/>
    <s v="Masculino"/>
    <x v="271"/>
    <s v="*"/>
    <s v="*"/>
    <s v="*"/>
    <x v="0"/>
    <s v="*"/>
    <s v="*"/>
  </r>
  <r>
    <x v="4"/>
    <x v="7"/>
    <x v="0"/>
    <s v="Masculino"/>
    <x v="32"/>
    <s v="*"/>
    <s v="*"/>
    <s v="*"/>
    <x v="0"/>
    <s v="*"/>
    <s v="*"/>
  </r>
  <r>
    <x v="1"/>
    <x v="0"/>
    <x v="0"/>
    <s v="Femenino"/>
    <x v="175"/>
    <s v="*"/>
    <s v="*"/>
    <s v="*"/>
    <x v="0"/>
    <s v="*"/>
    <s v="*"/>
  </r>
  <r>
    <x v="4"/>
    <x v="1"/>
    <x v="0"/>
    <s v="Femenino"/>
    <x v="319"/>
    <s v="*"/>
    <s v="*"/>
    <s v="*"/>
    <x v="0"/>
    <s v="*"/>
    <s v="*"/>
  </r>
  <r>
    <x v="4"/>
    <x v="2"/>
    <x v="0"/>
    <s v="Femenino"/>
    <x v="320"/>
    <s v="*"/>
    <s v="*"/>
    <s v="*"/>
    <x v="0"/>
    <s v="*"/>
    <s v="*"/>
  </r>
  <r>
    <x v="4"/>
    <x v="3"/>
    <x v="0"/>
    <s v="Femenino"/>
    <x v="133"/>
    <s v="*"/>
    <s v="*"/>
    <s v="*"/>
    <x v="0"/>
    <s v="*"/>
    <s v="*"/>
  </r>
  <r>
    <x v="4"/>
    <x v="4"/>
    <x v="0"/>
    <s v="Femenino"/>
    <x v="321"/>
    <s v="*"/>
    <s v="*"/>
    <s v="*"/>
    <x v="0"/>
    <s v="*"/>
    <s v="*"/>
  </r>
  <r>
    <x v="4"/>
    <x v="5"/>
    <x v="0"/>
    <s v="Femenino"/>
    <x v="322"/>
    <s v="*"/>
    <s v="*"/>
    <s v="*"/>
    <x v="0"/>
    <s v="*"/>
    <s v="*"/>
  </r>
  <r>
    <x v="4"/>
    <x v="6"/>
    <x v="0"/>
    <s v="Femenino"/>
    <x v="323"/>
    <s v="*"/>
    <s v="*"/>
    <s v="*"/>
    <x v="0"/>
    <s v="*"/>
    <s v="*"/>
  </r>
  <r>
    <x v="4"/>
    <x v="7"/>
    <x v="0"/>
    <s v="Femenino"/>
    <x v="199"/>
    <s v="*"/>
    <s v="*"/>
    <s v="*"/>
    <x v="0"/>
    <s v="*"/>
    <s v="*"/>
  </r>
  <r>
    <x v="1"/>
    <x v="0"/>
    <x v="1"/>
    <s v="Masculino"/>
    <x v="15"/>
    <s v="1-Urbana"/>
    <s v="*"/>
    <s v="*"/>
    <x v="0"/>
    <s v="*"/>
    <s v="*"/>
  </r>
  <r>
    <x v="4"/>
    <x v="1"/>
    <x v="1"/>
    <s v="Masculino"/>
    <x v="324"/>
    <s v="*"/>
    <s v="*"/>
    <s v="*"/>
    <x v="0"/>
    <s v="*"/>
    <s v="*"/>
  </r>
  <r>
    <x v="4"/>
    <x v="2"/>
    <x v="1"/>
    <s v="Masculino"/>
    <x v="325"/>
    <s v="*"/>
    <s v="*"/>
    <s v="*"/>
    <x v="0"/>
    <s v="*"/>
    <s v="*"/>
  </r>
  <r>
    <x v="4"/>
    <x v="3"/>
    <x v="1"/>
    <s v="Masculino"/>
    <x v="287"/>
    <s v="*"/>
    <s v="*"/>
    <s v="*"/>
    <x v="0"/>
    <s v="*"/>
    <s v="*"/>
  </r>
  <r>
    <x v="4"/>
    <x v="4"/>
    <x v="1"/>
    <s v="Masculino"/>
    <x v="326"/>
    <s v="*"/>
    <s v="*"/>
    <s v="*"/>
    <x v="0"/>
    <s v="*"/>
    <s v="*"/>
  </r>
  <r>
    <x v="4"/>
    <x v="5"/>
    <x v="1"/>
    <s v="Masculino"/>
    <x v="327"/>
    <s v="*"/>
    <s v="*"/>
    <s v="*"/>
    <x v="0"/>
    <s v="*"/>
    <s v="*"/>
  </r>
  <r>
    <x v="4"/>
    <x v="6"/>
    <x v="1"/>
    <s v="Masculino"/>
    <x v="328"/>
    <s v="*"/>
    <s v="*"/>
    <s v="*"/>
    <x v="0"/>
    <s v="*"/>
    <s v="*"/>
  </r>
  <r>
    <x v="4"/>
    <x v="7"/>
    <x v="1"/>
    <s v="Masculino"/>
    <x v="186"/>
    <s v="*"/>
    <s v="*"/>
    <s v="*"/>
    <x v="0"/>
    <s v="*"/>
    <s v="*"/>
  </r>
  <r>
    <x v="4"/>
    <x v="8"/>
    <x v="1"/>
    <s v="Femenino"/>
    <x v="24"/>
    <s v="2-Rural"/>
    <s v="Unida"/>
    <s v="Premedia (7° a 9°)"/>
    <x v="19"/>
    <s v="02  Barú"/>
    <s v="04-Abril"/>
  </r>
  <r>
    <x v="4"/>
    <x v="0"/>
    <x v="1"/>
    <s v="Femenino"/>
    <x v="16"/>
    <s v="*"/>
    <s v="*"/>
    <s v="*"/>
    <x v="0"/>
    <s v="*"/>
    <s v="*"/>
  </r>
  <r>
    <x v="4"/>
    <x v="1"/>
    <x v="1"/>
    <s v="Femenino"/>
    <x v="329"/>
    <s v="*"/>
    <s v="*"/>
    <s v="*"/>
    <x v="0"/>
    <s v="*"/>
    <s v="*"/>
  </r>
  <r>
    <x v="4"/>
    <x v="2"/>
    <x v="1"/>
    <s v="Femenino"/>
    <x v="227"/>
    <s v="*"/>
    <s v="*"/>
    <s v="*"/>
    <x v="0"/>
    <s v="*"/>
    <s v="*"/>
  </r>
  <r>
    <x v="4"/>
    <x v="3"/>
    <x v="1"/>
    <s v="Femenino"/>
    <x v="254"/>
    <s v="*"/>
    <s v="*"/>
    <s v="*"/>
    <x v="0"/>
    <s v="*"/>
    <s v="*"/>
  </r>
  <r>
    <x v="4"/>
    <x v="4"/>
    <x v="1"/>
    <s v="Femenino"/>
    <x v="330"/>
    <s v="*"/>
    <s v="*"/>
    <s v="*"/>
    <x v="0"/>
    <s v="*"/>
    <s v="*"/>
  </r>
  <r>
    <x v="4"/>
    <x v="5"/>
    <x v="1"/>
    <s v="Femenino"/>
    <x v="331"/>
    <s v="*"/>
    <s v="*"/>
    <s v="*"/>
    <x v="0"/>
    <s v="*"/>
    <s v="*"/>
  </r>
  <r>
    <x v="4"/>
    <x v="6"/>
    <x v="1"/>
    <s v="Femenino"/>
    <x v="332"/>
    <s v="*"/>
    <s v="*"/>
    <s v="*"/>
    <x v="0"/>
    <s v="*"/>
    <s v="*"/>
  </r>
  <r>
    <x v="4"/>
    <x v="7"/>
    <x v="1"/>
    <s v="Femenino"/>
    <x v="23"/>
    <s v="*"/>
    <s v="*"/>
    <s v="*"/>
    <x v="0"/>
    <s v="*"/>
    <s v="*"/>
  </r>
  <r>
    <x v="1"/>
    <x v="0"/>
    <x v="2"/>
    <s v="Masculino"/>
    <x v="25"/>
    <s v="*"/>
    <s v="*"/>
    <s v="*"/>
    <x v="0"/>
    <s v="*"/>
    <s v="*"/>
  </r>
  <r>
    <x v="4"/>
    <x v="1"/>
    <x v="2"/>
    <s v="Masculino"/>
    <x v="333"/>
    <s v="*"/>
    <s v="*"/>
    <s v="*"/>
    <x v="0"/>
    <s v="*"/>
    <s v="*"/>
  </r>
  <r>
    <x v="4"/>
    <x v="2"/>
    <x v="2"/>
    <s v="Masculino"/>
    <x v="334"/>
    <s v="*"/>
    <s v="*"/>
    <s v="*"/>
    <x v="0"/>
    <s v="*"/>
    <s v="*"/>
  </r>
  <r>
    <x v="4"/>
    <x v="3"/>
    <x v="2"/>
    <s v="Masculino"/>
    <x v="335"/>
    <s v="*"/>
    <s v="*"/>
    <s v="*"/>
    <x v="0"/>
    <s v="*"/>
    <s v="*"/>
  </r>
  <r>
    <x v="4"/>
    <x v="4"/>
    <x v="2"/>
    <s v="Masculino"/>
    <x v="336"/>
    <s v="*"/>
    <s v="*"/>
    <s v="*"/>
    <x v="0"/>
    <s v="*"/>
    <s v="*"/>
  </r>
  <r>
    <x v="4"/>
    <x v="5"/>
    <x v="2"/>
    <s v="Masculino"/>
    <x v="337"/>
    <s v="*"/>
    <s v="*"/>
    <s v="*"/>
    <x v="0"/>
    <s v="*"/>
    <s v="*"/>
  </r>
  <r>
    <x v="4"/>
    <x v="6"/>
    <x v="2"/>
    <s v="Masculino"/>
    <x v="338"/>
    <s v="*"/>
    <s v="*"/>
    <s v="*"/>
    <x v="0"/>
    <s v="*"/>
    <s v="*"/>
  </r>
  <r>
    <x v="4"/>
    <x v="7"/>
    <x v="2"/>
    <s v="Masculino"/>
    <x v="109"/>
    <s v="*"/>
    <s v="*"/>
    <s v="*"/>
    <x v="0"/>
    <s v="*"/>
    <s v="*"/>
  </r>
  <r>
    <x v="4"/>
    <x v="0"/>
    <x v="2"/>
    <s v="Femenino"/>
    <x v="54"/>
    <s v="*"/>
    <s v="*"/>
    <s v="*"/>
    <x v="0"/>
    <s v="*"/>
    <s v="*"/>
  </r>
  <r>
    <x v="4"/>
    <x v="1"/>
    <x v="2"/>
    <s v="Femenino"/>
    <x v="339"/>
    <s v="*"/>
    <s v="*"/>
    <s v="*"/>
    <x v="0"/>
    <s v="*"/>
    <s v="*"/>
  </r>
  <r>
    <x v="4"/>
    <x v="2"/>
    <x v="2"/>
    <s v="Femenino"/>
    <x v="141"/>
    <s v="*"/>
    <s v="*"/>
    <s v="*"/>
    <x v="0"/>
    <s v="*"/>
    <s v="*"/>
  </r>
  <r>
    <x v="4"/>
    <x v="3"/>
    <x v="2"/>
    <s v="Femenino"/>
    <x v="340"/>
    <s v="*"/>
    <s v="*"/>
    <s v="*"/>
    <x v="0"/>
    <s v="*"/>
    <s v="*"/>
  </r>
  <r>
    <x v="4"/>
    <x v="4"/>
    <x v="2"/>
    <s v="Femenino"/>
    <x v="341"/>
    <s v="*"/>
    <s v="*"/>
    <s v="*"/>
    <x v="0"/>
    <s v="*"/>
    <s v="*"/>
  </r>
  <r>
    <x v="4"/>
    <x v="5"/>
    <x v="2"/>
    <s v="Femenino"/>
    <x v="342"/>
    <s v="*"/>
    <s v="*"/>
    <s v="*"/>
    <x v="0"/>
    <s v="*"/>
    <s v="*"/>
  </r>
  <r>
    <x v="4"/>
    <x v="6"/>
    <x v="2"/>
    <s v="Femenino"/>
    <x v="112"/>
    <s v="*"/>
    <s v="*"/>
    <s v="*"/>
    <x v="0"/>
    <s v="*"/>
    <s v="*"/>
  </r>
  <r>
    <x v="4"/>
    <x v="7"/>
    <x v="2"/>
    <s v="Femenino"/>
    <x v="343"/>
    <s v="*"/>
    <s v="*"/>
    <s v="*"/>
    <x v="0"/>
    <s v="*"/>
    <s v="*"/>
  </r>
  <r>
    <x v="4"/>
    <x v="8"/>
    <x v="3"/>
    <s v="Masculino"/>
    <x v="15"/>
    <s v="*"/>
    <s v="Unida"/>
    <s v="*"/>
    <x v="0"/>
    <s v="*"/>
    <s v="*"/>
  </r>
  <r>
    <x v="4"/>
    <x v="0"/>
    <x v="3"/>
    <s v="Masculino"/>
    <x v="223"/>
    <s v="*"/>
    <s v="*"/>
    <s v="*"/>
    <x v="0"/>
    <s v="*"/>
    <s v="*"/>
  </r>
  <r>
    <x v="4"/>
    <x v="1"/>
    <x v="3"/>
    <s v="Masculino"/>
    <x v="339"/>
    <s v="*"/>
    <s v="*"/>
    <s v="*"/>
    <x v="0"/>
    <s v="*"/>
    <s v="*"/>
  </r>
  <r>
    <x v="4"/>
    <x v="2"/>
    <x v="3"/>
    <s v="Masculino"/>
    <x v="320"/>
    <s v="*"/>
    <s v="*"/>
    <s v="*"/>
    <x v="0"/>
    <s v="*"/>
    <s v="*"/>
  </r>
  <r>
    <x v="4"/>
    <x v="3"/>
    <x v="3"/>
    <s v="Masculino"/>
    <x v="344"/>
    <s v="*"/>
    <s v="*"/>
    <s v="*"/>
    <x v="0"/>
    <s v="*"/>
    <s v="*"/>
  </r>
  <r>
    <x v="4"/>
    <x v="4"/>
    <x v="3"/>
    <s v="Masculino"/>
    <x v="345"/>
    <s v="*"/>
    <s v="*"/>
    <s v="*"/>
    <x v="0"/>
    <s v="*"/>
    <s v="*"/>
  </r>
  <r>
    <x v="4"/>
    <x v="5"/>
    <x v="3"/>
    <s v="Masculino"/>
    <x v="346"/>
    <s v="*"/>
    <s v="*"/>
    <s v="*"/>
    <x v="0"/>
    <s v="*"/>
    <s v="*"/>
  </r>
  <r>
    <x v="4"/>
    <x v="6"/>
    <x v="3"/>
    <s v="Masculino"/>
    <x v="347"/>
    <s v="*"/>
    <s v="*"/>
    <s v="*"/>
    <x v="0"/>
    <s v="*"/>
    <s v="*"/>
  </r>
  <r>
    <x v="4"/>
    <x v="7"/>
    <x v="3"/>
    <s v="Masculino"/>
    <x v="1"/>
    <s v="*"/>
    <s v="*"/>
    <s v="*"/>
    <x v="0"/>
    <s v="*"/>
    <s v="*"/>
  </r>
  <r>
    <x v="4"/>
    <x v="0"/>
    <x v="3"/>
    <s v="Femenino"/>
    <x v="223"/>
    <s v="*"/>
    <s v="*"/>
    <s v="*"/>
    <x v="0"/>
    <s v="*"/>
    <s v="*"/>
  </r>
  <r>
    <x v="4"/>
    <x v="1"/>
    <x v="3"/>
    <s v="Femenino"/>
    <x v="348"/>
    <s v="*"/>
    <s v="*"/>
    <s v="*"/>
    <x v="0"/>
    <s v="*"/>
    <s v="*"/>
  </r>
  <r>
    <x v="4"/>
    <x v="2"/>
    <x v="3"/>
    <s v="Femenino"/>
    <x v="349"/>
    <s v="*"/>
    <s v="*"/>
    <s v="*"/>
    <x v="0"/>
    <s v="*"/>
    <s v="*"/>
  </r>
  <r>
    <x v="4"/>
    <x v="3"/>
    <x v="3"/>
    <s v="Femenino"/>
    <x v="258"/>
    <s v="*"/>
    <s v="*"/>
    <s v="*"/>
    <x v="0"/>
    <s v="*"/>
    <s v="*"/>
  </r>
  <r>
    <x v="4"/>
    <x v="4"/>
    <x v="3"/>
    <s v="Femenino"/>
    <x v="350"/>
    <s v="*"/>
    <s v="*"/>
    <s v="*"/>
    <x v="0"/>
    <s v="*"/>
    <s v="*"/>
  </r>
  <r>
    <x v="4"/>
    <x v="5"/>
    <x v="3"/>
    <s v="Femenino"/>
    <x v="351"/>
    <s v="*"/>
    <s v="*"/>
    <s v="*"/>
    <x v="0"/>
    <s v="*"/>
    <s v="*"/>
  </r>
  <r>
    <x v="4"/>
    <x v="6"/>
    <x v="3"/>
    <s v="Femenino"/>
    <x v="352"/>
    <s v="*"/>
    <s v="*"/>
    <s v="*"/>
    <x v="0"/>
    <s v="*"/>
    <s v="*"/>
  </r>
  <r>
    <x v="4"/>
    <x v="7"/>
    <x v="3"/>
    <s v="Femenino"/>
    <x v="343"/>
    <s v="*"/>
    <s v="*"/>
    <s v="*"/>
    <x v="0"/>
    <s v="*"/>
    <s v="*"/>
  </r>
  <r>
    <x v="1"/>
    <x v="8"/>
    <x v="4"/>
    <s v="Masculino"/>
    <x v="24"/>
    <s v="1-Urbana"/>
    <s v="Unida"/>
    <s v="Universitaria (No especificado)"/>
    <x v="20"/>
    <s v="06  David"/>
    <s v="12-Diciembre"/>
  </r>
  <r>
    <x v="4"/>
    <x v="0"/>
    <x v="4"/>
    <s v="Masculino"/>
    <x v="16"/>
    <s v="*"/>
    <s v="Unida"/>
    <s v="*"/>
    <x v="0"/>
    <s v="*"/>
    <s v="*"/>
  </r>
  <r>
    <x v="4"/>
    <x v="1"/>
    <x v="4"/>
    <s v="Masculino"/>
    <x v="353"/>
    <s v="*"/>
    <s v="*"/>
    <s v="*"/>
    <x v="0"/>
    <s v="*"/>
    <s v="*"/>
  </r>
  <r>
    <x v="4"/>
    <x v="2"/>
    <x v="4"/>
    <s v="Masculino"/>
    <x v="354"/>
    <s v="*"/>
    <s v="*"/>
    <s v="*"/>
    <x v="0"/>
    <s v="*"/>
    <s v="*"/>
  </r>
  <r>
    <x v="4"/>
    <x v="3"/>
    <x v="4"/>
    <s v="Masculino"/>
    <x v="355"/>
    <s v="*"/>
    <s v="*"/>
    <s v="*"/>
    <x v="0"/>
    <s v="*"/>
    <s v="*"/>
  </r>
  <r>
    <x v="4"/>
    <x v="4"/>
    <x v="4"/>
    <s v="Masculino"/>
    <x v="356"/>
    <s v="*"/>
    <s v="*"/>
    <s v="*"/>
    <x v="0"/>
    <s v="*"/>
    <s v="*"/>
  </r>
  <r>
    <x v="4"/>
    <x v="5"/>
    <x v="4"/>
    <s v="Masculino"/>
    <x v="357"/>
    <s v="*"/>
    <s v="*"/>
    <s v="*"/>
    <x v="0"/>
    <s v="*"/>
    <s v="*"/>
  </r>
  <r>
    <x v="4"/>
    <x v="6"/>
    <x v="4"/>
    <s v="Masculino"/>
    <x v="358"/>
    <s v="*"/>
    <s v="*"/>
    <s v="*"/>
    <x v="0"/>
    <s v="*"/>
    <s v="*"/>
  </r>
  <r>
    <x v="4"/>
    <x v="7"/>
    <x v="4"/>
    <s v="Masculino"/>
    <x v="109"/>
    <s v="*"/>
    <s v="*"/>
    <s v="*"/>
    <x v="0"/>
    <s v="*"/>
    <s v="*"/>
  </r>
  <r>
    <x v="1"/>
    <x v="8"/>
    <x v="4"/>
    <s v="Femenino"/>
    <x v="15"/>
    <s v="1-Urbana"/>
    <s v="Soltera"/>
    <s v="Media (10° a 12°)"/>
    <x v="20"/>
    <s v="06  David"/>
    <s v="12-Diciembre"/>
  </r>
  <r>
    <x v="4"/>
    <x v="0"/>
    <x v="4"/>
    <s v="Femenino"/>
    <x v="16"/>
    <s v="*"/>
    <s v="Unida"/>
    <s v="*"/>
    <x v="0"/>
    <s v="*"/>
    <s v="*"/>
  </r>
  <r>
    <x v="4"/>
    <x v="1"/>
    <x v="4"/>
    <s v="Femenino"/>
    <x v="359"/>
    <s v="*"/>
    <s v="*"/>
    <s v="*"/>
    <x v="0"/>
    <s v="*"/>
    <s v="*"/>
  </r>
  <r>
    <x v="4"/>
    <x v="2"/>
    <x v="4"/>
    <s v="Femenino"/>
    <x v="360"/>
    <s v="*"/>
    <s v="*"/>
    <s v="*"/>
    <x v="0"/>
    <s v="*"/>
    <s v="*"/>
  </r>
  <r>
    <x v="4"/>
    <x v="3"/>
    <x v="4"/>
    <s v="Femenino"/>
    <x v="361"/>
    <s v="*"/>
    <s v="*"/>
    <s v="*"/>
    <x v="0"/>
    <s v="*"/>
    <s v="*"/>
  </r>
  <r>
    <x v="4"/>
    <x v="4"/>
    <x v="4"/>
    <s v="Femenino"/>
    <x v="268"/>
    <s v="*"/>
    <s v="*"/>
    <s v="*"/>
    <x v="0"/>
    <s v="*"/>
    <s v="*"/>
  </r>
  <r>
    <x v="4"/>
    <x v="5"/>
    <x v="4"/>
    <s v="Femenino"/>
    <x v="362"/>
    <s v="*"/>
    <s v="*"/>
    <s v="*"/>
    <x v="0"/>
    <s v="*"/>
    <s v="*"/>
  </r>
  <r>
    <x v="4"/>
    <x v="6"/>
    <x v="4"/>
    <s v="Femenino"/>
    <x v="363"/>
    <s v="*"/>
    <s v="*"/>
    <s v="*"/>
    <x v="0"/>
    <s v="*"/>
    <s v="*"/>
  </r>
  <r>
    <x v="4"/>
    <x v="7"/>
    <x v="4"/>
    <s v="Femenino"/>
    <x v="26"/>
    <s v="*"/>
    <s v="*"/>
    <s v="*"/>
    <x v="0"/>
    <s v="*"/>
    <s v="*"/>
  </r>
  <r>
    <x v="4"/>
    <x v="0"/>
    <x v="5"/>
    <s v="Masculino"/>
    <x v="54"/>
    <s v="*"/>
    <s v="*"/>
    <s v="*"/>
    <x v="0"/>
    <s v="*"/>
    <s v="*"/>
  </r>
  <r>
    <x v="4"/>
    <x v="1"/>
    <x v="5"/>
    <s v="Masculino"/>
    <x v="364"/>
    <s v="*"/>
    <s v="*"/>
    <s v="*"/>
    <x v="0"/>
    <s v="*"/>
    <s v="*"/>
  </r>
  <r>
    <x v="4"/>
    <x v="2"/>
    <x v="5"/>
    <s v="Masculino"/>
    <x v="365"/>
    <s v="*"/>
    <s v="*"/>
    <s v="*"/>
    <x v="0"/>
    <s v="*"/>
    <s v="*"/>
  </r>
  <r>
    <x v="4"/>
    <x v="3"/>
    <x v="5"/>
    <s v="Masculino"/>
    <x v="366"/>
    <s v="*"/>
    <s v="*"/>
    <s v="*"/>
    <x v="0"/>
    <s v="*"/>
    <s v="*"/>
  </r>
  <r>
    <x v="4"/>
    <x v="4"/>
    <x v="5"/>
    <s v="Masculino"/>
    <x v="367"/>
    <s v="*"/>
    <s v="*"/>
    <s v="*"/>
    <x v="0"/>
    <s v="*"/>
    <s v="*"/>
  </r>
  <r>
    <x v="4"/>
    <x v="5"/>
    <x v="5"/>
    <s v="Masculino"/>
    <x v="368"/>
    <s v="*"/>
    <s v="*"/>
    <s v="*"/>
    <x v="0"/>
    <s v="*"/>
    <s v="*"/>
  </r>
  <r>
    <x v="4"/>
    <x v="6"/>
    <x v="5"/>
    <s v="Masculino"/>
    <x v="369"/>
    <s v="*"/>
    <s v="*"/>
    <s v="*"/>
    <x v="0"/>
    <s v="*"/>
    <s v="*"/>
  </r>
  <r>
    <x v="4"/>
    <x v="7"/>
    <x v="5"/>
    <s v="Masculino"/>
    <x v="124"/>
    <s v="*"/>
    <s v="*"/>
    <s v="*"/>
    <x v="0"/>
    <s v="*"/>
    <s v="*"/>
  </r>
  <r>
    <x v="4"/>
    <x v="0"/>
    <x v="5"/>
    <s v="Femenino"/>
    <x v="16"/>
    <s v="*"/>
    <s v="*"/>
    <s v="*"/>
    <x v="0"/>
    <s v="*"/>
    <s v="*"/>
  </r>
  <r>
    <x v="4"/>
    <x v="1"/>
    <x v="5"/>
    <s v="Femenino"/>
    <x v="370"/>
    <s v="*"/>
    <s v="*"/>
    <s v="*"/>
    <x v="0"/>
    <s v="*"/>
    <s v="*"/>
  </r>
  <r>
    <x v="4"/>
    <x v="2"/>
    <x v="5"/>
    <s v="Femenino"/>
    <x v="134"/>
    <s v="*"/>
    <s v="*"/>
    <s v="*"/>
    <x v="0"/>
    <s v="*"/>
    <s v="*"/>
  </r>
  <r>
    <x v="4"/>
    <x v="3"/>
    <x v="5"/>
    <s v="Femenino"/>
    <x v="220"/>
    <s v="*"/>
    <s v="*"/>
    <s v="*"/>
    <x v="0"/>
    <s v="*"/>
    <s v="*"/>
  </r>
  <r>
    <x v="4"/>
    <x v="4"/>
    <x v="5"/>
    <s v="Femenino"/>
    <x v="371"/>
    <s v="*"/>
    <s v="*"/>
    <s v="*"/>
    <x v="0"/>
    <s v="*"/>
    <s v="*"/>
  </r>
  <r>
    <x v="4"/>
    <x v="5"/>
    <x v="5"/>
    <s v="Femenino"/>
    <x v="372"/>
    <s v="*"/>
    <s v="*"/>
    <s v="*"/>
    <x v="0"/>
    <s v="*"/>
    <s v="*"/>
  </r>
  <r>
    <x v="4"/>
    <x v="6"/>
    <x v="5"/>
    <s v="Femenino"/>
    <x v="373"/>
    <s v="*"/>
    <s v="*"/>
    <s v="*"/>
    <x v="0"/>
    <s v="*"/>
    <s v="*"/>
  </r>
  <r>
    <x v="4"/>
    <x v="7"/>
    <x v="5"/>
    <s v="Femenino"/>
    <x v="8"/>
    <s v="*"/>
    <s v="*"/>
    <s v="*"/>
    <x v="0"/>
    <s v="*"/>
    <s v="*"/>
  </r>
  <r>
    <x v="4"/>
    <x v="0"/>
    <x v="6"/>
    <s v="Masculino"/>
    <x v="70"/>
    <s v="*"/>
    <s v="*"/>
    <s v="*"/>
    <x v="0"/>
    <s v="*"/>
    <s v="*"/>
  </r>
  <r>
    <x v="4"/>
    <x v="1"/>
    <x v="6"/>
    <s v="Masculino"/>
    <x v="374"/>
    <s v="*"/>
    <s v="*"/>
    <s v="*"/>
    <x v="0"/>
    <s v="*"/>
    <s v="*"/>
  </r>
  <r>
    <x v="4"/>
    <x v="2"/>
    <x v="6"/>
    <s v="Masculino"/>
    <x v="375"/>
    <s v="*"/>
    <s v="*"/>
    <s v="*"/>
    <x v="0"/>
    <s v="*"/>
    <s v="*"/>
  </r>
  <r>
    <x v="4"/>
    <x v="3"/>
    <x v="6"/>
    <s v="Masculino"/>
    <x v="133"/>
    <s v="*"/>
    <s v="*"/>
    <s v="*"/>
    <x v="0"/>
    <s v="*"/>
    <s v="*"/>
  </r>
  <r>
    <x v="4"/>
    <x v="4"/>
    <x v="6"/>
    <s v="Masculino"/>
    <x v="376"/>
    <s v="*"/>
    <s v="*"/>
    <s v="*"/>
    <x v="0"/>
    <s v="*"/>
    <s v="*"/>
  </r>
  <r>
    <x v="4"/>
    <x v="5"/>
    <x v="6"/>
    <s v="Masculino"/>
    <x v="377"/>
    <s v="*"/>
    <s v="*"/>
    <s v="*"/>
    <x v="0"/>
    <s v="*"/>
    <s v="*"/>
  </r>
  <r>
    <x v="4"/>
    <x v="6"/>
    <x v="6"/>
    <s v="Masculino"/>
    <x v="279"/>
    <s v="*"/>
    <s v="*"/>
    <s v="*"/>
    <x v="0"/>
    <s v="*"/>
    <s v="*"/>
  </r>
  <r>
    <x v="4"/>
    <x v="7"/>
    <x v="6"/>
    <s v="Masculino"/>
    <x v="378"/>
    <s v="*"/>
    <s v="*"/>
    <s v="*"/>
    <x v="0"/>
    <s v="*"/>
    <s v="*"/>
  </r>
  <r>
    <x v="4"/>
    <x v="8"/>
    <x v="6"/>
    <s v="Femenino"/>
    <x v="24"/>
    <s v="2-Rural"/>
    <s v="Unida"/>
    <s v="Información no especificada"/>
    <x v="19"/>
    <s v="02  Barú"/>
    <s v="12-Diciembre"/>
  </r>
  <r>
    <x v="4"/>
    <x v="0"/>
    <x v="6"/>
    <s v="Femenino"/>
    <x v="16"/>
    <s v="*"/>
    <s v="*"/>
    <s v="*"/>
    <x v="0"/>
    <s v="*"/>
    <s v="*"/>
  </r>
  <r>
    <x v="4"/>
    <x v="1"/>
    <x v="6"/>
    <s v="Femenino"/>
    <x v="379"/>
    <s v="*"/>
    <s v="*"/>
    <s v="*"/>
    <x v="0"/>
    <s v="*"/>
    <s v="*"/>
  </r>
  <r>
    <x v="4"/>
    <x v="2"/>
    <x v="6"/>
    <s v="Femenino"/>
    <x v="380"/>
    <s v="*"/>
    <s v="*"/>
    <s v="*"/>
    <x v="0"/>
    <s v="*"/>
    <s v="*"/>
  </r>
  <r>
    <x v="4"/>
    <x v="3"/>
    <x v="6"/>
    <s v="Femenino"/>
    <x v="308"/>
    <s v="*"/>
    <s v="*"/>
    <s v="*"/>
    <x v="0"/>
    <s v="*"/>
    <s v="*"/>
  </r>
  <r>
    <x v="4"/>
    <x v="4"/>
    <x v="6"/>
    <s v="Femenino"/>
    <x v="381"/>
    <s v="*"/>
    <s v="*"/>
    <s v="*"/>
    <x v="0"/>
    <s v="*"/>
    <s v="*"/>
  </r>
  <r>
    <x v="4"/>
    <x v="5"/>
    <x v="6"/>
    <s v="Femenino"/>
    <x v="382"/>
    <s v="*"/>
    <s v="*"/>
    <s v="*"/>
    <x v="0"/>
    <s v="*"/>
    <s v="*"/>
  </r>
  <r>
    <x v="4"/>
    <x v="6"/>
    <x v="6"/>
    <s v="Femenino"/>
    <x v="383"/>
    <s v="*"/>
    <s v="*"/>
    <s v="*"/>
    <x v="0"/>
    <s v="*"/>
    <s v="*"/>
  </r>
  <r>
    <x v="4"/>
    <x v="7"/>
    <x v="6"/>
    <s v="Femenino"/>
    <x v="281"/>
    <s v="*"/>
    <s v="*"/>
    <s v="*"/>
    <x v="0"/>
    <s v="*"/>
    <s v="*"/>
  </r>
  <r>
    <x v="1"/>
    <x v="0"/>
    <x v="7"/>
    <s v="Masculino"/>
    <x v="16"/>
    <s v="*"/>
    <s v="*"/>
    <s v="*"/>
    <x v="0"/>
    <s v="*"/>
    <s v="*"/>
  </r>
  <r>
    <x v="4"/>
    <x v="1"/>
    <x v="7"/>
    <s v="Masculino"/>
    <x v="324"/>
    <s v="*"/>
    <s v="*"/>
    <s v="*"/>
    <x v="0"/>
    <s v="*"/>
    <s v="*"/>
  </r>
  <r>
    <x v="4"/>
    <x v="2"/>
    <x v="7"/>
    <s v="Masculino"/>
    <x v="41"/>
    <s v="*"/>
    <s v="*"/>
    <s v="*"/>
    <x v="0"/>
    <s v="*"/>
    <s v="*"/>
  </r>
  <r>
    <x v="4"/>
    <x v="3"/>
    <x v="7"/>
    <s v="Masculino"/>
    <x v="384"/>
    <s v="*"/>
    <s v="*"/>
    <s v="*"/>
    <x v="0"/>
    <s v="*"/>
    <s v="*"/>
  </r>
  <r>
    <x v="4"/>
    <x v="4"/>
    <x v="7"/>
    <s v="Masculino"/>
    <x v="371"/>
    <s v="*"/>
    <s v="*"/>
    <s v="*"/>
    <x v="0"/>
    <s v="*"/>
    <s v="*"/>
  </r>
  <r>
    <x v="4"/>
    <x v="5"/>
    <x v="7"/>
    <s v="Masculino"/>
    <x v="385"/>
    <s v="*"/>
    <s v="*"/>
    <s v="*"/>
    <x v="0"/>
    <s v="*"/>
    <s v="*"/>
  </r>
  <r>
    <x v="4"/>
    <x v="6"/>
    <x v="7"/>
    <s v="Masculino"/>
    <x v="386"/>
    <s v="*"/>
    <s v="*"/>
    <s v="*"/>
    <x v="0"/>
    <s v="*"/>
    <s v="*"/>
  </r>
  <r>
    <x v="4"/>
    <x v="7"/>
    <x v="7"/>
    <s v="Masculino"/>
    <x v="38"/>
    <s v="*"/>
    <s v="*"/>
    <s v="*"/>
    <x v="0"/>
    <s v="*"/>
    <s v="*"/>
  </r>
  <r>
    <x v="1"/>
    <x v="0"/>
    <x v="7"/>
    <s v="Femenino"/>
    <x v="16"/>
    <s v="*"/>
    <s v="*"/>
    <s v="*"/>
    <x v="0"/>
    <s v="*"/>
    <s v="*"/>
  </r>
  <r>
    <x v="4"/>
    <x v="1"/>
    <x v="7"/>
    <s v="Femenino"/>
    <x v="181"/>
    <s v="*"/>
    <s v="*"/>
    <s v="*"/>
    <x v="0"/>
    <s v="*"/>
    <s v="*"/>
  </r>
  <r>
    <x v="4"/>
    <x v="2"/>
    <x v="7"/>
    <s v="Femenino"/>
    <x v="212"/>
    <s v="*"/>
    <s v="*"/>
    <s v="*"/>
    <x v="0"/>
    <s v="*"/>
    <s v="*"/>
  </r>
  <r>
    <x v="4"/>
    <x v="3"/>
    <x v="7"/>
    <s v="Femenino"/>
    <x v="387"/>
    <s v="*"/>
    <s v="*"/>
    <s v="*"/>
    <x v="0"/>
    <s v="*"/>
    <s v="*"/>
  </r>
  <r>
    <x v="4"/>
    <x v="4"/>
    <x v="7"/>
    <s v="Femenino"/>
    <x v="388"/>
    <s v="*"/>
    <s v="*"/>
    <s v="*"/>
    <x v="0"/>
    <s v="*"/>
    <s v="*"/>
  </r>
  <r>
    <x v="4"/>
    <x v="5"/>
    <x v="7"/>
    <s v="Femenino"/>
    <x v="322"/>
    <s v="*"/>
    <s v="*"/>
    <s v="*"/>
    <x v="0"/>
    <s v="*"/>
    <s v="*"/>
  </r>
  <r>
    <x v="4"/>
    <x v="6"/>
    <x v="7"/>
    <s v="Femenino"/>
    <x v="389"/>
    <s v="*"/>
    <s v="*"/>
    <s v="*"/>
    <x v="0"/>
    <s v="*"/>
    <s v="*"/>
  </r>
  <r>
    <x v="4"/>
    <x v="7"/>
    <x v="7"/>
    <s v="Femenino"/>
    <x v="64"/>
    <s v="*"/>
    <s v="*"/>
    <s v="*"/>
    <x v="0"/>
    <s v="*"/>
    <s v="*"/>
  </r>
  <r>
    <x v="1"/>
    <x v="0"/>
    <x v="8"/>
    <s v="Masculino"/>
    <x v="16"/>
    <s v="*"/>
    <s v="Unida"/>
    <s v="*"/>
    <x v="0"/>
    <s v="*"/>
    <s v="*"/>
  </r>
  <r>
    <x v="4"/>
    <x v="1"/>
    <x v="8"/>
    <s v="Masculino"/>
    <x v="390"/>
    <s v="*"/>
    <s v="*"/>
    <s v="*"/>
    <x v="0"/>
    <s v="*"/>
    <s v="*"/>
  </r>
  <r>
    <x v="4"/>
    <x v="2"/>
    <x v="8"/>
    <s v="Masculino"/>
    <x v="391"/>
    <s v="*"/>
    <s v="*"/>
    <s v="*"/>
    <x v="0"/>
    <s v="*"/>
    <s v="*"/>
  </r>
  <r>
    <x v="4"/>
    <x v="3"/>
    <x v="8"/>
    <s v="Masculino"/>
    <x v="283"/>
    <s v="*"/>
    <s v="*"/>
    <s v="*"/>
    <x v="0"/>
    <s v="*"/>
    <s v="*"/>
  </r>
  <r>
    <x v="4"/>
    <x v="4"/>
    <x v="8"/>
    <s v="Masculino"/>
    <x v="392"/>
    <s v="*"/>
    <s v="*"/>
    <s v="*"/>
    <x v="0"/>
    <s v="*"/>
    <s v="*"/>
  </r>
  <r>
    <x v="4"/>
    <x v="5"/>
    <x v="8"/>
    <s v="Masculino"/>
    <x v="393"/>
    <s v="*"/>
    <s v="*"/>
    <s v="*"/>
    <x v="0"/>
    <s v="*"/>
    <s v="*"/>
  </r>
  <r>
    <x v="4"/>
    <x v="6"/>
    <x v="8"/>
    <s v="Masculino"/>
    <x v="394"/>
    <s v="*"/>
    <s v="*"/>
    <s v="*"/>
    <x v="0"/>
    <s v="*"/>
    <s v="*"/>
  </r>
  <r>
    <x v="4"/>
    <x v="7"/>
    <x v="8"/>
    <s v="Masculino"/>
    <x v="38"/>
    <s v="*"/>
    <s v="*"/>
    <s v="*"/>
    <x v="0"/>
    <s v="*"/>
    <s v="*"/>
  </r>
  <r>
    <x v="4"/>
    <x v="0"/>
    <x v="8"/>
    <s v="Femenino"/>
    <x v="54"/>
    <s v="*"/>
    <s v="*"/>
    <s v="*"/>
    <x v="0"/>
    <s v="*"/>
    <s v="*"/>
  </r>
  <r>
    <x v="4"/>
    <x v="1"/>
    <x v="8"/>
    <s v="Femenino"/>
    <x v="395"/>
    <s v="*"/>
    <s v="*"/>
    <s v="*"/>
    <x v="0"/>
    <s v="*"/>
    <s v="*"/>
  </r>
  <r>
    <x v="4"/>
    <x v="2"/>
    <x v="8"/>
    <s v="Femenino"/>
    <x v="396"/>
    <s v="*"/>
    <s v="*"/>
    <s v="*"/>
    <x v="0"/>
    <s v="*"/>
    <s v="*"/>
  </r>
  <r>
    <x v="4"/>
    <x v="3"/>
    <x v="8"/>
    <s v="Femenino"/>
    <x v="21"/>
    <s v="*"/>
    <s v="*"/>
    <s v="*"/>
    <x v="0"/>
    <s v="*"/>
    <s v="*"/>
  </r>
  <r>
    <x v="4"/>
    <x v="4"/>
    <x v="8"/>
    <s v="Femenino"/>
    <x v="356"/>
    <s v="*"/>
    <s v="*"/>
    <s v="*"/>
    <x v="0"/>
    <s v="*"/>
    <s v="*"/>
  </r>
  <r>
    <x v="4"/>
    <x v="5"/>
    <x v="8"/>
    <s v="Femenino"/>
    <x v="397"/>
    <s v="*"/>
    <s v="*"/>
    <s v="*"/>
    <x v="0"/>
    <s v="*"/>
    <s v="*"/>
  </r>
  <r>
    <x v="4"/>
    <x v="6"/>
    <x v="8"/>
    <s v="Femenino"/>
    <x v="398"/>
    <s v="*"/>
    <s v="*"/>
    <s v="*"/>
    <x v="0"/>
    <s v="*"/>
    <s v="*"/>
  </r>
  <r>
    <x v="4"/>
    <x v="7"/>
    <x v="8"/>
    <s v="Femenino"/>
    <x v="45"/>
    <s v="*"/>
    <s v="*"/>
    <s v="*"/>
    <x v="0"/>
    <s v="*"/>
    <s v="*"/>
  </r>
  <r>
    <x v="1"/>
    <x v="0"/>
    <x v="9"/>
    <s v="Masculino"/>
    <x v="25"/>
    <s v="*"/>
    <s v="*"/>
    <s v="*"/>
    <x v="0"/>
    <s v="*"/>
    <s v="*"/>
  </r>
  <r>
    <x v="4"/>
    <x v="1"/>
    <x v="9"/>
    <s v="Masculino"/>
    <x v="399"/>
    <s v="*"/>
    <s v="*"/>
    <s v="*"/>
    <x v="0"/>
    <s v="*"/>
    <s v="*"/>
  </r>
  <r>
    <x v="4"/>
    <x v="2"/>
    <x v="9"/>
    <s v="Masculino"/>
    <x v="143"/>
    <s v="*"/>
    <s v="*"/>
    <s v="*"/>
    <x v="0"/>
    <s v="*"/>
    <s v="*"/>
  </r>
  <r>
    <x v="4"/>
    <x v="3"/>
    <x v="9"/>
    <s v="Masculino"/>
    <x v="308"/>
    <s v="*"/>
    <s v="*"/>
    <s v="*"/>
    <x v="0"/>
    <s v="*"/>
    <s v="*"/>
  </r>
  <r>
    <x v="4"/>
    <x v="4"/>
    <x v="9"/>
    <s v="Masculino"/>
    <x v="400"/>
    <s v="*"/>
    <s v="*"/>
    <s v="*"/>
    <x v="0"/>
    <s v="*"/>
    <s v="*"/>
  </r>
  <r>
    <x v="4"/>
    <x v="5"/>
    <x v="9"/>
    <s v="Masculino"/>
    <x v="401"/>
    <s v="*"/>
    <s v="*"/>
    <s v="*"/>
    <x v="0"/>
    <s v="*"/>
    <s v="*"/>
  </r>
  <r>
    <x v="4"/>
    <x v="6"/>
    <x v="9"/>
    <s v="Masculino"/>
    <x v="402"/>
    <s v="*"/>
    <s v="*"/>
    <s v="*"/>
    <x v="0"/>
    <s v="*"/>
    <s v="*"/>
  </r>
  <r>
    <x v="4"/>
    <x v="7"/>
    <x v="9"/>
    <s v="Masculino"/>
    <x v="109"/>
    <s v="*"/>
    <s v="*"/>
    <s v="*"/>
    <x v="0"/>
    <s v="*"/>
    <s v="*"/>
  </r>
  <r>
    <x v="1"/>
    <x v="0"/>
    <x v="9"/>
    <s v="Femenino"/>
    <x v="166"/>
    <s v="*"/>
    <s v="*"/>
    <s v="*"/>
    <x v="0"/>
    <s v="*"/>
    <s v="*"/>
  </r>
  <r>
    <x v="4"/>
    <x v="1"/>
    <x v="9"/>
    <s v="Femenino"/>
    <x v="364"/>
    <s v="*"/>
    <s v="*"/>
    <s v="*"/>
    <x v="0"/>
    <s v="*"/>
    <s v="*"/>
  </r>
  <r>
    <x v="4"/>
    <x v="2"/>
    <x v="9"/>
    <s v="Femenino"/>
    <x v="196"/>
    <s v="*"/>
    <s v="*"/>
    <s v="*"/>
    <x v="0"/>
    <s v="*"/>
    <s v="*"/>
  </r>
  <r>
    <x v="4"/>
    <x v="3"/>
    <x v="9"/>
    <s v="Femenino"/>
    <x v="332"/>
    <s v="*"/>
    <s v="*"/>
    <s v="*"/>
    <x v="0"/>
    <s v="*"/>
    <s v="*"/>
  </r>
  <r>
    <x v="4"/>
    <x v="4"/>
    <x v="9"/>
    <s v="Femenino"/>
    <x v="403"/>
    <s v="*"/>
    <s v="*"/>
    <s v="*"/>
    <x v="0"/>
    <s v="*"/>
    <s v="*"/>
  </r>
  <r>
    <x v="4"/>
    <x v="5"/>
    <x v="9"/>
    <s v="Femenino"/>
    <x v="404"/>
    <s v="*"/>
    <s v="*"/>
    <s v="*"/>
    <x v="0"/>
    <s v="*"/>
    <s v="*"/>
  </r>
  <r>
    <x v="4"/>
    <x v="6"/>
    <x v="9"/>
    <s v="Femenino"/>
    <x v="405"/>
    <s v="*"/>
    <s v="*"/>
    <s v="*"/>
    <x v="0"/>
    <s v="*"/>
    <s v="*"/>
  </r>
  <r>
    <x v="4"/>
    <x v="7"/>
    <x v="9"/>
    <s v="Femenino"/>
    <x v="1"/>
    <s v="*"/>
    <s v="*"/>
    <s v="*"/>
    <x v="0"/>
    <s v="*"/>
    <s v="*"/>
  </r>
  <r>
    <x v="4"/>
    <x v="0"/>
    <x v="10"/>
    <s v="Masculino"/>
    <x v="25"/>
    <s v="*"/>
    <s v="*"/>
    <s v="*"/>
    <x v="0"/>
    <s v="*"/>
    <s v="*"/>
  </r>
  <r>
    <x v="4"/>
    <x v="1"/>
    <x v="10"/>
    <s v="Masculino"/>
    <x v="406"/>
    <s v="*"/>
    <s v="*"/>
    <s v="*"/>
    <x v="0"/>
    <s v="*"/>
    <s v="*"/>
  </r>
  <r>
    <x v="4"/>
    <x v="2"/>
    <x v="10"/>
    <s v="Masculino"/>
    <x v="407"/>
    <s v="*"/>
    <s v="*"/>
    <s v="*"/>
    <x v="0"/>
    <s v="*"/>
    <s v="*"/>
  </r>
  <r>
    <x v="4"/>
    <x v="3"/>
    <x v="10"/>
    <s v="Masculino"/>
    <x v="408"/>
    <s v="*"/>
    <s v="*"/>
    <s v="*"/>
    <x v="0"/>
    <s v="*"/>
    <s v="*"/>
  </r>
  <r>
    <x v="4"/>
    <x v="4"/>
    <x v="10"/>
    <s v="Masculino"/>
    <x v="409"/>
    <s v="*"/>
    <s v="*"/>
    <s v="*"/>
    <x v="0"/>
    <s v="*"/>
    <s v="*"/>
  </r>
  <r>
    <x v="4"/>
    <x v="5"/>
    <x v="10"/>
    <s v="Masculino"/>
    <x v="410"/>
    <s v="*"/>
    <s v="*"/>
    <s v="*"/>
    <x v="0"/>
    <s v="*"/>
    <s v="*"/>
  </r>
  <r>
    <x v="4"/>
    <x v="6"/>
    <x v="10"/>
    <s v="Masculino"/>
    <x v="411"/>
    <s v="*"/>
    <s v="*"/>
    <s v="*"/>
    <x v="0"/>
    <s v="*"/>
    <s v="*"/>
  </r>
  <r>
    <x v="4"/>
    <x v="7"/>
    <x v="10"/>
    <s v="Masculino"/>
    <x v="124"/>
    <s v="*"/>
    <s v="*"/>
    <s v="*"/>
    <x v="0"/>
    <s v="*"/>
    <s v="*"/>
  </r>
  <r>
    <x v="4"/>
    <x v="8"/>
    <x v="10"/>
    <s v="Femenino"/>
    <x v="24"/>
    <s v="1-Urbana"/>
    <s v="Unida"/>
    <s v="Primaria (4 a 6)"/>
    <x v="21"/>
    <s v="02  Barú"/>
    <s v="03-Marzo"/>
  </r>
  <r>
    <x v="4"/>
    <x v="0"/>
    <x v="10"/>
    <s v="Femenino"/>
    <x v="25"/>
    <s v="*"/>
    <s v="*"/>
    <s v="*"/>
    <x v="0"/>
    <s v="*"/>
    <s v="*"/>
  </r>
  <r>
    <x v="4"/>
    <x v="1"/>
    <x v="10"/>
    <s v="Femenino"/>
    <x v="406"/>
    <s v="*"/>
    <s v="*"/>
    <s v="*"/>
    <x v="0"/>
    <s v="*"/>
    <s v="*"/>
  </r>
  <r>
    <x v="4"/>
    <x v="2"/>
    <x v="10"/>
    <s v="Femenino"/>
    <x v="138"/>
    <s v="*"/>
    <s v="*"/>
    <s v="*"/>
    <x v="0"/>
    <s v="*"/>
    <s v="*"/>
  </r>
  <r>
    <x v="4"/>
    <x v="3"/>
    <x v="10"/>
    <s v="Femenino"/>
    <x v="412"/>
    <s v="*"/>
    <s v="*"/>
    <s v="*"/>
    <x v="0"/>
    <s v="*"/>
    <s v="*"/>
  </r>
  <r>
    <x v="4"/>
    <x v="4"/>
    <x v="10"/>
    <s v="Femenino"/>
    <x v="358"/>
    <s v="*"/>
    <s v="*"/>
    <s v="*"/>
    <x v="0"/>
    <s v="*"/>
    <s v="*"/>
  </r>
  <r>
    <x v="4"/>
    <x v="5"/>
    <x v="10"/>
    <s v="Femenino"/>
    <x v="413"/>
    <s v="*"/>
    <s v="*"/>
    <s v="*"/>
    <x v="0"/>
    <s v="*"/>
    <s v="*"/>
  </r>
  <r>
    <x v="4"/>
    <x v="6"/>
    <x v="10"/>
    <s v="Femenino"/>
    <x v="414"/>
    <s v="*"/>
    <s v="*"/>
    <s v="*"/>
    <x v="0"/>
    <s v="*"/>
    <s v="*"/>
  </r>
  <r>
    <x v="4"/>
    <x v="7"/>
    <x v="10"/>
    <s v="Femenino"/>
    <x v="38"/>
    <s v="*"/>
    <s v="*"/>
    <s v="*"/>
    <x v="0"/>
    <s v="*"/>
    <s v="*"/>
  </r>
  <r>
    <x v="1"/>
    <x v="8"/>
    <x v="0"/>
    <s v="Masculino"/>
    <x v="24"/>
    <s v="2-Rural"/>
    <s v="Soltera"/>
    <s v="Universidad (4 y más)"/>
    <x v="22"/>
    <s v="02  Pinogana"/>
    <s v="03-Marzo"/>
  </r>
  <r>
    <x v="5"/>
    <x v="1"/>
    <x v="0"/>
    <s v="Masculino"/>
    <x v="156"/>
    <s v="2-Rural"/>
    <s v="*"/>
    <s v="*"/>
    <x v="0"/>
    <s v="*"/>
    <s v="*"/>
  </r>
  <r>
    <x v="5"/>
    <x v="2"/>
    <x v="0"/>
    <s v="Masculino"/>
    <x v="109"/>
    <s v="*"/>
    <s v="*"/>
    <s v="*"/>
    <x v="0"/>
    <s v="*"/>
    <s v="*"/>
  </r>
  <r>
    <x v="5"/>
    <x v="3"/>
    <x v="0"/>
    <s v="Masculino"/>
    <x v="415"/>
    <s v="*"/>
    <s v="*"/>
    <s v="*"/>
    <x v="0"/>
    <s v="*"/>
    <s v="*"/>
  </r>
  <r>
    <x v="5"/>
    <x v="4"/>
    <x v="0"/>
    <s v="Masculino"/>
    <x v="416"/>
    <s v="*"/>
    <s v="*"/>
    <s v="*"/>
    <x v="0"/>
    <s v="*"/>
    <s v="*"/>
  </r>
  <r>
    <x v="5"/>
    <x v="5"/>
    <x v="0"/>
    <s v="Masculino"/>
    <x v="417"/>
    <s v="*"/>
    <s v="*"/>
    <s v="*"/>
    <x v="0"/>
    <s v="*"/>
    <s v="*"/>
  </r>
  <r>
    <x v="5"/>
    <x v="6"/>
    <x v="0"/>
    <s v="Masculino"/>
    <x v="339"/>
    <s v="*"/>
    <s v="*"/>
    <s v="*"/>
    <x v="0"/>
    <s v="*"/>
    <s v="*"/>
  </r>
  <r>
    <x v="5"/>
    <x v="7"/>
    <x v="0"/>
    <s v="Masculino"/>
    <x v="16"/>
    <s v="2-Rural"/>
    <s v="Soltera"/>
    <s v="*"/>
    <x v="0"/>
    <s v="*"/>
    <s v="*"/>
  </r>
  <r>
    <x v="1"/>
    <x v="1"/>
    <x v="0"/>
    <s v="Femenino"/>
    <x v="135"/>
    <s v="2-Rural"/>
    <s v="*"/>
    <s v="*"/>
    <x v="0"/>
    <s v="*"/>
    <s v="*"/>
  </r>
  <r>
    <x v="5"/>
    <x v="2"/>
    <x v="0"/>
    <s v="Femenino"/>
    <x v="105"/>
    <s v="*"/>
    <s v="*"/>
    <s v="*"/>
    <x v="0"/>
    <s v="*"/>
    <s v="*"/>
  </r>
  <r>
    <x v="5"/>
    <x v="3"/>
    <x v="0"/>
    <s v="Femenino"/>
    <x v="418"/>
    <s v="*"/>
    <s v="*"/>
    <s v="*"/>
    <x v="0"/>
    <s v="*"/>
    <s v="*"/>
  </r>
  <r>
    <x v="5"/>
    <x v="4"/>
    <x v="0"/>
    <s v="Femenino"/>
    <x v="419"/>
    <s v="*"/>
    <s v="*"/>
    <s v="*"/>
    <x v="0"/>
    <s v="*"/>
    <s v="*"/>
  </r>
  <r>
    <x v="5"/>
    <x v="5"/>
    <x v="0"/>
    <s v="Femenino"/>
    <x v="420"/>
    <s v="*"/>
    <s v="*"/>
    <s v="*"/>
    <x v="0"/>
    <s v="*"/>
    <s v="*"/>
  </r>
  <r>
    <x v="5"/>
    <x v="6"/>
    <x v="0"/>
    <s v="Femenino"/>
    <x v="339"/>
    <s v="*"/>
    <s v="*"/>
    <s v="*"/>
    <x v="0"/>
    <s v="*"/>
    <s v="*"/>
  </r>
  <r>
    <x v="5"/>
    <x v="7"/>
    <x v="0"/>
    <s v="Femenino"/>
    <x v="25"/>
    <s v="2-Rural"/>
    <s v="*"/>
    <s v="*"/>
    <x v="0"/>
    <s v="*"/>
    <s v="*"/>
  </r>
  <r>
    <x v="5"/>
    <x v="0"/>
    <x v="1"/>
    <s v="Masculino"/>
    <x v="15"/>
    <s v="2-Rural"/>
    <s v="Unida"/>
    <s v="*"/>
    <x v="0"/>
    <s v="02  Pinogana"/>
    <s v="*"/>
  </r>
  <r>
    <x v="5"/>
    <x v="1"/>
    <x v="1"/>
    <s v="Masculino"/>
    <x v="139"/>
    <s v="2-Rural"/>
    <s v="Unida"/>
    <s v="*"/>
    <x v="0"/>
    <s v="*"/>
    <s v="*"/>
  </r>
  <r>
    <x v="5"/>
    <x v="2"/>
    <x v="1"/>
    <s v="Masculino"/>
    <x v="32"/>
    <s v="*"/>
    <s v="*"/>
    <s v="*"/>
    <x v="0"/>
    <s v="*"/>
    <s v="*"/>
  </r>
  <r>
    <x v="5"/>
    <x v="3"/>
    <x v="1"/>
    <s v="Masculino"/>
    <x v="421"/>
    <s v="*"/>
    <s v="*"/>
    <s v="*"/>
    <x v="0"/>
    <s v="*"/>
    <s v="*"/>
  </r>
  <r>
    <x v="5"/>
    <x v="4"/>
    <x v="1"/>
    <s v="Masculino"/>
    <x v="415"/>
    <s v="*"/>
    <s v="*"/>
    <s v="*"/>
    <x v="0"/>
    <s v="*"/>
    <s v="*"/>
  </r>
  <r>
    <x v="5"/>
    <x v="5"/>
    <x v="1"/>
    <s v="Masculino"/>
    <x v="55"/>
    <s v="*"/>
    <s v="*"/>
    <s v="*"/>
    <x v="0"/>
    <s v="*"/>
    <s v="*"/>
  </r>
  <r>
    <x v="5"/>
    <x v="6"/>
    <x v="1"/>
    <s v="Masculino"/>
    <x v="422"/>
    <s v="*"/>
    <s v="*"/>
    <s v="*"/>
    <x v="0"/>
    <s v="*"/>
    <s v="*"/>
  </r>
  <r>
    <x v="5"/>
    <x v="7"/>
    <x v="1"/>
    <s v="Masculino"/>
    <x v="25"/>
    <s v="2-Rural"/>
    <s v="*"/>
    <s v="*"/>
    <x v="0"/>
    <s v="*"/>
    <s v="*"/>
  </r>
  <r>
    <x v="5"/>
    <x v="1"/>
    <x v="1"/>
    <s v="Femenino"/>
    <x v="175"/>
    <s v="2-Rural"/>
    <s v="*"/>
    <s v="*"/>
    <x v="0"/>
    <s v="*"/>
    <s v="*"/>
  </r>
  <r>
    <x v="5"/>
    <x v="2"/>
    <x v="1"/>
    <s v="Femenino"/>
    <x v="109"/>
    <s v="*"/>
    <s v="*"/>
    <s v="*"/>
    <x v="0"/>
    <s v="*"/>
    <s v="*"/>
  </r>
  <r>
    <x v="5"/>
    <x v="3"/>
    <x v="1"/>
    <s v="Femenino"/>
    <x v="176"/>
    <s v="*"/>
    <s v="*"/>
    <s v="*"/>
    <x v="0"/>
    <s v="*"/>
    <s v="*"/>
  </r>
  <r>
    <x v="5"/>
    <x v="4"/>
    <x v="1"/>
    <s v="Femenino"/>
    <x v="422"/>
    <s v="*"/>
    <s v="*"/>
    <s v="*"/>
    <x v="0"/>
    <s v="*"/>
    <s v="*"/>
  </r>
  <r>
    <x v="5"/>
    <x v="5"/>
    <x v="1"/>
    <s v="Femenino"/>
    <x v="423"/>
    <s v="*"/>
    <s v="*"/>
    <s v="*"/>
    <x v="0"/>
    <s v="*"/>
    <s v="*"/>
  </r>
  <r>
    <x v="5"/>
    <x v="6"/>
    <x v="1"/>
    <s v="Femenino"/>
    <x v="395"/>
    <s v="*"/>
    <s v="*"/>
    <s v="*"/>
    <x v="0"/>
    <s v="*"/>
    <s v="*"/>
  </r>
  <r>
    <x v="5"/>
    <x v="7"/>
    <x v="1"/>
    <s v="Femenino"/>
    <x v="70"/>
    <s v="2-Rural"/>
    <s v="*"/>
    <s v="*"/>
    <x v="0"/>
    <s v="*"/>
    <s v="*"/>
  </r>
  <r>
    <x v="5"/>
    <x v="1"/>
    <x v="2"/>
    <s v="Masculino"/>
    <x v="14"/>
    <s v="2-Rural"/>
    <s v="*"/>
    <s v="*"/>
    <x v="0"/>
    <s v="*"/>
    <s v="*"/>
  </r>
  <r>
    <x v="5"/>
    <x v="2"/>
    <x v="2"/>
    <s v="Masculino"/>
    <x v="378"/>
    <s v="*"/>
    <s v="*"/>
    <s v="*"/>
    <x v="0"/>
    <s v="*"/>
    <s v="*"/>
  </r>
  <r>
    <x v="5"/>
    <x v="3"/>
    <x v="2"/>
    <s v="Masculino"/>
    <x v="333"/>
    <s v="*"/>
    <s v="*"/>
    <s v="*"/>
    <x v="0"/>
    <s v="*"/>
    <s v="*"/>
  </r>
  <r>
    <x v="5"/>
    <x v="4"/>
    <x v="2"/>
    <s v="Masculino"/>
    <x v="424"/>
    <s v="*"/>
    <s v="*"/>
    <s v="*"/>
    <x v="0"/>
    <s v="*"/>
    <s v="*"/>
  </r>
  <r>
    <x v="5"/>
    <x v="5"/>
    <x v="2"/>
    <s v="Masculino"/>
    <x v="125"/>
    <s v="*"/>
    <s v="*"/>
    <s v="*"/>
    <x v="0"/>
    <s v="*"/>
    <s v="*"/>
  </r>
  <r>
    <x v="5"/>
    <x v="6"/>
    <x v="2"/>
    <s v="Masculino"/>
    <x v="425"/>
    <s v="*"/>
    <s v="*"/>
    <s v="*"/>
    <x v="0"/>
    <s v="*"/>
    <s v="*"/>
  </r>
  <r>
    <x v="5"/>
    <x v="7"/>
    <x v="2"/>
    <s v="Masculino"/>
    <x v="135"/>
    <s v="*"/>
    <s v="*"/>
    <s v="*"/>
    <x v="0"/>
    <s v="*"/>
    <s v="*"/>
  </r>
  <r>
    <x v="5"/>
    <x v="8"/>
    <x v="2"/>
    <s v="Femenino"/>
    <x v="24"/>
    <s v="2-Rural"/>
    <s v="Unida"/>
    <s v="Media (10° a 12°)"/>
    <x v="22"/>
    <s v="02  Pinogana"/>
    <s v="05-Mayo"/>
  </r>
  <r>
    <x v="5"/>
    <x v="0"/>
    <x v="2"/>
    <s v="Femenino"/>
    <x v="15"/>
    <s v="2-Rural"/>
    <s v="Unida"/>
    <s v="*"/>
    <x v="0"/>
    <s v="*"/>
    <s v="*"/>
  </r>
  <r>
    <x v="5"/>
    <x v="1"/>
    <x v="2"/>
    <s v="Femenino"/>
    <x v="150"/>
    <s v="2-Rural"/>
    <s v="*"/>
    <s v="*"/>
    <x v="0"/>
    <s v="*"/>
    <s v="*"/>
  </r>
  <r>
    <x v="5"/>
    <x v="2"/>
    <x v="2"/>
    <s v="Femenino"/>
    <x v="426"/>
    <s v="*"/>
    <s v="*"/>
    <s v="*"/>
    <x v="0"/>
    <s v="*"/>
    <s v="*"/>
  </r>
  <r>
    <x v="5"/>
    <x v="3"/>
    <x v="2"/>
    <s v="Femenino"/>
    <x v="427"/>
    <s v="2-Rural"/>
    <s v="*"/>
    <s v="*"/>
    <x v="0"/>
    <s v="*"/>
    <s v="*"/>
  </r>
  <r>
    <x v="5"/>
    <x v="4"/>
    <x v="2"/>
    <s v="Femenino"/>
    <x v="428"/>
    <s v="*"/>
    <s v="*"/>
    <s v="*"/>
    <x v="0"/>
    <s v="*"/>
    <s v="*"/>
  </r>
  <r>
    <x v="5"/>
    <x v="5"/>
    <x v="2"/>
    <s v="Femenino"/>
    <x v="429"/>
    <s v="*"/>
    <s v="*"/>
    <s v="*"/>
    <x v="0"/>
    <s v="*"/>
    <s v="*"/>
  </r>
  <r>
    <x v="5"/>
    <x v="6"/>
    <x v="2"/>
    <s v="Femenino"/>
    <x v="430"/>
    <s v="*"/>
    <s v="*"/>
    <s v="*"/>
    <x v="0"/>
    <s v="*"/>
    <s v="*"/>
  </r>
  <r>
    <x v="5"/>
    <x v="7"/>
    <x v="2"/>
    <s v="Femenino"/>
    <x v="139"/>
    <s v="*"/>
    <s v="*"/>
    <s v="*"/>
    <x v="0"/>
    <s v="*"/>
    <s v="*"/>
  </r>
  <r>
    <x v="5"/>
    <x v="1"/>
    <x v="3"/>
    <s v="Masculino"/>
    <x v="156"/>
    <s v="2-Rural"/>
    <s v="*"/>
    <s v="*"/>
    <x v="0"/>
    <s v="*"/>
    <s v="*"/>
  </r>
  <r>
    <x v="5"/>
    <x v="2"/>
    <x v="3"/>
    <s v="Masculino"/>
    <x v="59"/>
    <s v="*"/>
    <s v="*"/>
    <s v="*"/>
    <x v="0"/>
    <s v="*"/>
    <s v="*"/>
  </r>
  <r>
    <x v="5"/>
    <x v="3"/>
    <x v="3"/>
    <s v="Masculino"/>
    <x v="370"/>
    <s v="*"/>
    <s v="*"/>
    <s v="*"/>
    <x v="0"/>
    <s v="*"/>
    <s v="*"/>
  </r>
  <r>
    <x v="5"/>
    <x v="4"/>
    <x v="3"/>
    <s v="Masculino"/>
    <x v="82"/>
    <s v="*"/>
    <s v="*"/>
    <s v="*"/>
    <x v="0"/>
    <s v="*"/>
    <s v="*"/>
  </r>
  <r>
    <x v="5"/>
    <x v="5"/>
    <x v="3"/>
    <s v="Masculino"/>
    <x v="431"/>
    <s v="*"/>
    <s v="*"/>
    <s v="*"/>
    <x v="0"/>
    <s v="*"/>
    <s v="*"/>
  </r>
  <r>
    <x v="5"/>
    <x v="6"/>
    <x v="3"/>
    <s v="Masculino"/>
    <x v="432"/>
    <s v="*"/>
    <s v="*"/>
    <s v="*"/>
    <x v="0"/>
    <s v="*"/>
    <s v="*"/>
  </r>
  <r>
    <x v="5"/>
    <x v="7"/>
    <x v="3"/>
    <s v="Masculino"/>
    <x v="70"/>
    <s v="2-Rural"/>
    <s v="*"/>
    <s v="*"/>
    <x v="0"/>
    <s v="*"/>
    <s v="*"/>
  </r>
  <r>
    <x v="5"/>
    <x v="0"/>
    <x v="3"/>
    <s v="Femenino"/>
    <x v="24"/>
    <s v="2-Rural"/>
    <s v="Unida"/>
    <s v="Primaria (1 a 3)"/>
    <x v="23"/>
    <s v="01  Chepigana"/>
    <s v="06-Junio"/>
  </r>
  <r>
    <x v="5"/>
    <x v="1"/>
    <x v="3"/>
    <s v="Femenino"/>
    <x v="139"/>
    <s v="*"/>
    <s v="*"/>
    <s v="*"/>
    <x v="0"/>
    <s v="*"/>
    <s v="*"/>
  </r>
  <r>
    <x v="5"/>
    <x v="2"/>
    <x v="3"/>
    <s v="Femenino"/>
    <x v="144"/>
    <s v="*"/>
    <s v="*"/>
    <s v="*"/>
    <x v="0"/>
    <s v="*"/>
    <s v="*"/>
  </r>
  <r>
    <x v="5"/>
    <x v="3"/>
    <x v="3"/>
    <s v="Femenino"/>
    <x v="433"/>
    <s v="*"/>
    <s v="*"/>
    <s v="*"/>
    <x v="0"/>
    <s v="*"/>
    <s v="*"/>
  </r>
  <r>
    <x v="5"/>
    <x v="4"/>
    <x v="3"/>
    <s v="Femenino"/>
    <x v="419"/>
    <s v="*"/>
    <s v="*"/>
    <s v="*"/>
    <x v="0"/>
    <s v="*"/>
    <s v="*"/>
  </r>
  <r>
    <x v="5"/>
    <x v="5"/>
    <x v="3"/>
    <s v="Femenino"/>
    <x v="434"/>
    <s v="*"/>
    <s v="*"/>
    <s v="*"/>
    <x v="0"/>
    <s v="*"/>
    <s v="*"/>
  </r>
  <r>
    <x v="5"/>
    <x v="6"/>
    <x v="3"/>
    <s v="Femenino"/>
    <x v="82"/>
    <s v="*"/>
    <s v="*"/>
    <s v="*"/>
    <x v="0"/>
    <s v="*"/>
    <s v="*"/>
  </r>
  <r>
    <x v="5"/>
    <x v="7"/>
    <x v="3"/>
    <s v="Femenino"/>
    <x v="15"/>
    <s v="2-Rural"/>
    <s v="Unida"/>
    <s v="Primaria (4 a 6)"/>
    <x v="0"/>
    <s v="*"/>
    <s v="*"/>
  </r>
  <r>
    <x v="5"/>
    <x v="0"/>
    <x v="4"/>
    <s v="Masculino"/>
    <x v="15"/>
    <s v="2-Rural"/>
    <s v="*"/>
    <s v="Primaria (4 a 6)"/>
    <x v="0"/>
    <s v="*"/>
    <s v="07-Julio"/>
  </r>
  <r>
    <x v="5"/>
    <x v="1"/>
    <x v="4"/>
    <s v="Masculino"/>
    <x v="156"/>
    <s v="2-Rural"/>
    <s v="*"/>
    <s v="*"/>
    <x v="0"/>
    <s v="*"/>
    <s v="*"/>
  </r>
  <r>
    <x v="5"/>
    <x v="2"/>
    <x v="4"/>
    <s v="Masculino"/>
    <x v="38"/>
    <s v="2-Rural"/>
    <s v="*"/>
    <s v="*"/>
    <x v="0"/>
    <s v="*"/>
    <s v="*"/>
  </r>
  <r>
    <x v="5"/>
    <x v="3"/>
    <x v="4"/>
    <s v="Masculino"/>
    <x v="435"/>
    <s v="*"/>
    <s v="*"/>
    <s v="*"/>
    <x v="0"/>
    <s v="*"/>
    <s v="*"/>
  </r>
  <r>
    <x v="5"/>
    <x v="4"/>
    <x v="4"/>
    <s v="Masculino"/>
    <x v="339"/>
    <s v="*"/>
    <s v="*"/>
    <s v="*"/>
    <x v="0"/>
    <s v="*"/>
    <s v="*"/>
  </r>
  <r>
    <x v="5"/>
    <x v="5"/>
    <x v="4"/>
    <s v="Masculino"/>
    <x v="431"/>
    <s v="*"/>
    <s v="*"/>
    <s v="*"/>
    <x v="0"/>
    <s v="*"/>
    <s v="*"/>
  </r>
  <r>
    <x v="5"/>
    <x v="6"/>
    <x v="4"/>
    <s v="Masculino"/>
    <x v="436"/>
    <s v="*"/>
    <s v="*"/>
    <s v="*"/>
    <x v="0"/>
    <s v="*"/>
    <s v="*"/>
  </r>
  <r>
    <x v="5"/>
    <x v="7"/>
    <x v="4"/>
    <s v="Masculino"/>
    <x v="70"/>
    <s v="2-Rural"/>
    <s v="*"/>
    <s v="*"/>
    <x v="0"/>
    <s v="*"/>
    <s v="*"/>
  </r>
  <r>
    <x v="5"/>
    <x v="0"/>
    <x v="4"/>
    <s v="Femenino"/>
    <x v="24"/>
    <s v="2-Rural"/>
    <s v="Unida"/>
    <s v="Primaria (1 a 3)"/>
    <x v="24"/>
    <s v="02  Pinogana"/>
    <s v="11-Noviembre"/>
  </r>
  <r>
    <x v="5"/>
    <x v="1"/>
    <x v="4"/>
    <s v="Femenino"/>
    <x v="70"/>
    <s v="*"/>
    <s v="*"/>
    <s v="*"/>
    <x v="0"/>
    <s v="*"/>
    <s v="*"/>
  </r>
  <r>
    <x v="5"/>
    <x v="2"/>
    <x v="4"/>
    <s v="Femenino"/>
    <x v="99"/>
    <s v="2-Rural"/>
    <s v="*"/>
    <s v="*"/>
    <x v="0"/>
    <s v="*"/>
    <s v="*"/>
  </r>
  <r>
    <x v="5"/>
    <x v="3"/>
    <x v="4"/>
    <s v="Femenino"/>
    <x v="301"/>
    <s v="*"/>
    <s v="*"/>
    <s v="*"/>
    <x v="0"/>
    <s v="*"/>
    <s v="*"/>
  </r>
  <r>
    <x v="5"/>
    <x v="4"/>
    <x v="4"/>
    <s v="Femenino"/>
    <x v="437"/>
    <s v="*"/>
    <s v="*"/>
    <s v="*"/>
    <x v="0"/>
    <s v="*"/>
    <s v="*"/>
  </r>
  <r>
    <x v="5"/>
    <x v="5"/>
    <x v="4"/>
    <s v="Femenino"/>
    <x v="432"/>
    <s v="*"/>
    <s v="*"/>
    <s v="*"/>
    <x v="0"/>
    <s v="*"/>
    <s v="*"/>
  </r>
  <r>
    <x v="5"/>
    <x v="6"/>
    <x v="4"/>
    <s v="Femenino"/>
    <x v="110"/>
    <s v="2-Rural"/>
    <s v="*"/>
    <s v="*"/>
    <x v="0"/>
    <s v="*"/>
    <s v="*"/>
  </r>
  <r>
    <x v="5"/>
    <x v="7"/>
    <x v="4"/>
    <s v="Femenino"/>
    <x v="54"/>
    <s v="2-Rural"/>
    <s v="*"/>
    <s v="*"/>
    <x v="0"/>
    <s v="*"/>
    <s v="*"/>
  </r>
  <r>
    <x v="1"/>
    <x v="0"/>
    <x v="5"/>
    <s v="Masculino"/>
    <x v="24"/>
    <s v="2-Rural"/>
    <s v="Unida"/>
    <s v="Ningun Grado"/>
    <x v="22"/>
    <s v="02  Pinogana"/>
    <s v="08-Agosto"/>
  </r>
  <r>
    <x v="5"/>
    <x v="1"/>
    <x v="5"/>
    <s v="Masculino"/>
    <x v="228"/>
    <s v="2-Rural"/>
    <s v="*"/>
    <s v="*"/>
    <x v="0"/>
    <s v="*"/>
    <s v="*"/>
  </r>
  <r>
    <x v="5"/>
    <x v="2"/>
    <x v="5"/>
    <s v="Masculino"/>
    <x v="438"/>
    <s v="2-Rural"/>
    <s v="*"/>
    <s v="*"/>
    <x v="0"/>
    <s v="*"/>
    <s v="*"/>
  </r>
  <r>
    <x v="5"/>
    <x v="3"/>
    <x v="5"/>
    <s v="Masculino"/>
    <x v="435"/>
    <s v="*"/>
    <s v="*"/>
    <s v="*"/>
    <x v="0"/>
    <s v="*"/>
    <s v="*"/>
  </r>
  <r>
    <x v="5"/>
    <x v="4"/>
    <x v="5"/>
    <s v="Masculino"/>
    <x v="399"/>
    <s v="*"/>
    <s v="*"/>
    <s v="*"/>
    <x v="0"/>
    <s v="*"/>
    <s v="*"/>
  </r>
  <r>
    <x v="5"/>
    <x v="5"/>
    <x v="5"/>
    <s v="Masculino"/>
    <x v="439"/>
    <s v="*"/>
    <s v="*"/>
    <s v="*"/>
    <x v="0"/>
    <s v="*"/>
    <s v="*"/>
  </r>
  <r>
    <x v="5"/>
    <x v="6"/>
    <x v="5"/>
    <s v="Masculino"/>
    <x v="440"/>
    <s v="*"/>
    <s v="*"/>
    <s v="*"/>
    <x v="0"/>
    <s v="*"/>
    <s v="*"/>
  </r>
  <r>
    <x v="5"/>
    <x v="7"/>
    <x v="5"/>
    <s v="Masculino"/>
    <x v="228"/>
    <s v="2-Rural"/>
    <s v="*"/>
    <s v="*"/>
    <x v="0"/>
    <s v="*"/>
    <s v="*"/>
  </r>
  <r>
    <x v="1"/>
    <x v="0"/>
    <x v="5"/>
    <s v="Femenino"/>
    <x v="24"/>
    <s v="2-Rural"/>
    <s v="Unida"/>
    <s v="Primaria (4 a 6)"/>
    <x v="25"/>
    <s v="01  Chepigana"/>
    <s v="05-Mayo"/>
  </r>
  <r>
    <x v="5"/>
    <x v="1"/>
    <x v="5"/>
    <s v="Femenino"/>
    <x v="166"/>
    <s v="2-Rural"/>
    <s v="*"/>
    <s v="*"/>
    <x v="0"/>
    <s v="*"/>
    <s v="*"/>
  </r>
  <r>
    <x v="5"/>
    <x v="2"/>
    <x v="5"/>
    <s v="Femenino"/>
    <x v="438"/>
    <s v="*"/>
    <s v="*"/>
    <s v="*"/>
    <x v="0"/>
    <s v="*"/>
    <s v="*"/>
  </r>
  <r>
    <x v="5"/>
    <x v="3"/>
    <x v="5"/>
    <s v="Femenino"/>
    <x v="441"/>
    <s v="2-Rural"/>
    <s v="*"/>
    <s v="*"/>
    <x v="0"/>
    <s v="*"/>
    <s v="*"/>
  </r>
  <r>
    <x v="5"/>
    <x v="4"/>
    <x v="5"/>
    <s v="Femenino"/>
    <x v="442"/>
    <s v="*"/>
    <s v="*"/>
    <s v="*"/>
    <x v="0"/>
    <s v="*"/>
    <s v="*"/>
  </r>
  <r>
    <x v="5"/>
    <x v="5"/>
    <x v="5"/>
    <s v="Femenino"/>
    <x v="443"/>
    <s v="*"/>
    <s v="*"/>
    <s v="*"/>
    <x v="0"/>
    <s v="*"/>
    <s v="*"/>
  </r>
  <r>
    <x v="5"/>
    <x v="6"/>
    <x v="5"/>
    <s v="Femenino"/>
    <x v="434"/>
    <s v="*"/>
    <s v="*"/>
    <s v="*"/>
    <x v="0"/>
    <s v="*"/>
    <s v="*"/>
  </r>
  <r>
    <x v="5"/>
    <x v="7"/>
    <x v="5"/>
    <s v="Femenino"/>
    <x v="135"/>
    <s v="*"/>
    <s v="*"/>
    <s v="*"/>
    <x v="0"/>
    <s v="*"/>
    <s v="*"/>
  </r>
  <r>
    <x v="1"/>
    <x v="8"/>
    <x v="6"/>
    <s v="Masculino"/>
    <x v="24"/>
    <s v="2-Rural"/>
    <s v="Unida"/>
    <s v="Primaria (1 a 3)"/>
    <x v="26"/>
    <s v="01  Chepigana"/>
    <s v="10-Octubre"/>
  </r>
  <r>
    <x v="5"/>
    <x v="0"/>
    <x v="6"/>
    <s v="Masculino"/>
    <x v="24"/>
    <s v="2-Rural"/>
    <s v="Unida"/>
    <s v="Ningun Grado"/>
    <x v="27"/>
    <s v="01  Chepigana"/>
    <s v="03-Marzo"/>
  </r>
  <r>
    <x v="5"/>
    <x v="1"/>
    <x v="6"/>
    <s v="Masculino"/>
    <x v="228"/>
    <s v="*"/>
    <s v="*"/>
    <s v="*"/>
    <x v="0"/>
    <s v="*"/>
    <s v="*"/>
  </r>
  <r>
    <x v="5"/>
    <x v="2"/>
    <x v="6"/>
    <s v="Masculino"/>
    <x v="438"/>
    <s v="*"/>
    <s v="*"/>
    <s v="*"/>
    <x v="0"/>
    <s v="*"/>
    <s v="*"/>
  </r>
  <r>
    <x v="5"/>
    <x v="3"/>
    <x v="6"/>
    <s v="Masculino"/>
    <x v="124"/>
    <s v="*"/>
    <s v="*"/>
    <s v="*"/>
    <x v="0"/>
    <s v="*"/>
    <s v="*"/>
  </r>
  <r>
    <x v="5"/>
    <x v="4"/>
    <x v="6"/>
    <s v="Masculino"/>
    <x v="419"/>
    <s v="*"/>
    <s v="*"/>
    <s v="*"/>
    <x v="0"/>
    <s v="*"/>
    <s v="*"/>
  </r>
  <r>
    <x v="5"/>
    <x v="5"/>
    <x v="6"/>
    <s v="Masculino"/>
    <x v="72"/>
    <s v="*"/>
    <s v="*"/>
    <s v="*"/>
    <x v="0"/>
    <s v="*"/>
    <s v="*"/>
  </r>
  <r>
    <x v="5"/>
    <x v="6"/>
    <x v="6"/>
    <s v="Masculino"/>
    <x v="423"/>
    <s v="*"/>
    <s v="*"/>
    <s v="*"/>
    <x v="0"/>
    <s v="*"/>
    <s v="*"/>
  </r>
  <r>
    <x v="5"/>
    <x v="7"/>
    <x v="6"/>
    <s v="Masculino"/>
    <x v="139"/>
    <s v="*"/>
    <s v="*"/>
    <s v="*"/>
    <x v="0"/>
    <s v="*"/>
    <s v="*"/>
  </r>
  <r>
    <x v="1"/>
    <x v="0"/>
    <x v="6"/>
    <s v="Femenino"/>
    <x v="16"/>
    <s v="2-Rural"/>
    <s v="Unida"/>
    <s v="*"/>
    <x v="0"/>
    <s v="*"/>
    <s v="*"/>
  </r>
  <r>
    <x v="5"/>
    <x v="1"/>
    <x v="6"/>
    <s v="Femenino"/>
    <x v="223"/>
    <s v="*"/>
    <s v="Unida"/>
    <s v="*"/>
    <x v="0"/>
    <s v="*"/>
    <s v="*"/>
  </r>
  <r>
    <x v="5"/>
    <x v="2"/>
    <x v="6"/>
    <s v="Femenino"/>
    <x v="444"/>
    <s v="2-Rural"/>
    <s v="*"/>
    <s v="*"/>
    <x v="0"/>
    <s v="*"/>
    <s v="*"/>
  </r>
  <r>
    <x v="5"/>
    <x v="3"/>
    <x v="6"/>
    <s v="Femenino"/>
    <x v="306"/>
    <s v="2-Rural"/>
    <s v="*"/>
    <s v="*"/>
    <x v="0"/>
    <s v="*"/>
    <s v="*"/>
  </r>
  <r>
    <x v="5"/>
    <x v="4"/>
    <x v="6"/>
    <s v="Femenino"/>
    <x v="379"/>
    <s v="*"/>
    <s v="*"/>
    <s v="*"/>
    <x v="0"/>
    <s v="*"/>
    <s v="*"/>
  </r>
  <r>
    <x v="5"/>
    <x v="5"/>
    <x v="6"/>
    <s v="Femenino"/>
    <x v="445"/>
    <s v="*"/>
    <s v="*"/>
    <s v="*"/>
    <x v="0"/>
    <s v="*"/>
    <s v="*"/>
  </r>
  <r>
    <x v="5"/>
    <x v="6"/>
    <x v="6"/>
    <s v="Femenino"/>
    <x v="446"/>
    <s v="*"/>
    <s v="*"/>
    <s v="*"/>
    <x v="0"/>
    <s v="*"/>
    <s v="*"/>
  </r>
  <r>
    <x v="5"/>
    <x v="7"/>
    <x v="6"/>
    <s v="Femenino"/>
    <x v="14"/>
    <s v="2-Rural"/>
    <s v="*"/>
    <s v="*"/>
    <x v="0"/>
    <s v="*"/>
    <s v="*"/>
  </r>
  <r>
    <x v="1"/>
    <x v="0"/>
    <x v="7"/>
    <s v="Masculino"/>
    <x v="15"/>
    <s v="2-Rural"/>
    <s v="Unida"/>
    <s v="Ningun Grado"/>
    <x v="0"/>
    <s v="*"/>
    <s v="*"/>
  </r>
  <r>
    <x v="5"/>
    <x v="1"/>
    <x v="7"/>
    <s v="Masculino"/>
    <x v="170"/>
    <s v="*"/>
    <s v="*"/>
    <s v="*"/>
    <x v="0"/>
    <s v="*"/>
    <s v="*"/>
  </r>
  <r>
    <x v="5"/>
    <x v="2"/>
    <x v="7"/>
    <s v="Masculino"/>
    <x v="447"/>
    <s v="2-Rural"/>
    <s v="*"/>
    <s v="*"/>
    <x v="0"/>
    <s v="*"/>
    <s v="*"/>
  </r>
  <r>
    <x v="5"/>
    <x v="3"/>
    <x v="7"/>
    <s v="Masculino"/>
    <x v="353"/>
    <s v="*"/>
    <s v="*"/>
    <s v="*"/>
    <x v="0"/>
    <s v="*"/>
    <s v="*"/>
  </r>
  <r>
    <x v="5"/>
    <x v="4"/>
    <x v="7"/>
    <s v="Masculino"/>
    <x v="448"/>
    <s v="*"/>
    <s v="*"/>
    <s v="*"/>
    <x v="0"/>
    <s v="*"/>
    <s v="*"/>
  </r>
  <r>
    <x v="5"/>
    <x v="5"/>
    <x v="7"/>
    <s v="Masculino"/>
    <x v="66"/>
    <s v="*"/>
    <s v="*"/>
    <s v="*"/>
    <x v="0"/>
    <s v="*"/>
    <s v="*"/>
  </r>
  <r>
    <x v="5"/>
    <x v="6"/>
    <x v="7"/>
    <s v="Masculino"/>
    <x v="449"/>
    <s v="*"/>
    <s v="*"/>
    <s v="*"/>
    <x v="0"/>
    <s v="*"/>
    <s v="*"/>
  </r>
  <r>
    <x v="5"/>
    <x v="7"/>
    <x v="7"/>
    <s v="Masculino"/>
    <x v="191"/>
    <s v="2-Rural"/>
    <s v="*"/>
    <s v="*"/>
    <x v="0"/>
    <s v="*"/>
    <s v="*"/>
  </r>
  <r>
    <x v="1"/>
    <x v="8"/>
    <x v="7"/>
    <s v="Femenino"/>
    <x v="24"/>
    <s v="2-Rural"/>
    <s v="Casada"/>
    <s v="Universidad (4 y más)"/>
    <x v="28"/>
    <s v="01  Chepigana"/>
    <s v="08-Agosto"/>
  </r>
  <r>
    <x v="5"/>
    <x v="1"/>
    <x v="7"/>
    <s v="Femenino"/>
    <x v="170"/>
    <s v="*"/>
    <s v="*"/>
    <s v="*"/>
    <x v="0"/>
    <s v="*"/>
    <s v="*"/>
  </r>
  <r>
    <x v="5"/>
    <x v="2"/>
    <x v="7"/>
    <s v="Femenino"/>
    <x v="191"/>
    <s v="*"/>
    <s v="*"/>
    <s v="*"/>
    <x v="0"/>
    <s v="*"/>
    <s v="*"/>
  </r>
  <r>
    <x v="5"/>
    <x v="3"/>
    <x v="7"/>
    <s v="Femenino"/>
    <x v="194"/>
    <s v="*"/>
    <s v="*"/>
    <s v="*"/>
    <x v="0"/>
    <s v="*"/>
    <s v="*"/>
  </r>
  <r>
    <x v="5"/>
    <x v="4"/>
    <x v="7"/>
    <s v="Femenino"/>
    <x v="445"/>
    <s v="*"/>
    <s v="*"/>
    <s v="*"/>
    <x v="0"/>
    <s v="*"/>
    <s v="*"/>
  </r>
  <r>
    <x v="5"/>
    <x v="5"/>
    <x v="7"/>
    <s v="Femenino"/>
    <x v="33"/>
    <s v="*"/>
    <s v="*"/>
    <s v="*"/>
    <x v="0"/>
    <s v="*"/>
    <s v="*"/>
  </r>
  <r>
    <x v="5"/>
    <x v="6"/>
    <x v="7"/>
    <s v="Femenino"/>
    <x v="450"/>
    <s v="*"/>
    <s v="*"/>
    <s v="*"/>
    <x v="0"/>
    <s v="*"/>
    <s v="*"/>
  </r>
  <r>
    <x v="5"/>
    <x v="7"/>
    <x v="7"/>
    <s v="Femenino"/>
    <x v="223"/>
    <s v="2-Rural"/>
    <s v="*"/>
    <s v="*"/>
    <x v="0"/>
    <s v="*"/>
    <s v="*"/>
  </r>
  <r>
    <x v="1"/>
    <x v="0"/>
    <x v="8"/>
    <s v="Masculino"/>
    <x v="24"/>
    <s v="2-Rural"/>
    <s v="Unida"/>
    <s v="Primaria (4 a 6)"/>
    <x v="26"/>
    <s v="01  Chepigana"/>
    <s v="04-Abril"/>
  </r>
  <r>
    <x v="5"/>
    <x v="1"/>
    <x v="8"/>
    <s v="Masculino"/>
    <x v="135"/>
    <s v="2-Rural"/>
    <s v="*"/>
    <s v="*"/>
    <x v="0"/>
    <s v="*"/>
    <s v="*"/>
  </r>
  <r>
    <x v="5"/>
    <x v="2"/>
    <x v="8"/>
    <s v="Masculino"/>
    <x v="99"/>
    <s v="*"/>
    <s v="*"/>
    <s v="*"/>
    <x v="0"/>
    <s v="*"/>
    <s v="*"/>
  </r>
  <r>
    <x v="5"/>
    <x v="3"/>
    <x v="8"/>
    <s v="Masculino"/>
    <x v="451"/>
    <s v="*"/>
    <s v="*"/>
    <s v="*"/>
    <x v="0"/>
    <s v="*"/>
    <s v="*"/>
  </r>
  <r>
    <x v="5"/>
    <x v="4"/>
    <x v="8"/>
    <s v="Masculino"/>
    <x v="395"/>
    <s v="*"/>
    <s v="*"/>
    <s v="*"/>
    <x v="0"/>
    <s v="*"/>
    <s v="*"/>
  </r>
  <r>
    <x v="5"/>
    <x v="5"/>
    <x v="8"/>
    <s v="Masculino"/>
    <x v="120"/>
    <s v="*"/>
    <s v="*"/>
    <s v="*"/>
    <x v="0"/>
    <s v="*"/>
    <s v="*"/>
  </r>
  <r>
    <x v="5"/>
    <x v="6"/>
    <x v="8"/>
    <s v="Masculino"/>
    <x v="27"/>
    <s v="*"/>
    <s v="*"/>
    <s v="*"/>
    <x v="0"/>
    <s v="*"/>
    <s v="*"/>
  </r>
  <r>
    <x v="5"/>
    <x v="7"/>
    <x v="8"/>
    <s v="Masculino"/>
    <x v="223"/>
    <s v="2-Rural"/>
    <s v="*"/>
    <s v="*"/>
    <x v="0"/>
    <s v="*"/>
    <s v="*"/>
  </r>
  <r>
    <x v="1"/>
    <x v="8"/>
    <x v="8"/>
    <s v="Femenino"/>
    <x v="24"/>
    <s v="2-Rural"/>
    <s v="Unida"/>
    <s v="Ningun Grado"/>
    <x v="27"/>
    <s v="01  Chepigana"/>
    <s v="01-Enero"/>
  </r>
  <r>
    <x v="5"/>
    <x v="1"/>
    <x v="8"/>
    <s v="Femenino"/>
    <x v="7"/>
    <s v="2-Rural"/>
    <s v="*"/>
    <s v="*"/>
    <x v="0"/>
    <s v="*"/>
    <s v="*"/>
  </r>
  <r>
    <x v="5"/>
    <x v="2"/>
    <x v="8"/>
    <s v="Femenino"/>
    <x v="191"/>
    <s v="*"/>
    <s v="*"/>
    <s v="*"/>
    <x v="0"/>
    <s v="*"/>
    <s v="*"/>
  </r>
  <r>
    <x v="5"/>
    <x v="3"/>
    <x v="8"/>
    <s v="Femenino"/>
    <x v="181"/>
    <s v="*"/>
    <s v="*"/>
    <s v="*"/>
    <x v="0"/>
    <s v="*"/>
    <s v="*"/>
  </r>
  <r>
    <x v="5"/>
    <x v="4"/>
    <x v="8"/>
    <s v="Femenino"/>
    <x v="452"/>
    <s v="*"/>
    <s v="*"/>
    <s v="*"/>
    <x v="0"/>
    <s v="*"/>
    <s v="*"/>
  </r>
  <r>
    <x v="5"/>
    <x v="5"/>
    <x v="8"/>
    <s v="Femenino"/>
    <x v="453"/>
    <s v="*"/>
    <s v="*"/>
    <s v="*"/>
    <x v="0"/>
    <s v="*"/>
    <s v="*"/>
  </r>
  <r>
    <x v="5"/>
    <x v="6"/>
    <x v="8"/>
    <s v="Femenino"/>
    <x v="434"/>
    <s v="2-Rural"/>
    <s v="*"/>
    <s v="*"/>
    <x v="0"/>
    <s v="*"/>
    <s v="*"/>
  </r>
  <r>
    <x v="5"/>
    <x v="7"/>
    <x v="8"/>
    <s v="Femenino"/>
    <x v="139"/>
    <s v="*"/>
    <s v="*"/>
    <s v="*"/>
    <x v="0"/>
    <s v="*"/>
    <s v="*"/>
  </r>
  <r>
    <x v="1"/>
    <x v="8"/>
    <x v="9"/>
    <s v="Masculino"/>
    <x v="15"/>
    <s v="2-Rural"/>
    <s v="*"/>
    <s v="*"/>
    <x v="0"/>
    <s v="*"/>
    <s v="*"/>
  </r>
  <r>
    <x v="5"/>
    <x v="0"/>
    <x v="9"/>
    <s v="Masculino"/>
    <x v="16"/>
    <s v="2-Rural"/>
    <s v="Unida"/>
    <s v="*"/>
    <x v="0"/>
    <s v="*"/>
    <s v="*"/>
  </r>
  <r>
    <x v="5"/>
    <x v="1"/>
    <x v="9"/>
    <s v="Masculino"/>
    <x v="135"/>
    <s v="*"/>
    <s v="*"/>
    <s v="*"/>
    <x v="0"/>
    <s v="*"/>
    <s v="*"/>
  </r>
  <r>
    <x v="5"/>
    <x v="2"/>
    <x v="9"/>
    <s v="Masculino"/>
    <x v="17"/>
    <s v="2-Rural"/>
    <s v="*"/>
    <s v="*"/>
    <x v="0"/>
    <s v="*"/>
    <s v="*"/>
  </r>
  <r>
    <x v="5"/>
    <x v="3"/>
    <x v="9"/>
    <s v="Masculino"/>
    <x v="421"/>
    <s v="*"/>
    <s v="*"/>
    <s v="*"/>
    <x v="0"/>
    <s v="*"/>
    <s v="*"/>
  </r>
  <r>
    <x v="5"/>
    <x v="4"/>
    <x v="9"/>
    <s v="Masculino"/>
    <x v="454"/>
    <s v="*"/>
    <s v="*"/>
    <s v="*"/>
    <x v="0"/>
    <s v="*"/>
    <s v="*"/>
  </r>
  <r>
    <x v="5"/>
    <x v="5"/>
    <x v="9"/>
    <s v="Masculino"/>
    <x v="188"/>
    <s v="*"/>
    <s v="*"/>
    <s v="*"/>
    <x v="0"/>
    <s v="*"/>
    <s v="*"/>
  </r>
  <r>
    <x v="5"/>
    <x v="6"/>
    <x v="9"/>
    <s v="Masculino"/>
    <x v="443"/>
    <s v="*"/>
    <s v="*"/>
    <s v="*"/>
    <x v="0"/>
    <s v="*"/>
    <s v="*"/>
  </r>
  <r>
    <x v="5"/>
    <x v="7"/>
    <x v="9"/>
    <s v="Masculino"/>
    <x v="156"/>
    <s v="2-Rural"/>
    <s v="*"/>
    <s v="*"/>
    <x v="0"/>
    <s v="*"/>
    <s v="*"/>
  </r>
  <r>
    <x v="1"/>
    <x v="0"/>
    <x v="9"/>
    <s v="Femenino"/>
    <x v="15"/>
    <s v="2-Rural"/>
    <s v="Unida"/>
    <s v="Primaria (4 a 6)"/>
    <x v="0"/>
    <s v="*"/>
    <s v="*"/>
  </r>
  <r>
    <x v="5"/>
    <x v="1"/>
    <x v="9"/>
    <s v="Femenino"/>
    <x v="228"/>
    <s v="2-Rural"/>
    <s v="*"/>
    <s v="*"/>
    <x v="0"/>
    <s v="*"/>
    <s v="*"/>
  </r>
  <r>
    <x v="5"/>
    <x v="2"/>
    <x v="9"/>
    <s v="Femenino"/>
    <x v="455"/>
    <s v="2-Rural"/>
    <s v="*"/>
    <s v="*"/>
    <x v="0"/>
    <s v="*"/>
    <s v="*"/>
  </r>
  <r>
    <x v="5"/>
    <x v="3"/>
    <x v="9"/>
    <s v="Femenino"/>
    <x v="301"/>
    <s v="2-Rural"/>
    <s v="*"/>
    <s v="*"/>
    <x v="0"/>
    <s v="*"/>
    <s v="*"/>
  </r>
  <r>
    <x v="5"/>
    <x v="4"/>
    <x v="9"/>
    <s v="Femenino"/>
    <x v="319"/>
    <s v="*"/>
    <s v="*"/>
    <s v="*"/>
    <x v="0"/>
    <s v="*"/>
    <s v="*"/>
  </r>
  <r>
    <x v="5"/>
    <x v="5"/>
    <x v="9"/>
    <s v="Femenino"/>
    <x v="456"/>
    <s v="*"/>
    <s v="*"/>
    <s v="*"/>
    <x v="0"/>
    <s v="*"/>
    <s v="*"/>
  </r>
  <r>
    <x v="5"/>
    <x v="6"/>
    <x v="9"/>
    <s v="Femenino"/>
    <x v="428"/>
    <s v="*"/>
    <s v="*"/>
    <s v="*"/>
    <x v="0"/>
    <s v="*"/>
    <s v="*"/>
  </r>
  <r>
    <x v="5"/>
    <x v="7"/>
    <x v="9"/>
    <s v="Femenino"/>
    <x v="14"/>
    <s v="2-Rural"/>
    <s v="*"/>
    <s v="*"/>
    <x v="0"/>
    <s v="*"/>
    <s v="*"/>
  </r>
  <r>
    <x v="1"/>
    <x v="8"/>
    <x v="10"/>
    <s v="Masculino"/>
    <x v="24"/>
    <s v="2-Rural"/>
    <s v="Unida"/>
    <s v="Primaria (1 a 3)"/>
    <x v="25"/>
    <s v="01  Chepigana"/>
    <s v="11-Noviembre"/>
  </r>
  <r>
    <x v="5"/>
    <x v="0"/>
    <x v="10"/>
    <s v="Masculino"/>
    <x v="24"/>
    <s v="2-Rural"/>
    <s v="Soltera"/>
    <s v="Primaria (1 a 3)"/>
    <x v="23"/>
    <s v="01  Chepigana"/>
    <s v="04-Abril"/>
  </r>
  <r>
    <x v="5"/>
    <x v="1"/>
    <x v="10"/>
    <s v="Masculino"/>
    <x v="135"/>
    <s v="2-Rural"/>
    <s v="Unida"/>
    <s v="*"/>
    <x v="0"/>
    <s v="*"/>
    <s v="*"/>
  </r>
  <r>
    <x v="5"/>
    <x v="2"/>
    <x v="10"/>
    <s v="Masculino"/>
    <x v="444"/>
    <s v="*"/>
    <s v="*"/>
    <s v="*"/>
    <x v="0"/>
    <s v="*"/>
    <s v="*"/>
  </r>
  <r>
    <x v="5"/>
    <x v="3"/>
    <x v="10"/>
    <s v="Masculino"/>
    <x v="129"/>
    <s v="*"/>
    <s v="*"/>
    <s v="*"/>
    <x v="0"/>
    <s v="*"/>
    <s v="*"/>
  </r>
  <r>
    <x v="5"/>
    <x v="4"/>
    <x v="10"/>
    <s v="Masculino"/>
    <x v="359"/>
    <s v="*"/>
    <s v="*"/>
    <s v="*"/>
    <x v="0"/>
    <s v="*"/>
    <s v="*"/>
  </r>
  <r>
    <x v="5"/>
    <x v="5"/>
    <x v="10"/>
    <s v="Masculino"/>
    <x v="457"/>
    <s v="*"/>
    <s v="*"/>
    <s v="*"/>
    <x v="0"/>
    <s v="*"/>
    <s v="*"/>
  </r>
  <r>
    <x v="5"/>
    <x v="6"/>
    <x v="10"/>
    <s v="Masculino"/>
    <x v="458"/>
    <s v="*"/>
    <s v="*"/>
    <s v="*"/>
    <x v="0"/>
    <s v="*"/>
    <s v="*"/>
  </r>
  <r>
    <x v="5"/>
    <x v="7"/>
    <x v="10"/>
    <s v="Masculino"/>
    <x v="166"/>
    <s v="*"/>
    <s v="*"/>
    <s v="*"/>
    <x v="0"/>
    <s v="*"/>
    <s v="*"/>
  </r>
  <r>
    <x v="1"/>
    <x v="0"/>
    <x v="10"/>
    <s v="Femenino"/>
    <x v="0"/>
    <s v="2-Rural"/>
    <s v="Unida"/>
    <s v="*"/>
    <x v="0"/>
    <s v="*"/>
    <s v="*"/>
  </r>
  <r>
    <x v="5"/>
    <x v="1"/>
    <x v="10"/>
    <s v="Femenino"/>
    <x v="228"/>
    <s v="2-Rural"/>
    <s v="Unida"/>
    <s v="*"/>
    <x v="0"/>
    <s v="*"/>
    <s v="*"/>
  </r>
  <r>
    <x v="5"/>
    <x v="2"/>
    <x v="10"/>
    <s v="Femenino"/>
    <x v="32"/>
    <s v="*"/>
    <s v="*"/>
    <s v="*"/>
    <x v="0"/>
    <s v="*"/>
    <s v="*"/>
  </r>
  <r>
    <x v="5"/>
    <x v="3"/>
    <x v="10"/>
    <s v="Femenino"/>
    <x v="39"/>
    <s v="2-Rural"/>
    <s v="*"/>
    <s v="*"/>
    <x v="0"/>
    <s v="*"/>
    <s v="*"/>
  </r>
  <r>
    <x v="5"/>
    <x v="4"/>
    <x v="10"/>
    <s v="Femenino"/>
    <x v="427"/>
    <s v="*"/>
    <s v="*"/>
    <s v="*"/>
    <x v="0"/>
    <s v="*"/>
    <s v="*"/>
  </r>
  <r>
    <x v="5"/>
    <x v="5"/>
    <x v="10"/>
    <s v="Femenino"/>
    <x v="458"/>
    <s v="*"/>
    <s v="*"/>
    <s v="*"/>
    <x v="0"/>
    <s v="*"/>
    <s v="*"/>
  </r>
  <r>
    <x v="5"/>
    <x v="6"/>
    <x v="10"/>
    <s v="Femenino"/>
    <x v="82"/>
    <s v="*"/>
    <s v="*"/>
    <s v="*"/>
    <x v="0"/>
    <s v="*"/>
    <s v="*"/>
  </r>
  <r>
    <x v="5"/>
    <x v="7"/>
    <x v="10"/>
    <s v="Femenino"/>
    <x v="139"/>
    <s v="2-Rural"/>
    <s v="*"/>
    <s v="*"/>
    <x v="0"/>
    <s v="*"/>
    <s v="*"/>
  </r>
  <r>
    <x v="6"/>
    <x v="0"/>
    <x v="0"/>
    <s v="Masculino"/>
    <x v="24"/>
    <s v="1-Urbana"/>
    <s v="Unida"/>
    <s v="Universitaria (No especificado)"/>
    <x v="29"/>
    <s v="01  Chitré"/>
    <s v="01-Enero"/>
  </r>
  <r>
    <x v="6"/>
    <x v="1"/>
    <x v="0"/>
    <s v="Masculino"/>
    <x v="166"/>
    <s v="*"/>
    <s v="*"/>
    <s v="*"/>
    <x v="0"/>
    <s v="*"/>
    <s v="*"/>
  </r>
  <r>
    <x v="6"/>
    <x v="2"/>
    <x v="0"/>
    <s v="Masculino"/>
    <x v="370"/>
    <s v="*"/>
    <s v="*"/>
    <s v="*"/>
    <x v="0"/>
    <s v="*"/>
    <s v="*"/>
  </r>
  <r>
    <x v="6"/>
    <x v="3"/>
    <x v="0"/>
    <s v="Masculino"/>
    <x v="27"/>
    <s v="*"/>
    <s v="*"/>
    <s v="*"/>
    <x v="0"/>
    <s v="*"/>
    <s v="*"/>
  </r>
  <r>
    <x v="6"/>
    <x v="4"/>
    <x v="0"/>
    <s v="Masculino"/>
    <x v="459"/>
    <s v="*"/>
    <s v="*"/>
    <s v="*"/>
    <x v="0"/>
    <s v="*"/>
    <s v="*"/>
  </r>
  <r>
    <x v="6"/>
    <x v="5"/>
    <x v="0"/>
    <s v="Masculino"/>
    <x v="460"/>
    <s v="*"/>
    <s v="*"/>
    <s v="*"/>
    <x v="0"/>
    <s v="*"/>
    <s v="*"/>
  </r>
  <r>
    <x v="6"/>
    <x v="6"/>
    <x v="0"/>
    <s v="Masculino"/>
    <x v="461"/>
    <s v="*"/>
    <s v="*"/>
    <s v="*"/>
    <x v="0"/>
    <s v="*"/>
    <s v="*"/>
  </r>
  <r>
    <x v="6"/>
    <x v="7"/>
    <x v="0"/>
    <s v="Masculino"/>
    <x v="16"/>
    <s v="*"/>
    <s v="*"/>
    <s v="*"/>
    <x v="0"/>
    <s v="*"/>
    <s v="*"/>
  </r>
  <r>
    <x v="6"/>
    <x v="1"/>
    <x v="0"/>
    <s v="Femenino"/>
    <x v="175"/>
    <s v="*"/>
    <s v="*"/>
    <s v="*"/>
    <x v="0"/>
    <s v="*"/>
    <s v="*"/>
  </r>
  <r>
    <x v="6"/>
    <x v="2"/>
    <x v="0"/>
    <s v="Femenino"/>
    <x v="370"/>
    <s v="*"/>
    <s v="*"/>
    <s v="*"/>
    <x v="0"/>
    <s v="*"/>
    <s v="*"/>
  </r>
  <r>
    <x v="6"/>
    <x v="3"/>
    <x v="0"/>
    <s v="Femenino"/>
    <x v="462"/>
    <s v="*"/>
    <s v="*"/>
    <s v="*"/>
    <x v="0"/>
    <s v="*"/>
    <s v="*"/>
  </r>
  <r>
    <x v="6"/>
    <x v="4"/>
    <x v="0"/>
    <s v="Femenino"/>
    <x v="463"/>
    <s v="*"/>
    <s v="*"/>
    <s v="*"/>
    <x v="0"/>
    <s v="*"/>
    <s v="*"/>
  </r>
  <r>
    <x v="6"/>
    <x v="5"/>
    <x v="0"/>
    <s v="Femenino"/>
    <x v="101"/>
    <s v="*"/>
    <s v="*"/>
    <s v="*"/>
    <x v="0"/>
    <s v="*"/>
    <s v="*"/>
  </r>
  <r>
    <x v="6"/>
    <x v="6"/>
    <x v="0"/>
    <s v="Femenino"/>
    <x v="359"/>
    <s v="*"/>
    <s v="*"/>
    <s v="*"/>
    <x v="0"/>
    <s v="*"/>
    <s v="*"/>
  </r>
  <r>
    <x v="6"/>
    <x v="1"/>
    <x v="1"/>
    <s v="Masculino"/>
    <x v="210"/>
    <s v="*"/>
    <s v="*"/>
    <s v="*"/>
    <x v="0"/>
    <s v="*"/>
    <s v="*"/>
  </r>
  <r>
    <x v="6"/>
    <x v="2"/>
    <x v="1"/>
    <s v="Masculino"/>
    <x v="129"/>
    <s v="*"/>
    <s v="*"/>
    <s v="*"/>
    <x v="0"/>
    <s v="*"/>
    <s v="*"/>
  </r>
  <r>
    <x v="6"/>
    <x v="3"/>
    <x v="1"/>
    <s v="Masculino"/>
    <x v="429"/>
    <s v="*"/>
    <s v="*"/>
    <s v="*"/>
    <x v="0"/>
    <s v="*"/>
    <s v="*"/>
  </r>
  <r>
    <x v="6"/>
    <x v="4"/>
    <x v="1"/>
    <s v="Masculino"/>
    <x v="464"/>
    <s v="*"/>
    <s v="*"/>
    <s v="*"/>
    <x v="0"/>
    <s v="*"/>
    <s v="*"/>
  </r>
  <r>
    <x v="6"/>
    <x v="5"/>
    <x v="1"/>
    <s v="Masculino"/>
    <x v="465"/>
    <s v="*"/>
    <s v="*"/>
    <s v="*"/>
    <x v="0"/>
    <s v="*"/>
    <s v="*"/>
  </r>
  <r>
    <x v="6"/>
    <x v="6"/>
    <x v="1"/>
    <s v="Masculino"/>
    <x v="424"/>
    <s v="*"/>
    <s v="*"/>
    <s v="*"/>
    <x v="0"/>
    <s v="*"/>
    <s v="*"/>
  </r>
  <r>
    <x v="6"/>
    <x v="7"/>
    <x v="1"/>
    <s v="Masculino"/>
    <x v="0"/>
    <s v="*"/>
    <s v="*"/>
    <s v="Premedia (7° a 9°)"/>
    <x v="0"/>
    <s v="*"/>
    <s v="*"/>
  </r>
  <r>
    <x v="6"/>
    <x v="0"/>
    <x v="1"/>
    <s v="Femenino"/>
    <x v="24"/>
    <s v="2-Rural"/>
    <s v="Unida"/>
    <s v="Universitaria (Postgrado, Maestría y Doctorado)"/>
    <x v="30"/>
    <s v="01  Chitré"/>
    <s v="10-Octubre"/>
  </r>
  <r>
    <x v="6"/>
    <x v="1"/>
    <x v="1"/>
    <s v="Femenino"/>
    <x v="166"/>
    <s v="*"/>
    <s v="*"/>
    <s v="*"/>
    <x v="0"/>
    <s v="*"/>
    <s v="*"/>
  </r>
  <r>
    <x v="6"/>
    <x v="2"/>
    <x v="1"/>
    <s v="Femenino"/>
    <x v="176"/>
    <s v="*"/>
    <s v="*"/>
    <s v="*"/>
    <x v="0"/>
    <s v="*"/>
    <s v="*"/>
  </r>
  <r>
    <x v="6"/>
    <x v="3"/>
    <x v="1"/>
    <s v="Femenino"/>
    <x v="440"/>
    <s v="*"/>
    <s v="*"/>
    <s v="*"/>
    <x v="0"/>
    <s v="*"/>
    <s v="*"/>
  </r>
  <r>
    <x v="6"/>
    <x v="4"/>
    <x v="1"/>
    <s v="Femenino"/>
    <x v="257"/>
    <s v="*"/>
    <s v="*"/>
    <s v="*"/>
    <x v="0"/>
    <s v="*"/>
    <s v="*"/>
  </r>
  <r>
    <x v="6"/>
    <x v="5"/>
    <x v="1"/>
    <s v="Femenino"/>
    <x v="229"/>
    <s v="*"/>
    <s v="*"/>
    <s v="*"/>
    <x v="0"/>
    <s v="*"/>
    <s v="*"/>
  </r>
  <r>
    <x v="6"/>
    <x v="6"/>
    <x v="1"/>
    <s v="Femenino"/>
    <x v="395"/>
    <s v="*"/>
    <s v="*"/>
    <s v="*"/>
    <x v="0"/>
    <s v="*"/>
    <s v="*"/>
  </r>
  <r>
    <x v="6"/>
    <x v="7"/>
    <x v="1"/>
    <s v="Femenino"/>
    <x v="24"/>
    <s v="2-Rural"/>
    <s v="Unida"/>
    <s v="Premedia (7° a 9°)"/>
    <x v="31"/>
    <s v="04  Ocú"/>
    <s v="09-Septiembre"/>
  </r>
  <r>
    <x v="6"/>
    <x v="0"/>
    <x v="2"/>
    <s v="Masculino"/>
    <x v="24"/>
    <s v="1-Urbana"/>
    <s v="Casada"/>
    <s v="Universidad (4 y más)"/>
    <x v="30"/>
    <s v="01  Chitré"/>
    <s v="08-Agosto"/>
  </r>
  <r>
    <x v="6"/>
    <x v="1"/>
    <x v="2"/>
    <s v="Masculino"/>
    <x v="228"/>
    <s v="*"/>
    <s v="*"/>
    <s v="*"/>
    <x v="0"/>
    <s v="*"/>
    <s v="*"/>
  </r>
  <r>
    <x v="6"/>
    <x v="2"/>
    <x v="2"/>
    <s v="Masculino"/>
    <x v="374"/>
    <s v="*"/>
    <s v="*"/>
    <s v="*"/>
    <x v="0"/>
    <s v="*"/>
    <s v="*"/>
  </r>
  <r>
    <x v="6"/>
    <x v="3"/>
    <x v="2"/>
    <s v="Masculino"/>
    <x v="423"/>
    <s v="*"/>
    <s v="*"/>
    <s v="*"/>
    <x v="0"/>
    <s v="*"/>
    <s v="*"/>
  </r>
  <r>
    <x v="6"/>
    <x v="4"/>
    <x v="2"/>
    <s v="Masculino"/>
    <x v="459"/>
    <s v="*"/>
    <s v="*"/>
    <s v="*"/>
    <x v="0"/>
    <s v="*"/>
    <s v="*"/>
  </r>
  <r>
    <x v="6"/>
    <x v="5"/>
    <x v="2"/>
    <s v="Masculino"/>
    <x v="466"/>
    <s v="*"/>
    <s v="*"/>
    <s v="*"/>
    <x v="0"/>
    <s v="*"/>
    <s v="*"/>
  </r>
  <r>
    <x v="6"/>
    <x v="6"/>
    <x v="2"/>
    <s v="Masculino"/>
    <x v="467"/>
    <s v="*"/>
    <s v="*"/>
    <s v="*"/>
    <x v="0"/>
    <s v="*"/>
    <s v="*"/>
  </r>
  <r>
    <x v="6"/>
    <x v="7"/>
    <x v="2"/>
    <s v="Masculino"/>
    <x v="54"/>
    <s v="*"/>
    <s v="Soltera"/>
    <s v="*"/>
    <x v="0"/>
    <s v="*"/>
    <s v="*"/>
  </r>
  <r>
    <x v="6"/>
    <x v="0"/>
    <x v="2"/>
    <s v="Femenino"/>
    <x v="15"/>
    <s v="1-Urbana"/>
    <s v="Unida"/>
    <s v="Premedia (7° a 9°)"/>
    <x v="0"/>
    <s v="01  Chitré"/>
    <s v="*"/>
  </r>
  <r>
    <x v="6"/>
    <x v="1"/>
    <x v="2"/>
    <s v="Femenino"/>
    <x v="314"/>
    <s v="*"/>
    <s v="*"/>
    <s v="*"/>
    <x v="0"/>
    <s v="*"/>
    <s v="*"/>
  </r>
  <r>
    <x v="6"/>
    <x v="2"/>
    <x v="2"/>
    <s v="Femenino"/>
    <x v="468"/>
    <s v="*"/>
    <s v="*"/>
    <s v="*"/>
    <x v="0"/>
    <s v="*"/>
    <s v="*"/>
  </r>
  <r>
    <x v="6"/>
    <x v="3"/>
    <x v="2"/>
    <s v="Femenino"/>
    <x v="9"/>
    <s v="*"/>
    <s v="*"/>
    <s v="*"/>
    <x v="0"/>
    <s v="*"/>
    <s v="*"/>
  </r>
  <r>
    <x v="6"/>
    <x v="4"/>
    <x v="2"/>
    <s v="Femenino"/>
    <x v="469"/>
    <s v="*"/>
    <s v="*"/>
    <s v="*"/>
    <x v="0"/>
    <s v="*"/>
    <s v="*"/>
  </r>
  <r>
    <x v="6"/>
    <x v="5"/>
    <x v="2"/>
    <s v="Femenino"/>
    <x v="470"/>
    <s v="*"/>
    <s v="*"/>
    <s v="*"/>
    <x v="0"/>
    <s v="*"/>
    <s v="*"/>
  </r>
  <r>
    <x v="6"/>
    <x v="6"/>
    <x v="2"/>
    <s v="Femenino"/>
    <x v="471"/>
    <s v="*"/>
    <s v="*"/>
    <s v="*"/>
    <x v="0"/>
    <s v="*"/>
    <s v="*"/>
  </r>
  <r>
    <x v="6"/>
    <x v="7"/>
    <x v="2"/>
    <s v="Femenino"/>
    <x v="15"/>
    <s v="*"/>
    <s v="Soltera"/>
    <s v="*"/>
    <x v="0"/>
    <s v="*"/>
    <s v="*"/>
  </r>
  <r>
    <x v="6"/>
    <x v="1"/>
    <x v="3"/>
    <s v="Masculino"/>
    <x v="314"/>
    <s v="*"/>
    <s v="*"/>
    <s v="*"/>
    <x v="0"/>
    <s v="*"/>
    <s v="*"/>
  </r>
  <r>
    <x v="6"/>
    <x v="2"/>
    <x v="3"/>
    <s v="Masculino"/>
    <x v="129"/>
    <s v="*"/>
    <s v="*"/>
    <s v="*"/>
    <x v="0"/>
    <s v="*"/>
    <s v="*"/>
  </r>
  <r>
    <x v="6"/>
    <x v="3"/>
    <x v="3"/>
    <s v="Masculino"/>
    <x v="311"/>
    <s v="*"/>
    <s v="*"/>
    <s v="*"/>
    <x v="0"/>
    <s v="*"/>
    <s v="*"/>
  </r>
  <r>
    <x v="6"/>
    <x v="4"/>
    <x v="3"/>
    <s v="Masculino"/>
    <x v="472"/>
    <s v="*"/>
    <s v="*"/>
    <s v="*"/>
    <x v="0"/>
    <s v="*"/>
    <s v="*"/>
  </r>
  <r>
    <x v="6"/>
    <x v="5"/>
    <x v="3"/>
    <s v="Masculino"/>
    <x v="473"/>
    <s v="*"/>
    <s v="*"/>
    <s v="*"/>
    <x v="0"/>
    <s v="*"/>
    <s v="*"/>
  </r>
  <r>
    <x v="6"/>
    <x v="6"/>
    <x v="3"/>
    <s v="Masculino"/>
    <x v="55"/>
    <s v="*"/>
    <s v="*"/>
    <s v="*"/>
    <x v="0"/>
    <s v="*"/>
    <s v="*"/>
  </r>
  <r>
    <x v="6"/>
    <x v="7"/>
    <x v="3"/>
    <s v="Masculino"/>
    <x v="24"/>
    <s v="2-Rural"/>
    <s v="Soltera"/>
    <s v="Primaria (No especificado)"/>
    <x v="32"/>
    <s v="04  Ocú"/>
    <s v="11-Noviembre"/>
  </r>
  <r>
    <x v="6"/>
    <x v="0"/>
    <x v="3"/>
    <s v="Femenino"/>
    <x v="24"/>
    <s v="2-Rural"/>
    <s v="Casada"/>
    <s v="Ningun Grado"/>
    <x v="33"/>
    <s v="07  Santa María"/>
    <s v="09-Septiembre"/>
  </r>
  <r>
    <x v="6"/>
    <x v="1"/>
    <x v="3"/>
    <s v="Femenino"/>
    <x v="135"/>
    <s v="*"/>
    <s v="*"/>
    <s v="*"/>
    <x v="0"/>
    <s v="*"/>
    <s v="*"/>
  </r>
  <r>
    <x v="6"/>
    <x v="2"/>
    <x v="3"/>
    <s v="Femenino"/>
    <x v="426"/>
    <s v="*"/>
    <s v="*"/>
    <s v="*"/>
    <x v="0"/>
    <s v="*"/>
    <s v="*"/>
  </r>
  <r>
    <x v="6"/>
    <x v="3"/>
    <x v="3"/>
    <s v="Femenino"/>
    <x v="420"/>
    <s v="*"/>
    <s v="*"/>
    <s v="*"/>
    <x v="0"/>
    <s v="*"/>
    <s v="*"/>
  </r>
  <r>
    <x v="6"/>
    <x v="4"/>
    <x v="3"/>
    <s v="Femenino"/>
    <x v="474"/>
    <s v="*"/>
    <s v="*"/>
    <s v="*"/>
    <x v="0"/>
    <s v="*"/>
    <s v="*"/>
  </r>
  <r>
    <x v="6"/>
    <x v="5"/>
    <x v="3"/>
    <s v="Femenino"/>
    <x v="475"/>
    <s v="*"/>
    <s v="*"/>
    <s v="*"/>
    <x v="0"/>
    <s v="*"/>
    <s v="*"/>
  </r>
  <r>
    <x v="6"/>
    <x v="6"/>
    <x v="3"/>
    <s v="Femenino"/>
    <x v="428"/>
    <s v="*"/>
    <s v="*"/>
    <s v="*"/>
    <x v="0"/>
    <s v="*"/>
    <s v="*"/>
  </r>
  <r>
    <x v="6"/>
    <x v="7"/>
    <x v="3"/>
    <s v="Femenino"/>
    <x v="24"/>
    <s v="2-Rural"/>
    <s v="Unida"/>
    <s v="Primaria (4 a 6)"/>
    <x v="34"/>
    <s v="06  Pesé"/>
    <s v="07-Julio"/>
  </r>
  <r>
    <x v="6"/>
    <x v="0"/>
    <x v="4"/>
    <s v="Masculino"/>
    <x v="24"/>
    <s v="2-Rural"/>
    <s v="Casada"/>
    <s v="Media (10° a 12°)"/>
    <x v="35"/>
    <s v="07  Santa María"/>
    <s v="03-Marzo"/>
  </r>
  <r>
    <x v="6"/>
    <x v="1"/>
    <x v="4"/>
    <s v="Masculino"/>
    <x v="199"/>
    <s v="*"/>
    <s v="*"/>
    <s v="*"/>
    <x v="0"/>
    <s v="*"/>
    <s v="*"/>
  </r>
  <r>
    <x v="6"/>
    <x v="2"/>
    <x v="4"/>
    <s v="Masculino"/>
    <x v="476"/>
    <s v="*"/>
    <s v="*"/>
    <s v="*"/>
    <x v="0"/>
    <s v="*"/>
    <s v="*"/>
  </r>
  <r>
    <x v="6"/>
    <x v="3"/>
    <x v="4"/>
    <s v="Masculino"/>
    <x v="9"/>
    <s v="*"/>
    <s v="*"/>
    <s v="*"/>
    <x v="0"/>
    <s v="*"/>
    <s v="*"/>
  </r>
  <r>
    <x v="6"/>
    <x v="4"/>
    <x v="4"/>
    <s v="Masculino"/>
    <x v="270"/>
    <s v="*"/>
    <s v="*"/>
    <s v="*"/>
    <x v="0"/>
    <s v="*"/>
    <s v="*"/>
  </r>
  <r>
    <x v="6"/>
    <x v="5"/>
    <x v="4"/>
    <s v="Masculino"/>
    <x v="477"/>
    <s v="*"/>
    <s v="*"/>
    <s v="*"/>
    <x v="0"/>
    <s v="*"/>
    <s v="*"/>
  </r>
  <r>
    <x v="6"/>
    <x v="6"/>
    <x v="4"/>
    <s v="Masculino"/>
    <x v="110"/>
    <s v="*"/>
    <s v="*"/>
    <s v="*"/>
    <x v="0"/>
    <s v="*"/>
    <s v="*"/>
  </r>
  <r>
    <x v="6"/>
    <x v="1"/>
    <x v="4"/>
    <s v="Femenino"/>
    <x v="14"/>
    <s v="*"/>
    <s v="*"/>
    <s v="*"/>
    <x v="0"/>
    <s v="*"/>
    <s v="*"/>
  </r>
  <r>
    <x v="6"/>
    <x v="2"/>
    <x v="4"/>
    <s v="Femenino"/>
    <x v="71"/>
    <s v="*"/>
    <s v="*"/>
    <s v="*"/>
    <x v="0"/>
    <s v="*"/>
    <s v="*"/>
  </r>
  <r>
    <x v="6"/>
    <x v="3"/>
    <x v="4"/>
    <s v="Femenino"/>
    <x v="120"/>
    <s v="*"/>
    <s v="*"/>
    <s v="*"/>
    <x v="0"/>
    <s v="*"/>
    <s v="*"/>
  </r>
  <r>
    <x v="6"/>
    <x v="4"/>
    <x v="4"/>
    <s v="Femenino"/>
    <x v="478"/>
    <s v="*"/>
    <s v="*"/>
    <s v="*"/>
    <x v="0"/>
    <s v="*"/>
    <s v="*"/>
  </r>
  <r>
    <x v="6"/>
    <x v="5"/>
    <x v="4"/>
    <s v="Femenino"/>
    <x v="479"/>
    <s v="*"/>
    <s v="*"/>
    <s v="*"/>
    <x v="0"/>
    <s v="*"/>
    <s v="*"/>
  </r>
  <r>
    <x v="6"/>
    <x v="6"/>
    <x v="4"/>
    <s v="Femenino"/>
    <x v="395"/>
    <s v="*"/>
    <s v="*"/>
    <s v="*"/>
    <x v="0"/>
    <s v="*"/>
    <s v="*"/>
  </r>
  <r>
    <x v="6"/>
    <x v="7"/>
    <x v="4"/>
    <s v="Femenino"/>
    <x v="0"/>
    <s v="*"/>
    <s v="Soltera"/>
    <s v="*"/>
    <x v="0"/>
    <s v="*"/>
    <s v="*"/>
  </r>
  <r>
    <x v="6"/>
    <x v="0"/>
    <x v="5"/>
    <s v="Masculino"/>
    <x v="15"/>
    <s v="*"/>
    <s v="*"/>
    <s v="*"/>
    <x v="0"/>
    <s v="*"/>
    <s v="*"/>
  </r>
  <r>
    <x v="6"/>
    <x v="1"/>
    <x v="5"/>
    <s v="Masculino"/>
    <x v="175"/>
    <s v="*"/>
    <s v="*"/>
    <s v="*"/>
    <x v="0"/>
    <s v="*"/>
    <s v="*"/>
  </r>
  <r>
    <x v="6"/>
    <x v="2"/>
    <x v="5"/>
    <s v="Masculino"/>
    <x v="8"/>
    <s v="*"/>
    <s v="*"/>
    <s v="*"/>
    <x v="0"/>
    <s v="*"/>
    <s v="*"/>
  </r>
  <r>
    <x v="6"/>
    <x v="3"/>
    <x v="5"/>
    <s v="Masculino"/>
    <x v="480"/>
    <s v="*"/>
    <s v="*"/>
    <s v="*"/>
    <x v="0"/>
    <s v="*"/>
    <s v="*"/>
  </r>
  <r>
    <x v="6"/>
    <x v="4"/>
    <x v="5"/>
    <s v="Masculino"/>
    <x v="277"/>
    <s v="*"/>
    <s v="*"/>
    <s v="*"/>
    <x v="0"/>
    <s v="*"/>
    <s v="*"/>
  </r>
  <r>
    <x v="6"/>
    <x v="5"/>
    <x v="5"/>
    <s v="Masculino"/>
    <x v="481"/>
    <s v="*"/>
    <s v="*"/>
    <s v="*"/>
    <x v="0"/>
    <s v="*"/>
    <s v="*"/>
  </r>
  <r>
    <x v="6"/>
    <x v="6"/>
    <x v="5"/>
    <s v="Masculino"/>
    <x v="27"/>
    <s v="*"/>
    <s v="*"/>
    <s v="*"/>
    <x v="0"/>
    <s v="*"/>
    <s v="*"/>
  </r>
  <r>
    <x v="6"/>
    <x v="7"/>
    <x v="5"/>
    <s v="Masculino"/>
    <x v="0"/>
    <s v="*"/>
    <s v="*"/>
    <s v="Premedia (7° a 9°)"/>
    <x v="0"/>
    <s v="*"/>
    <s v="*"/>
  </r>
  <r>
    <x v="6"/>
    <x v="0"/>
    <x v="5"/>
    <s v="Femenino"/>
    <x v="0"/>
    <s v="*"/>
    <s v="*"/>
    <s v="*"/>
    <x v="0"/>
    <s v="*"/>
    <s v="*"/>
  </r>
  <r>
    <x v="6"/>
    <x v="1"/>
    <x v="5"/>
    <s v="Femenino"/>
    <x v="25"/>
    <s v="*"/>
    <s v="*"/>
    <s v="*"/>
    <x v="0"/>
    <s v="*"/>
    <s v="*"/>
  </r>
  <r>
    <x v="6"/>
    <x v="2"/>
    <x v="5"/>
    <s v="Femenino"/>
    <x v="451"/>
    <s v="*"/>
    <s v="*"/>
    <s v="*"/>
    <x v="0"/>
    <s v="*"/>
    <s v="*"/>
  </r>
  <r>
    <x v="6"/>
    <x v="3"/>
    <x v="5"/>
    <s v="Femenino"/>
    <x v="66"/>
    <s v="*"/>
    <s v="*"/>
    <s v="*"/>
    <x v="0"/>
    <s v="*"/>
    <s v="*"/>
  </r>
  <r>
    <x v="6"/>
    <x v="4"/>
    <x v="5"/>
    <s v="Femenino"/>
    <x v="311"/>
    <s v="*"/>
    <s v="*"/>
    <s v="*"/>
    <x v="0"/>
    <s v="*"/>
    <s v="*"/>
  </r>
  <r>
    <x v="6"/>
    <x v="5"/>
    <x v="5"/>
    <s v="Femenino"/>
    <x v="234"/>
    <s v="*"/>
    <s v="*"/>
    <s v="*"/>
    <x v="0"/>
    <s v="*"/>
    <s v="*"/>
  </r>
  <r>
    <x v="6"/>
    <x v="6"/>
    <x v="5"/>
    <s v="Femenino"/>
    <x v="188"/>
    <s v="*"/>
    <s v="*"/>
    <s v="*"/>
    <x v="0"/>
    <s v="*"/>
    <s v="*"/>
  </r>
  <r>
    <x v="6"/>
    <x v="7"/>
    <x v="5"/>
    <s v="Femenino"/>
    <x v="70"/>
    <s v="*"/>
    <s v="*"/>
    <s v="*"/>
    <x v="0"/>
    <s v="*"/>
    <s v="*"/>
  </r>
  <r>
    <x v="6"/>
    <x v="1"/>
    <x v="6"/>
    <s v="Masculino"/>
    <x v="175"/>
    <s v="*"/>
    <s v="*"/>
    <s v="*"/>
    <x v="0"/>
    <s v="*"/>
    <s v="*"/>
  </r>
  <r>
    <x v="6"/>
    <x v="2"/>
    <x v="6"/>
    <s v="Masculino"/>
    <x v="65"/>
    <s v="*"/>
    <s v="*"/>
    <s v="*"/>
    <x v="0"/>
    <s v="*"/>
    <s v="*"/>
  </r>
  <r>
    <x v="6"/>
    <x v="3"/>
    <x v="6"/>
    <s v="Masculino"/>
    <x v="482"/>
    <s v="*"/>
    <s v="*"/>
    <s v="*"/>
    <x v="0"/>
    <s v="*"/>
    <s v="*"/>
  </r>
  <r>
    <x v="6"/>
    <x v="4"/>
    <x v="6"/>
    <s v="Masculino"/>
    <x v="282"/>
    <s v="*"/>
    <s v="*"/>
    <s v="*"/>
    <x v="0"/>
    <s v="*"/>
    <s v="*"/>
  </r>
  <r>
    <x v="6"/>
    <x v="5"/>
    <x v="6"/>
    <s v="Masculino"/>
    <x v="483"/>
    <s v="*"/>
    <s v="*"/>
    <s v="*"/>
    <x v="0"/>
    <s v="*"/>
    <s v="*"/>
  </r>
  <r>
    <x v="6"/>
    <x v="6"/>
    <x v="6"/>
    <s v="Masculino"/>
    <x v="449"/>
    <s v="*"/>
    <s v="*"/>
    <s v="*"/>
    <x v="0"/>
    <s v="*"/>
    <s v="*"/>
  </r>
  <r>
    <x v="6"/>
    <x v="7"/>
    <x v="6"/>
    <s v="Masculino"/>
    <x v="139"/>
    <s v="*"/>
    <s v="*"/>
    <s v="*"/>
    <x v="0"/>
    <s v="*"/>
    <s v="*"/>
  </r>
  <r>
    <x v="6"/>
    <x v="1"/>
    <x v="6"/>
    <s v="Femenino"/>
    <x v="175"/>
    <s v="*"/>
    <s v="*"/>
    <s v="*"/>
    <x v="0"/>
    <s v="*"/>
    <s v="*"/>
  </r>
  <r>
    <x v="6"/>
    <x v="2"/>
    <x v="6"/>
    <s v="Femenino"/>
    <x v="452"/>
    <s v="*"/>
    <s v="*"/>
    <s v="*"/>
    <x v="0"/>
    <s v="*"/>
    <s v="*"/>
  </r>
  <r>
    <x v="6"/>
    <x v="3"/>
    <x v="6"/>
    <s v="Femenino"/>
    <x v="484"/>
    <s v="*"/>
    <s v="*"/>
    <s v="*"/>
    <x v="0"/>
    <s v="*"/>
    <s v="*"/>
  </r>
  <r>
    <x v="6"/>
    <x v="4"/>
    <x v="6"/>
    <s v="Femenino"/>
    <x v="277"/>
    <s v="*"/>
    <s v="*"/>
    <s v="*"/>
    <x v="0"/>
    <s v="*"/>
    <s v="*"/>
  </r>
  <r>
    <x v="6"/>
    <x v="5"/>
    <x v="6"/>
    <s v="Femenino"/>
    <x v="243"/>
    <s v="*"/>
    <s v="*"/>
    <s v="*"/>
    <x v="0"/>
    <s v="*"/>
    <s v="*"/>
  </r>
  <r>
    <x v="6"/>
    <x v="6"/>
    <x v="6"/>
    <s v="Femenino"/>
    <x v="458"/>
    <s v="*"/>
    <s v="*"/>
    <s v="*"/>
    <x v="0"/>
    <s v="*"/>
    <s v="*"/>
  </r>
  <r>
    <x v="6"/>
    <x v="7"/>
    <x v="6"/>
    <s v="Femenino"/>
    <x v="54"/>
    <s v="*"/>
    <s v="*"/>
    <s v="*"/>
    <x v="0"/>
    <s v="*"/>
    <s v="*"/>
  </r>
  <r>
    <x v="6"/>
    <x v="1"/>
    <x v="7"/>
    <s v="Masculino"/>
    <x v="210"/>
    <s v="*"/>
    <s v="*"/>
    <s v="*"/>
    <x v="0"/>
    <s v="*"/>
    <s v="*"/>
  </r>
  <r>
    <x v="6"/>
    <x v="2"/>
    <x v="7"/>
    <s v="Masculino"/>
    <x v="187"/>
    <s v="*"/>
    <s v="*"/>
    <s v="*"/>
    <x v="0"/>
    <s v="*"/>
    <s v="*"/>
  </r>
  <r>
    <x v="6"/>
    <x v="3"/>
    <x v="7"/>
    <s v="Masculino"/>
    <x v="458"/>
    <s v="*"/>
    <s v="*"/>
    <s v="*"/>
    <x v="0"/>
    <s v="*"/>
    <s v="*"/>
  </r>
  <r>
    <x v="6"/>
    <x v="4"/>
    <x v="7"/>
    <s v="Masculino"/>
    <x v="282"/>
    <s v="*"/>
    <s v="*"/>
    <s v="*"/>
    <x v="0"/>
    <s v="*"/>
    <s v="*"/>
  </r>
  <r>
    <x v="6"/>
    <x v="5"/>
    <x v="7"/>
    <s v="Masculino"/>
    <x v="219"/>
    <s v="*"/>
    <s v="*"/>
    <s v="*"/>
    <x v="0"/>
    <s v="*"/>
    <s v="*"/>
  </r>
  <r>
    <x v="6"/>
    <x v="6"/>
    <x v="7"/>
    <s v="Masculino"/>
    <x v="456"/>
    <s v="*"/>
    <s v="*"/>
    <s v="*"/>
    <x v="0"/>
    <s v="*"/>
    <s v="*"/>
  </r>
  <r>
    <x v="6"/>
    <x v="7"/>
    <x v="7"/>
    <s v="Masculino"/>
    <x v="15"/>
    <s v="2-Rural"/>
    <s v="*"/>
    <s v="*"/>
    <x v="0"/>
    <s v="*"/>
    <s v="*"/>
  </r>
  <r>
    <x v="6"/>
    <x v="1"/>
    <x v="7"/>
    <s v="Femenino"/>
    <x v="139"/>
    <s v="*"/>
    <s v="*"/>
    <s v="*"/>
    <x v="0"/>
    <s v="*"/>
    <s v="*"/>
  </r>
  <r>
    <x v="6"/>
    <x v="2"/>
    <x v="7"/>
    <s v="Femenino"/>
    <x v="435"/>
    <s v="*"/>
    <s v="*"/>
    <s v="*"/>
    <x v="0"/>
    <s v="*"/>
    <s v="*"/>
  </r>
  <r>
    <x v="6"/>
    <x v="3"/>
    <x v="7"/>
    <s v="Femenino"/>
    <x v="449"/>
    <s v="*"/>
    <s v="*"/>
    <s v="*"/>
    <x v="0"/>
    <s v="*"/>
    <s v="*"/>
  </r>
  <r>
    <x v="6"/>
    <x v="4"/>
    <x v="7"/>
    <s v="Femenino"/>
    <x v="479"/>
    <s v="*"/>
    <s v="*"/>
    <s v="*"/>
    <x v="0"/>
    <s v="*"/>
    <s v="*"/>
  </r>
  <r>
    <x v="6"/>
    <x v="5"/>
    <x v="7"/>
    <s v="Femenino"/>
    <x v="466"/>
    <s v="*"/>
    <s v="*"/>
    <s v="*"/>
    <x v="0"/>
    <s v="*"/>
    <s v="*"/>
  </r>
  <r>
    <x v="6"/>
    <x v="6"/>
    <x v="7"/>
    <s v="Femenino"/>
    <x v="46"/>
    <s v="*"/>
    <s v="*"/>
    <s v="*"/>
    <x v="0"/>
    <s v="*"/>
    <s v="*"/>
  </r>
  <r>
    <x v="6"/>
    <x v="7"/>
    <x v="7"/>
    <s v="Femenino"/>
    <x v="139"/>
    <s v="*"/>
    <s v="*"/>
    <s v="*"/>
    <x v="0"/>
    <s v="*"/>
    <s v="*"/>
  </r>
  <r>
    <x v="6"/>
    <x v="0"/>
    <x v="8"/>
    <s v="Masculino"/>
    <x v="15"/>
    <s v="1-Urbana"/>
    <s v="*"/>
    <s v="*"/>
    <x v="36"/>
    <s v="01  Chitré"/>
    <s v="09-Septiembre"/>
  </r>
  <r>
    <x v="6"/>
    <x v="1"/>
    <x v="8"/>
    <s v="Masculino"/>
    <x v="228"/>
    <s v="*"/>
    <s v="*"/>
    <s v="*"/>
    <x v="0"/>
    <s v="*"/>
    <s v="*"/>
  </r>
  <r>
    <x v="6"/>
    <x v="2"/>
    <x v="8"/>
    <s v="Masculino"/>
    <x v="485"/>
    <s v="*"/>
    <s v="*"/>
    <s v="*"/>
    <x v="0"/>
    <s v="*"/>
    <s v="*"/>
  </r>
  <r>
    <x v="6"/>
    <x v="3"/>
    <x v="8"/>
    <s v="Masculino"/>
    <x v="486"/>
    <s v="*"/>
    <s v="*"/>
    <s v="*"/>
    <x v="0"/>
    <s v="*"/>
    <s v="*"/>
  </r>
  <r>
    <x v="6"/>
    <x v="4"/>
    <x v="8"/>
    <s v="Masculino"/>
    <x v="487"/>
    <s v="*"/>
    <s v="*"/>
    <s v="*"/>
    <x v="0"/>
    <s v="*"/>
    <s v="*"/>
  </r>
  <r>
    <x v="6"/>
    <x v="5"/>
    <x v="8"/>
    <s v="Masculino"/>
    <x v="488"/>
    <s v="*"/>
    <s v="*"/>
    <s v="*"/>
    <x v="0"/>
    <s v="*"/>
    <s v="*"/>
  </r>
  <r>
    <x v="6"/>
    <x v="6"/>
    <x v="8"/>
    <s v="Masculino"/>
    <x v="40"/>
    <s v="*"/>
    <s v="*"/>
    <s v="*"/>
    <x v="0"/>
    <s v="*"/>
    <s v="*"/>
  </r>
  <r>
    <x v="6"/>
    <x v="7"/>
    <x v="8"/>
    <s v="Masculino"/>
    <x v="0"/>
    <s v="2-Rural"/>
    <s v="*"/>
    <s v="*"/>
    <x v="0"/>
    <s v="02  Las Minas"/>
    <s v="*"/>
  </r>
  <r>
    <x v="6"/>
    <x v="1"/>
    <x v="8"/>
    <s v="Femenino"/>
    <x v="7"/>
    <s v="*"/>
    <s v="*"/>
    <s v="*"/>
    <x v="0"/>
    <s v="*"/>
    <s v="*"/>
  </r>
  <r>
    <x v="6"/>
    <x v="2"/>
    <x v="8"/>
    <s v="Femenino"/>
    <x v="65"/>
    <s v="*"/>
    <s v="*"/>
    <s v="*"/>
    <x v="0"/>
    <s v="*"/>
    <s v="*"/>
  </r>
  <r>
    <x v="6"/>
    <x v="3"/>
    <x v="8"/>
    <s v="Femenino"/>
    <x v="489"/>
    <s v="*"/>
    <s v="*"/>
    <s v="*"/>
    <x v="0"/>
    <s v="*"/>
    <s v="*"/>
  </r>
  <r>
    <x v="6"/>
    <x v="4"/>
    <x v="8"/>
    <s v="Femenino"/>
    <x v="490"/>
    <s v="*"/>
    <s v="*"/>
    <s v="*"/>
    <x v="0"/>
    <s v="*"/>
    <s v="*"/>
  </r>
  <r>
    <x v="6"/>
    <x v="5"/>
    <x v="8"/>
    <s v="Femenino"/>
    <x v="491"/>
    <s v="*"/>
    <s v="*"/>
    <s v="*"/>
    <x v="0"/>
    <s v="*"/>
    <s v="*"/>
  </r>
  <r>
    <x v="6"/>
    <x v="6"/>
    <x v="8"/>
    <s v="Femenino"/>
    <x v="450"/>
    <s v="*"/>
    <s v="*"/>
    <s v="*"/>
    <x v="0"/>
    <s v="*"/>
    <s v="*"/>
  </r>
  <r>
    <x v="6"/>
    <x v="7"/>
    <x v="8"/>
    <s v="Femenino"/>
    <x v="15"/>
    <s v="2-Rural"/>
    <s v="*"/>
    <s v="*"/>
    <x v="0"/>
    <s v="*"/>
    <s v="*"/>
  </r>
  <r>
    <x v="6"/>
    <x v="0"/>
    <x v="9"/>
    <s v="Masculino"/>
    <x v="24"/>
    <s v="2-Rural"/>
    <s v="Soltera"/>
    <s v="Primaria (No especificado)"/>
    <x v="33"/>
    <s v="07  Santa María"/>
    <s v="06-Junio"/>
  </r>
  <r>
    <x v="6"/>
    <x v="1"/>
    <x v="9"/>
    <s v="Masculino"/>
    <x v="139"/>
    <s v="*"/>
    <s v="*"/>
    <s v="*"/>
    <x v="0"/>
    <s v="*"/>
    <s v="*"/>
  </r>
  <r>
    <x v="6"/>
    <x v="2"/>
    <x v="9"/>
    <s v="Masculino"/>
    <x v="194"/>
    <s v="*"/>
    <s v="*"/>
    <s v="*"/>
    <x v="0"/>
    <s v="*"/>
    <s v="*"/>
  </r>
  <r>
    <x v="6"/>
    <x v="3"/>
    <x v="9"/>
    <s v="Masculino"/>
    <x v="486"/>
    <s v="*"/>
    <s v="*"/>
    <s v="*"/>
    <x v="0"/>
    <s v="*"/>
    <s v="*"/>
  </r>
  <r>
    <x v="6"/>
    <x v="4"/>
    <x v="9"/>
    <s v="Masculino"/>
    <x v="459"/>
    <s v="*"/>
    <s v="*"/>
    <s v="*"/>
    <x v="0"/>
    <s v="*"/>
    <s v="*"/>
  </r>
  <r>
    <x v="6"/>
    <x v="5"/>
    <x v="9"/>
    <s v="Masculino"/>
    <x v="265"/>
    <s v="*"/>
    <s v="*"/>
    <s v="*"/>
    <x v="0"/>
    <s v="*"/>
    <s v="*"/>
  </r>
  <r>
    <x v="6"/>
    <x v="6"/>
    <x v="9"/>
    <s v="Masculino"/>
    <x v="60"/>
    <s v="*"/>
    <s v="*"/>
    <s v="*"/>
    <x v="0"/>
    <s v="*"/>
    <s v="*"/>
  </r>
  <r>
    <x v="6"/>
    <x v="7"/>
    <x v="9"/>
    <s v="Masculino"/>
    <x v="223"/>
    <s v="*"/>
    <s v="*"/>
    <s v="*"/>
    <x v="0"/>
    <s v="*"/>
    <s v="*"/>
  </r>
  <r>
    <x v="6"/>
    <x v="0"/>
    <x v="9"/>
    <s v="Femenino"/>
    <x v="0"/>
    <s v="*"/>
    <s v="*"/>
    <s v="*"/>
    <x v="0"/>
    <s v="*"/>
    <s v="*"/>
  </r>
  <r>
    <x v="6"/>
    <x v="1"/>
    <x v="9"/>
    <s v="Femenino"/>
    <x v="150"/>
    <s v="*"/>
    <s v="*"/>
    <s v="*"/>
    <x v="0"/>
    <s v="*"/>
    <s v="*"/>
  </r>
  <r>
    <x v="6"/>
    <x v="2"/>
    <x v="9"/>
    <s v="Femenino"/>
    <x v="93"/>
    <s v="*"/>
    <s v="*"/>
    <s v="*"/>
    <x v="0"/>
    <s v="*"/>
    <s v="*"/>
  </r>
  <r>
    <x v="6"/>
    <x v="3"/>
    <x v="9"/>
    <s v="Femenino"/>
    <x v="430"/>
    <s v="*"/>
    <s v="*"/>
    <s v="*"/>
    <x v="0"/>
    <s v="*"/>
    <s v="*"/>
  </r>
  <r>
    <x v="6"/>
    <x v="4"/>
    <x v="9"/>
    <s v="Femenino"/>
    <x v="286"/>
    <s v="*"/>
    <s v="*"/>
    <s v="*"/>
    <x v="0"/>
    <s v="*"/>
    <s v="*"/>
  </r>
  <r>
    <x v="6"/>
    <x v="5"/>
    <x v="9"/>
    <s v="Femenino"/>
    <x v="292"/>
    <s v="*"/>
    <s v="*"/>
    <s v="*"/>
    <x v="0"/>
    <s v="*"/>
    <s v="*"/>
  </r>
  <r>
    <x v="6"/>
    <x v="6"/>
    <x v="9"/>
    <s v="Femenino"/>
    <x v="486"/>
    <s v="*"/>
    <s v="*"/>
    <s v="*"/>
    <x v="0"/>
    <s v="*"/>
    <s v="*"/>
  </r>
  <r>
    <x v="6"/>
    <x v="7"/>
    <x v="9"/>
    <s v="Femenino"/>
    <x v="16"/>
    <s v="2-Rural"/>
    <s v="*"/>
    <s v="*"/>
    <x v="0"/>
    <s v="*"/>
    <s v="*"/>
  </r>
  <r>
    <x v="1"/>
    <x v="1"/>
    <x v="10"/>
    <s v="Masculino"/>
    <x v="170"/>
    <s v="*"/>
    <s v="*"/>
    <s v="*"/>
    <x v="0"/>
    <s v="*"/>
    <s v="*"/>
  </r>
  <r>
    <x v="6"/>
    <x v="2"/>
    <x v="10"/>
    <s v="Masculino"/>
    <x v="281"/>
    <s v="*"/>
    <s v="*"/>
    <s v="*"/>
    <x v="0"/>
    <s v="*"/>
    <s v="*"/>
  </r>
  <r>
    <x v="6"/>
    <x v="3"/>
    <x v="10"/>
    <s v="Masculino"/>
    <x v="419"/>
    <s v="*"/>
    <s v="*"/>
    <s v="*"/>
    <x v="0"/>
    <s v="*"/>
    <s v="*"/>
  </r>
  <r>
    <x v="6"/>
    <x v="4"/>
    <x v="10"/>
    <s v="Masculino"/>
    <x v="492"/>
    <s v="*"/>
    <s v="*"/>
    <s v="*"/>
    <x v="0"/>
    <s v="*"/>
    <s v="*"/>
  </r>
  <r>
    <x v="6"/>
    <x v="5"/>
    <x v="10"/>
    <s v="Masculino"/>
    <x v="292"/>
    <s v="*"/>
    <s v="*"/>
    <s v="*"/>
    <x v="0"/>
    <s v="*"/>
    <s v="*"/>
  </r>
  <r>
    <x v="6"/>
    <x v="6"/>
    <x v="10"/>
    <s v="Masculino"/>
    <x v="120"/>
    <s v="*"/>
    <s v="*"/>
    <s v="*"/>
    <x v="0"/>
    <s v="*"/>
    <s v="*"/>
  </r>
  <r>
    <x v="6"/>
    <x v="7"/>
    <x v="10"/>
    <s v="Masculino"/>
    <x v="54"/>
    <s v="*"/>
    <s v="*"/>
    <s v="*"/>
    <x v="0"/>
    <s v="*"/>
    <s v="*"/>
  </r>
  <r>
    <x v="6"/>
    <x v="0"/>
    <x v="10"/>
    <s v="Femenino"/>
    <x v="15"/>
    <s v="2-Rural"/>
    <s v="Casada"/>
    <s v="*"/>
    <x v="0"/>
    <s v="*"/>
    <s v="*"/>
  </r>
  <r>
    <x v="6"/>
    <x v="1"/>
    <x v="10"/>
    <s v="Femenino"/>
    <x v="175"/>
    <s v="*"/>
    <s v="*"/>
    <s v="*"/>
    <x v="0"/>
    <s v="*"/>
    <s v="*"/>
  </r>
  <r>
    <x v="6"/>
    <x v="2"/>
    <x v="10"/>
    <s v="Femenino"/>
    <x v="93"/>
    <s v="*"/>
    <s v="*"/>
    <s v="*"/>
    <x v="0"/>
    <s v="*"/>
    <s v="*"/>
  </r>
  <r>
    <x v="6"/>
    <x v="3"/>
    <x v="10"/>
    <s v="Femenino"/>
    <x v="379"/>
    <s v="*"/>
    <s v="*"/>
    <s v="*"/>
    <x v="0"/>
    <s v="*"/>
    <s v="*"/>
  </r>
  <r>
    <x v="6"/>
    <x v="4"/>
    <x v="10"/>
    <s v="Femenino"/>
    <x v="493"/>
    <s v="*"/>
    <s v="*"/>
    <s v="*"/>
    <x v="0"/>
    <s v="*"/>
    <s v="*"/>
  </r>
  <r>
    <x v="6"/>
    <x v="5"/>
    <x v="10"/>
    <s v="Femenino"/>
    <x v="125"/>
    <s v="*"/>
    <s v="*"/>
    <s v="*"/>
    <x v="0"/>
    <s v="*"/>
    <s v="*"/>
  </r>
  <r>
    <x v="6"/>
    <x v="6"/>
    <x v="10"/>
    <s v="Femenino"/>
    <x v="423"/>
    <s v="*"/>
    <s v="*"/>
    <s v="*"/>
    <x v="0"/>
    <s v="*"/>
    <s v="*"/>
  </r>
  <r>
    <x v="6"/>
    <x v="7"/>
    <x v="10"/>
    <s v="Femenino"/>
    <x v="16"/>
    <s v="*"/>
    <s v="*"/>
    <s v="*"/>
    <x v="0"/>
    <s v="*"/>
    <s v="*"/>
  </r>
  <r>
    <x v="7"/>
    <x v="0"/>
    <x v="0"/>
    <s v="Masculino"/>
    <x v="24"/>
    <s v="2-Rural"/>
    <s v="Unida"/>
    <s v="No Universitaria, Tecnico Superior (1 a 3)"/>
    <x v="37"/>
    <s v="03  Los Santos"/>
    <s v="10-Octubre"/>
  </r>
  <r>
    <x v="7"/>
    <x v="1"/>
    <x v="0"/>
    <s v="Masculino"/>
    <x v="186"/>
    <s v="*"/>
    <s v="*"/>
    <s v="*"/>
    <x v="0"/>
    <s v="*"/>
    <s v="*"/>
  </r>
  <r>
    <x v="7"/>
    <x v="2"/>
    <x v="0"/>
    <s v="Masculino"/>
    <x v="176"/>
    <s v="*"/>
    <s v="*"/>
    <s v="*"/>
    <x v="0"/>
    <s v="*"/>
    <s v="*"/>
  </r>
  <r>
    <x v="7"/>
    <x v="3"/>
    <x v="0"/>
    <s v="Masculino"/>
    <x v="454"/>
    <s v="*"/>
    <s v="*"/>
    <s v="*"/>
    <x v="0"/>
    <s v="*"/>
    <s v="*"/>
  </r>
  <r>
    <x v="7"/>
    <x v="4"/>
    <x v="0"/>
    <s v="Masculino"/>
    <x v="100"/>
    <s v="*"/>
    <s v="*"/>
    <s v="*"/>
    <x v="0"/>
    <s v="*"/>
    <s v="*"/>
  </r>
  <r>
    <x v="7"/>
    <x v="5"/>
    <x v="0"/>
    <s v="Masculino"/>
    <x v="46"/>
    <s v="*"/>
    <s v="*"/>
    <s v="*"/>
    <x v="0"/>
    <s v="*"/>
    <s v="*"/>
  </r>
  <r>
    <x v="7"/>
    <x v="6"/>
    <x v="0"/>
    <s v="Masculino"/>
    <x v="395"/>
    <s v="*"/>
    <s v="*"/>
    <s v="*"/>
    <x v="0"/>
    <s v="*"/>
    <s v="*"/>
  </r>
  <r>
    <x v="7"/>
    <x v="7"/>
    <x v="0"/>
    <s v="Masculino"/>
    <x v="16"/>
    <s v="2-Rural"/>
    <s v="*"/>
    <s v="*"/>
    <x v="0"/>
    <s v="*"/>
    <s v="*"/>
  </r>
  <r>
    <x v="7"/>
    <x v="0"/>
    <x v="0"/>
    <s v="Femenino"/>
    <x v="15"/>
    <s v="*"/>
    <s v="*"/>
    <s v="*"/>
    <x v="0"/>
    <s v="*"/>
    <s v="*"/>
  </r>
  <r>
    <x v="7"/>
    <x v="1"/>
    <x v="0"/>
    <s v="Femenino"/>
    <x v="135"/>
    <s v="*"/>
    <s v="*"/>
    <s v="*"/>
    <x v="0"/>
    <s v="*"/>
    <s v="*"/>
  </r>
  <r>
    <x v="7"/>
    <x v="2"/>
    <x v="0"/>
    <s v="Femenino"/>
    <x v="194"/>
    <s v="*"/>
    <s v="*"/>
    <s v="*"/>
    <x v="0"/>
    <s v="*"/>
    <s v="*"/>
  </r>
  <r>
    <x v="7"/>
    <x v="3"/>
    <x v="0"/>
    <s v="Femenino"/>
    <x v="415"/>
    <s v="*"/>
    <s v="*"/>
    <s v="*"/>
    <x v="0"/>
    <s v="*"/>
    <s v="*"/>
  </r>
  <r>
    <x v="7"/>
    <x v="4"/>
    <x v="0"/>
    <s v="Femenino"/>
    <x v="439"/>
    <s v="*"/>
    <s v="*"/>
    <s v="*"/>
    <x v="0"/>
    <s v="*"/>
    <s v="*"/>
  </r>
  <r>
    <x v="7"/>
    <x v="5"/>
    <x v="0"/>
    <s v="Femenino"/>
    <x v="494"/>
    <s v="*"/>
    <s v="*"/>
    <s v="*"/>
    <x v="0"/>
    <s v="*"/>
    <s v="*"/>
  </r>
  <r>
    <x v="7"/>
    <x v="6"/>
    <x v="0"/>
    <s v="Femenino"/>
    <x v="353"/>
    <s v="*"/>
    <s v="*"/>
    <s v="*"/>
    <x v="0"/>
    <s v="*"/>
    <s v="*"/>
  </r>
  <r>
    <x v="7"/>
    <x v="7"/>
    <x v="0"/>
    <s v="Femenino"/>
    <x v="0"/>
    <s v="*"/>
    <s v="*"/>
    <s v="*"/>
    <x v="0"/>
    <s v="*"/>
    <s v="*"/>
  </r>
  <r>
    <x v="7"/>
    <x v="8"/>
    <x v="1"/>
    <s v="Masculino"/>
    <x v="24"/>
    <s v="2-Rural"/>
    <s v="Unida"/>
    <s v="Ningun Grado"/>
    <x v="38"/>
    <s v="02  Las Tablas"/>
    <s v="05-Mayo"/>
  </r>
  <r>
    <x v="7"/>
    <x v="1"/>
    <x v="1"/>
    <s v="Masculino"/>
    <x v="228"/>
    <s v="*"/>
    <s v="*"/>
    <s v="*"/>
    <x v="0"/>
    <s v="*"/>
    <s v="*"/>
  </r>
  <r>
    <x v="7"/>
    <x v="2"/>
    <x v="1"/>
    <s v="Masculino"/>
    <x v="65"/>
    <s v="*"/>
    <s v="*"/>
    <s v="*"/>
    <x v="0"/>
    <s v="*"/>
    <s v="*"/>
  </r>
  <r>
    <x v="7"/>
    <x v="3"/>
    <x v="1"/>
    <s v="Masculino"/>
    <x v="495"/>
    <s v="*"/>
    <s v="*"/>
    <s v="*"/>
    <x v="0"/>
    <s v="*"/>
    <s v="*"/>
  </r>
  <r>
    <x v="7"/>
    <x v="4"/>
    <x v="1"/>
    <s v="Masculino"/>
    <x v="27"/>
    <s v="*"/>
    <s v="*"/>
    <s v="*"/>
    <x v="0"/>
    <s v="*"/>
    <s v="*"/>
  </r>
  <r>
    <x v="7"/>
    <x v="5"/>
    <x v="1"/>
    <s v="Masculino"/>
    <x v="72"/>
    <s v="*"/>
    <s v="*"/>
    <s v="*"/>
    <x v="0"/>
    <s v="*"/>
    <s v="*"/>
  </r>
  <r>
    <x v="7"/>
    <x v="6"/>
    <x v="1"/>
    <s v="Masculino"/>
    <x v="353"/>
    <s v="*"/>
    <s v="*"/>
    <s v="*"/>
    <x v="0"/>
    <s v="*"/>
    <s v="*"/>
  </r>
  <r>
    <x v="7"/>
    <x v="0"/>
    <x v="1"/>
    <s v="Femenino"/>
    <x v="24"/>
    <s v="1-Urbana"/>
    <s v="Unida"/>
    <s v="Universitaria (No especificado)"/>
    <x v="39"/>
    <s v="02  Las Tablas"/>
    <s v="07-Julio"/>
  </r>
  <r>
    <x v="7"/>
    <x v="1"/>
    <x v="1"/>
    <s v="Femenino"/>
    <x v="135"/>
    <s v="*"/>
    <s v="*"/>
    <s v="*"/>
    <x v="0"/>
    <s v="*"/>
    <s v="*"/>
  </r>
  <r>
    <x v="7"/>
    <x v="2"/>
    <x v="1"/>
    <s v="Femenino"/>
    <x v="8"/>
    <s v="*"/>
    <s v="*"/>
    <s v="*"/>
    <x v="0"/>
    <s v="*"/>
    <s v="*"/>
  </r>
  <r>
    <x v="7"/>
    <x v="3"/>
    <x v="1"/>
    <s v="Femenino"/>
    <x v="489"/>
    <s v="*"/>
    <s v="*"/>
    <s v="*"/>
    <x v="0"/>
    <s v="*"/>
    <s v="*"/>
  </r>
  <r>
    <x v="7"/>
    <x v="4"/>
    <x v="1"/>
    <s v="Femenino"/>
    <x v="40"/>
    <s v="*"/>
    <s v="*"/>
    <s v="*"/>
    <x v="0"/>
    <s v="*"/>
    <s v="*"/>
  </r>
  <r>
    <x v="7"/>
    <x v="5"/>
    <x v="1"/>
    <s v="Femenino"/>
    <x v="9"/>
    <s v="*"/>
    <s v="*"/>
    <s v="*"/>
    <x v="0"/>
    <s v="*"/>
    <s v="*"/>
  </r>
  <r>
    <x v="7"/>
    <x v="6"/>
    <x v="1"/>
    <s v="Femenino"/>
    <x v="370"/>
    <s v="*"/>
    <s v="*"/>
    <s v="*"/>
    <x v="0"/>
    <s v="*"/>
    <s v="*"/>
  </r>
  <r>
    <x v="7"/>
    <x v="7"/>
    <x v="1"/>
    <s v="Femenino"/>
    <x v="15"/>
    <s v="*"/>
    <s v="Soltera"/>
    <s v="Premedia (7° a 9°)"/>
    <x v="0"/>
    <s v="*"/>
    <s v="*"/>
  </r>
  <r>
    <x v="7"/>
    <x v="0"/>
    <x v="2"/>
    <s v="Masculino"/>
    <x v="24"/>
    <s v="1-Urbana"/>
    <s v="Unida"/>
    <s v="Universidad (4 y más)"/>
    <x v="39"/>
    <s v="02  Las Tablas"/>
    <s v="02-Febrero"/>
  </r>
  <r>
    <x v="7"/>
    <x v="1"/>
    <x v="2"/>
    <s v="Masculino"/>
    <x v="135"/>
    <s v="*"/>
    <s v="*"/>
    <s v="*"/>
    <x v="0"/>
    <s v="*"/>
    <s v="*"/>
  </r>
  <r>
    <x v="7"/>
    <x v="2"/>
    <x v="2"/>
    <s v="Masculino"/>
    <x v="65"/>
    <s v="*"/>
    <s v="*"/>
    <s v="*"/>
    <x v="0"/>
    <s v="*"/>
    <s v="*"/>
  </r>
  <r>
    <x v="7"/>
    <x v="3"/>
    <x v="2"/>
    <s v="Masculino"/>
    <x v="442"/>
    <s v="*"/>
    <s v="*"/>
    <s v="*"/>
    <x v="0"/>
    <s v="*"/>
    <s v="*"/>
  </r>
  <r>
    <x v="7"/>
    <x v="4"/>
    <x v="2"/>
    <s v="Masculino"/>
    <x v="46"/>
    <s v="*"/>
    <s v="*"/>
    <s v="*"/>
    <x v="0"/>
    <s v="*"/>
    <s v="*"/>
  </r>
  <r>
    <x v="7"/>
    <x v="5"/>
    <x v="2"/>
    <s v="Masculino"/>
    <x v="431"/>
    <s v="*"/>
    <s v="*"/>
    <s v="*"/>
    <x v="0"/>
    <s v="*"/>
    <s v="*"/>
  </r>
  <r>
    <x v="7"/>
    <x v="6"/>
    <x v="2"/>
    <s v="Masculino"/>
    <x v="395"/>
    <s v="*"/>
    <s v="*"/>
    <s v="*"/>
    <x v="0"/>
    <s v="*"/>
    <s v="*"/>
  </r>
  <r>
    <x v="7"/>
    <x v="7"/>
    <x v="2"/>
    <s v="Masculino"/>
    <x v="0"/>
    <s v="*"/>
    <s v="*"/>
    <s v="*"/>
    <x v="0"/>
    <s v="*"/>
    <s v="*"/>
  </r>
  <r>
    <x v="7"/>
    <x v="0"/>
    <x v="2"/>
    <s v="Femenino"/>
    <x v="24"/>
    <s v="1-Urbana"/>
    <s v="Casada"/>
    <s v="Universitaria (Postgrado, Maestría y Doctorado)"/>
    <x v="40"/>
    <s v="07  Tonosí"/>
    <s v="09-Septiembre"/>
  </r>
  <r>
    <x v="7"/>
    <x v="1"/>
    <x v="2"/>
    <s v="Femenino"/>
    <x v="228"/>
    <s v="*"/>
    <s v="*"/>
    <s v="*"/>
    <x v="0"/>
    <s v="*"/>
    <s v="*"/>
  </r>
  <r>
    <x v="7"/>
    <x v="2"/>
    <x v="2"/>
    <s v="Femenino"/>
    <x v="59"/>
    <s v="*"/>
    <s v="*"/>
    <s v="*"/>
    <x v="0"/>
    <s v="*"/>
    <s v="*"/>
  </r>
  <r>
    <x v="7"/>
    <x v="3"/>
    <x v="2"/>
    <s v="Femenino"/>
    <x v="496"/>
    <s v="*"/>
    <s v="*"/>
    <s v="*"/>
    <x v="0"/>
    <s v="*"/>
    <s v="*"/>
  </r>
  <r>
    <x v="7"/>
    <x v="4"/>
    <x v="2"/>
    <s v="Femenino"/>
    <x v="82"/>
    <s v="*"/>
    <s v="*"/>
    <s v="*"/>
    <x v="0"/>
    <s v="*"/>
    <s v="*"/>
  </r>
  <r>
    <x v="7"/>
    <x v="5"/>
    <x v="2"/>
    <s v="Femenino"/>
    <x v="484"/>
    <s v="*"/>
    <s v="*"/>
    <s v="*"/>
    <x v="0"/>
    <s v="*"/>
    <s v="*"/>
  </r>
  <r>
    <x v="7"/>
    <x v="6"/>
    <x v="2"/>
    <s v="Femenino"/>
    <x v="497"/>
    <s v="*"/>
    <s v="*"/>
    <s v="*"/>
    <x v="0"/>
    <s v="*"/>
    <s v="*"/>
  </r>
  <r>
    <x v="7"/>
    <x v="7"/>
    <x v="2"/>
    <s v="Femenino"/>
    <x v="24"/>
    <s v="1-Urbana"/>
    <s v="Soltera"/>
    <s v="Premedia (7° a 9°)"/>
    <x v="39"/>
    <s v="02  Las Tablas"/>
    <s v="07-Julio"/>
  </r>
  <r>
    <x v="7"/>
    <x v="0"/>
    <x v="3"/>
    <s v="Masculino"/>
    <x v="15"/>
    <s v="1-Urbana"/>
    <s v="Soltera"/>
    <s v="Universidad (4 y más)"/>
    <x v="39"/>
    <s v="02  Las Tablas"/>
    <s v="12-Diciembre"/>
  </r>
  <r>
    <x v="7"/>
    <x v="1"/>
    <x v="3"/>
    <s v="Masculino"/>
    <x v="14"/>
    <s v="*"/>
    <s v="*"/>
    <s v="*"/>
    <x v="0"/>
    <s v="*"/>
    <s v="*"/>
  </r>
  <r>
    <x v="7"/>
    <x v="2"/>
    <x v="3"/>
    <s v="Masculino"/>
    <x v="378"/>
    <s v="*"/>
    <s v="*"/>
    <s v="*"/>
    <x v="0"/>
    <s v="*"/>
    <s v="*"/>
  </r>
  <r>
    <x v="7"/>
    <x v="3"/>
    <x v="3"/>
    <s v="Masculino"/>
    <x v="395"/>
    <s v="*"/>
    <s v="*"/>
    <s v="*"/>
    <x v="0"/>
    <s v="*"/>
    <s v="*"/>
  </r>
  <r>
    <x v="7"/>
    <x v="4"/>
    <x v="3"/>
    <s v="Masculino"/>
    <x v="494"/>
    <s v="*"/>
    <s v="*"/>
    <s v="*"/>
    <x v="0"/>
    <s v="*"/>
    <s v="*"/>
  </r>
  <r>
    <x v="7"/>
    <x v="5"/>
    <x v="3"/>
    <s v="Masculino"/>
    <x v="27"/>
    <s v="*"/>
    <s v="*"/>
    <s v="*"/>
    <x v="0"/>
    <s v="*"/>
    <s v="*"/>
  </r>
  <r>
    <x v="7"/>
    <x v="6"/>
    <x v="3"/>
    <s v="Masculino"/>
    <x v="315"/>
    <s v="*"/>
    <s v="*"/>
    <s v="*"/>
    <x v="0"/>
    <s v="*"/>
    <s v="*"/>
  </r>
  <r>
    <x v="7"/>
    <x v="7"/>
    <x v="3"/>
    <s v="Masculino"/>
    <x v="16"/>
    <s v="2-Rural"/>
    <s v="*"/>
    <s v="*"/>
    <x v="0"/>
    <s v="*"/>
    <s v="*"/>
  </r>
  <r>
    <x v="7"/>
    <x v="0"/>
    <x v="3"/>
    <s v="Femenino"/>
    <x v="15"/>
    <s v="1-Urbana"/>
    <s v="Casada"/>
    <s v="Universidad (4 y más)"/>
    <x v="39"/>
    <s v="02  Las Tablas"/>
    <s v="12-Diciembre"/>
  </r>
  <r>
    <x v="7"/>
    <x v="1"/>
    <x v="3"/>
    <s v="Femenino"/>
    <x v="228"/>
    <s v="*"/>
    <s v="*"/>
    <s v="*"/>
    <x v="0"/>
    <s v="*"/>
    <s v="*"/>
  </r>
  <r>
    <x v="7"/>
    <x v="2"/>
    <x v="3"/>
    <s v="Femenino"/>
    <x v="438"/>
    <s v="*"/>
    <s v="*"/>
    <s v="*"/>
    <x v="0"/>
    <s v="*"/>
    <s v="*"/>
  </r>
  <r>
    <x v="7"/>
    <x v="3"/>
    <x v="3"/>
    <s v="Femenino"/>
    <x v="319"/>
    <s v="*"/>
    <s v="*"/>
    <s v="*"/>
    <x v="0"/>
    <s v="*"/>
    <s v="*"/>
  </r>
  <r>
    <x v="7"/>
    <x v="4"/>
    <x v="3"/>
    <s v="Femenino"/>
    <x v="458"/>
    <s v="*"/>
    <s v="*"/>
    <s v="*"/>
    <x v="0"/>
    <s v="*"/>
    <s v="*"/>
  </r>
  <r>
    <x v="7"/>
    <x v="5"/>
    <x v="3"/>
    <s v="Femenino"/>
    <x v="498"/>
    <s v="*"/>
    <s v="*"/>
    <s v="*"/>
    <x v="0"/>
    <s v="*"/>
    <s v="*"/>
  </r>
  <r>
    <x v="7"/>
    <x v="6"/>
    <x v="3"/>
    <s v="Femenino"/>
    <x v="433"/>
    <s v="*"/>
    <s v="*"/>
    <s v="*"/>
    <x v="0"/>
    <s v="*"/>
    <s v="*"/>
  </r>
  <r>
    <x v="7"/>
    <x v="7"/>
    <x v="3"/>
    <s v="Femenino"/>
    <x v="25"/>
    <s v="*"/>
    <s v="*"/>
    <s v="*"/>
    <x v="0"/>
    <s v="*"/>
    <s v="*"/>
  </r>
  <r>
    <x v="7"/>
    <x v="1"/>
    <x v="4"/>
    <s v="Masculino"/>
    <x v="228"/>
    <s v="*"/>
    <s v="*"/>
    <s v="*"/>
    <x v="0"/>
    <s v="*"/>
    <s v="*"/>
  </r>
  <r>
    <x v="7"/>
    <x v="2"/>
    <x v="4"/>
    <s v="Masculino"/>
    <x v="59"/>
    <s v="*"/>
    <s v="*"/>
    <s v="*"/>
    <x v="0"/>
    <s v="*"/>
    <s v="*"/>
  </r>
  <r>
    <x v="7"/>
    <x v="3"/>
    <x v="4"/>
    <s v="Masculino"/>
    <x v="467"/>
    <s v="*"/>
    <s v="*"/>
    <s v="*"/>
    <x v="0"/>
    <s v="*"/>
    <s v="*"/>
  </r>
  <r>
    <x v="7"/>
    <x v="4"/>
    <x v="4"/>
    <s v="Masculino"/>
    <x v="66"/>
    <s v="*"/>
    <s v="*"/>
    <s v="*"/>
    <x v="0"/>
    <s v="*"/>
    <s v="*"/>
  </r>
  <r>
    <x v="7"/>
    <x v="5"/>
    <x v="4"/>
    <s v="Masculino"/>
    <x v="72"/>
    <s v="*"/>
    <s v="*"/>
    <s v="*"/>
    <x v="0"/>
    <s v="*"/>
    <s v="*"/>
  </r>
  <r>
    <x v="7"/>
    <x v="6"/>
    <x v="4"/>
    <s v="Masculino"/>
    <x v="442"/>
    <s v="*"/>
    <s v="*"/>
    <s v="*"/>
    <x v="0"/>
    <s v="*"/>
    <s v="*"/>
  </r>
  <r>
    <x v="7"/>
    <x v="7"/>
    <x v="4"/>
    <s v="Masculino"/>
    <x v="0"/>
    <s v="*"/>
    <s v="*"/>
    <s v="Premedia (7° a 9°)"/>
    <x v="0"/>
    <s v="*"/>
    <s v="*"/>
  </r>
  <r>
    <x v="7"/>
    <x v="0"/>
    <x v="4"/>
    <s v="Femenino"/>
    <x v="24"/>
    <s v="2-Rural"/>
    <s v="Soltera"/>
    <s v="Media (10° a 12°)"/>
    <x v="41"/>
    <s v="02  Las Tablas"/>
    <s v="01-Enero"/>
  </r>
  <r>
    <x v="7"/>
    <x v="1"/>
    <x v="4"/>
    <s v="Femenino"/>
    <x v="175"/>
    <s v="*"/>
    <s v="*"/>
    <s v="*"/>
    <x v="0"/>
    <s v="*"/>
    <s v="*"/>
  </r>
  <r>
    <x v="7"/>
    <x v="2"/>
    <x v="4"/>
    <s v="Femenino"/>
    <x v="281"/>
    <s v="*"/>
    <s v="*"/>
    <s v="*"/>
    <x v="0"/>
    <s v="*"/>
    <s v="*"/>
  </r>
  <r>
    <x v="7"/>
    <x v="3"/>
    <x v="4"/>
    <s v="Femenino"/>
    <x v="395"/>
    <s v="*"/>
    <s v="*"/>
    <s v="*"/>
    <x v="0"/>
    <s v="*"/>
    <s v="*"/>
  </r>
  <r>
    <x v="7"/>
    <x v="4"/>
    <x v="4"/>
    <s v="Femenino"/>
    <x v="82"/>
    <s v="*"/>
    <s v="*"/>
    <s v="*"/>
    <x v="0"/>
    <s v="*"/>
    <s v="*"/>
  </r>
  <r>
    <x v="7"/>
    <x v="5"/>
    <x v="4"/>
    <s v="Femenino"/>
    <x v="416"/>
    <s v="*"/>
    <s v="*"/>
    <s v="*"/>
    <x v="0"/>
    <s v="*"/>
    <s v="*"/>
  </r>
  <r>
    <x v="7"/>
    <x v="6"/>
    <x v="4"/>
    <s v="Femenino"/>
    <x v="181"/>
    <s v="*"/>
    <s v="*"/>
    <s v="*"/>
    <x v="0"/>
    <s v="*"/>
    <s v="*"/>
  </r>
  <r>
    <x v="7"/>
    <x v="7"/>
    <x v="4"/>
    <s v="Femenino"/>
    <x v="54"/>
    <s v="*"/>
    <s v="*"/>
    <s v="*"/>
    <x v="0"/>
    <s v="*"/>
    <s v="*"/>
  </r>
  <r>
    <x v="7"/>
    <x v="0"/>
    <x v="5"/>
    <s v="Masculino"/>
    <x v="24"/>
    <s v="1-Urbana"/>
    <s v="Unida"/>
    <s v="Universidad (4 y más)"/>
    <x v="42"/>
    <s v="01  Guararé"/>
    <s v="08-Agosto"/>
  </r>
  <r>
    <x v="7"/>
    <x v="1"/>
    <x v="5"/>
    <s v="Masculino"/>
    <x v="7"/>
    <s v="*"/>
    <s v="*"/>
    <s v="*"/>
    <x v="0"/>
    <s v="*"/>
    <s v="*"/>
  </r>
  <r>
    <x v="7"/>
    <x v="2"/>
    <x v="5"/>
    <s v="Masculino"/>
    <x v="109"/>
    <s v="*"/>
    <s v="*"/>
    <s v="*"/>
    <x v="0"/>
    <s v="*"/>
    <s v="*"/>
  </r>
  <r>
    <x v="7"/>
    <x v="3"/>
    <x v="5"/>
    <s v="Masculino"/>
    <x v="442"/>
    <s v="*"/>
    <s v="*"/>
    <s v="*"/>
    <x v="0"/>
    <s v="*"/>
    <s v="*"/>
  </r>
  <r>
    <x v="7"/>
    <x v="4"/>
    <x v="5"/>
    <s v="Masculino"/>
    <x v="446"/>
    <s v="*"/>
    <s v="*"/>
    <s v="*"/>
    <x v="0"/>
    <s v="*"/>
    <s v="*"/>
  </r>
  <r>
    <x v="7"/>
    <x v="5"/>
    <x v="5"/>
    <s v="Masculino"/>
    <x v="311"/>
    <s v="*"/>
    <s v="*"/>
    <s v="*"/>
    <x v="0"/>
    <s v="*"/>
    <s v="*"/>
  </r>
  <r>
    <x v="7"/>
    <x v="6"/>
    <x v="5"/>
    <s v="Masculino"/>
    <x v="348"/>
    <s v="*"/>
    <s v="*"/>
    <s v="*"/>
    <x v="0"/>
    <s v="*"/>
    <s v="*"/>
  </r>
  <r>
    <x v="7"/>
    <x v="7"/>
    <x v="5"/>
    <s v="Masculino"/>
    <x v="223"/>
    <s v="*"/>
    <s v="*"/>
    <s v="*"/>
    <x v="0"/>
    <s v="*"/>
    <s v="*"/>
  </r>
  <r>
    <x v="7"/>
    <x v="1"/>
    <x v="5"/>
    <s v="Femenino"/>
    <x v="166"/>
    <s v="*"/>
    <s v="*"/>
    <s v="*"/>
    <x v="0"/>
    <s v="*"/>
    <s v="*"/>
  </r>
  <r>
    <x v="7"/>
    <x v="2"/>
    <x v="5"/>
    <s v="Femenino"/>
    <x v="176"/>
    <s v="*"/>
    <s v="*"/>
    <s v="*"/>
    <x v="0"/>
    <s v="*"/>
    <s v="*"/>
  </r>
  <r>
    <x v="7"/>
    <x v="3"/>
    <x v="5"/>
    <s v="Femenino"/>
    <x v="499"/>
    <s v="*"/>
    <s v="*"/>
    <s v="*"/>
    <x v="0"/>
    <s v="*"/>
    <s v="*"/>
  </r>
  <r>
    <x v="7"/>
    <x v="4"/>
    <x v="5"/>
    <s v="Femenino"/>
    <x v="432"/>
    <s v="*"/>
    <s v="*"/>
    <s v="*"/>
    <x v="0"/>
    <s v="*"/>
    <s v="*"/>
  </r>
  <r>
    <x v="7"/>
    <x v="5"/>
    <x v="5"/>
    <s v="Femenino"/>
    <x v="188"/>
    <s v="*"/>
    <s v="*"/>
    <s v="*"/>
    <x v="0"/>
    <s v="*"/>
    <s v="*"/>
  </r>
  <r>
    <x v="7"/>
    <x v="6"/>
    <x v="5"/>
    <s v="Femenino"/>
    <x v="319"/>
    <s v="*"/>
    <s v="*"/>
    <s v="*"/>
    <x v="0"/>
    <s v="*"/>
    <s v="*"/>
  </r>
  <r>
    <x v="7"/>
    <x v="7"/>
    <x v="5"/>
    <s v="Femenino"/>
    <x v="16"/>
    <s v="*"/>
    <s v="*"/>
    <s v="*"/>
    <x v="0"/>
    <s v="*"/>
    <s v="*"/>
  </r>
  <r>
    <x v="7"/>
    <x v="0"/>
    <x v="6"/>
    <s v="Masculino"/>
    <x v="16"/>
    <s v="*"/>
    <s v="*"/>
    <s v="*"/>
    <x v="0"/>
    <s v="*"/>
    <s v="*"/>
  </r>
  <r>
    <x v="7"/>
    <x v="1"/>
    <x v="6"/>
    <s v="Masculino"/>
    <x v="228"/>
    <s v="*"/>
    <s v="*"/>
    <s v="*"/>
    <x v="0"/>
    <s v="*"/>
    <s v="*"/>
  </r>
  <r>
    <x v="7"/>
    <x v="2"/>
    <x v="6"/>
    <s v="Masculino"/>
    <x v="105"/>
    <s v="*"/>
    <s v="*"/>
    <s v="*"/>
    <x v="0"/>
    <s v="*"/>
    <s v="*"/>
  </r>
  <r>
    <x v="7"/>
    <x v="3"/>
    <x v="6"/>
    <s v="Masculino"/>
    <x v="419"/>
    <s v="*"/>
    <s v="*"/>
    <s v="*"/>
    <x v="0"/>
    <s v="*"/>
    <s v="*"/>
  </r>
  <r>
    <x v="7"/>
    <x v="4"/>
    <x v="6"/>
    <s v="Masculino"/>
    <x v="177"/>
    <s v="*"/>
    <s v="*"/>
    <s v="*"/>
    <x v="0"/>
    <s v="*"/>
    <s v="*"/>
  </r>
  <r>
    <x v="7"/>
    <x v="5"/>
    <x v="6"/>
    <s v="Masculino"/>
    <x v="417"/>
    <s v="*"/>
    <s v="*"/>
    <s v="*"/>
    <x v="0"/>
    <s v="*"/>
    <s v="*"/>
  </r>
  <r>
    <x v="7"/>
    <x v="6"/>
    <x v="6"/>
    <s v="Masculino"/>
    <x v="415"/>
    <s v="*"/>
    <s v="*"/>
    <s v="*"/>
    <x v="0"/>
    <s v="*"/>
    <s v="*"/>
  </r>
  <r>
    <x v="7"/>
    <x v="7"/>
    <x v="6"/>
    <s v="Masculino"/>
    <x v="0"/>
    <s v="*"/>
    <s v="*"/>
    <s v="*"/>
    <x v="0"/>
    <s v="*"/>
    <s v="*"/>
  </r>
  <r>
    <x v="7"/>
    <x v="1"/>
    <x v="6"/>
    <s v="Femenino"/>
    <x v="70"/>
    <s v="*"/>
    <s v="*"/>
    <s v="*"/>
    <x v="0"/>
    <s v="*"/>
    <s v="*"/>
  </r>
  <r>
    <x v="7"/>
    <x v="2"/>
    <x v="6"/>
    <s v="Femenino"/>
    <x v="8"/>
    <s v="*"/>
    <s v="*"/>
    <s v="*"/>
    <x v="0"/>
    <s v="*"/>
    <s v="*"/>
  </r>
  <r>
    <x v="7"/>
    <x v="3"/>
    <x v="6"/>
    <s v="Femenino"/>
    <x v="454"/>
    <s v="*"/>
    <s v="*"/>
    <s v="*"/>
    <x v="0"/>
    <s v="*"/>
    <s v="*"/>
  </r>
  <r>
    <x v="7"/>
    <x v="4"/>
    <x v="6"/>
    <s v="Femenino"/>
    <x v="162"/>
    <s v="*"/>
    <s v="*"/>
    <s v="*"/>
    <x v="0"/>
    <s v="*"/>
    <s v="*"/>
  </r>
  <r>
    <x v="7"/>
    <x v="5"/>
    <x v="6"/>
    <s v="Femenino"/>
    <x v="46"/>
    <s v="*"/>
    <s v="*"/>
    <s v="*"/>
    <x v="0"/>
    <s v="*"/>
    <s v="*"/>
  </r>
  <r>
    <x v="7"/>
    <x v="6"/>
    <x v="6"/>
    <s v="Femenino"/>
    <x v="496"/>
    <s v="*"/>
    <s v="*"/>
    <s v="*"/>
    <x v="0"/>
    <s v="*"/>
    <s v="*"/>
  </r>
  <r>
    <x v="7"/>
    <x v="7"/>
    <x v="6"/>
    <s v="Femenino"/>
    <x v="54"/>
    <s v="*"/>
    <s v="*"/>
    <s v="*"/>
    <x v="0"/>
    <s v="*"/>
    <s v="*"/>
  </r>
  <r>
    <x v="7"/>
    <x v="0"/>
    <x v="7"/>
    <s v="Masculino"/>
    <x v="24"/>
    <s v="2-Rural"/>
    <s v="Casada"/>
    <s v="Primaria (4 a 6)"/>
    <x v="43"/>
    <s v="06  Pocrí"/>
    <s v="04-Abril"/>
  </r>
  <r>
    <x v="7"/>
    <x v="1"/>
    <x v="7"/>
    <s v="Masculino"/>
    <x v="14"/>
    <s v="*"/>
    <s v="*"/>
    <s v="*"/>
    <x v="0"/>
    <s v="*"/>
    <s v="*"/>
  </r>
  <r>
    <x v="7"/>
    <x v="2"/>
    <x v="7"/>
    <s v="Masculino"/>
    <x v="176"/>
    <s v="*"/>
    <s v="*"/>
    <s v="*"/>
    <x v="0"/>
    <s v="*"/>
    <s v="*"/>
  </r>
  <r>
    <x v="7"/>
    <x v="3"/>
    <x v="7"/>
    <s v="Masculino"/>
    <x v="442"/>
    <s v="*"/>
    <s v="*"/>
    <s v="*"/>
    <x v="0"/>
    <s v="*"/>
    <s v="*"/>
  </r>
  <r>
    <x v="7"/>
    <x v="4"/>
    <x v="7"/>
    <s v="Masculino"/>
    <x v="110"/>
    <s v="*"/>
    <s v="*"/>
    <s v="*"/>
    <x v="0"/>
    <s v="*"/>
    <s v="*"/>
  </r>
  <r>
    <x v="7"/>
    <x v="5"/>
    <x v="7"/>
    <s v="Masculino"/>
    <x v="456"/>
    <s v="*"/>
    <s v="*"/>
    <s v="*"/>
    <x v="0"/>
    <s v="*"/>
    <s v="*"/>
  </r>
  <r>
    <x v="7"/>
    <x v="6"/>
    <x v="7"/>
    <s v="Masculino"/>
    <x v="442"/>
    <s v="*"/>
    <s v="*"/>
    <s v="*"/>
    <x v="0"/>
    <s v="*"/>
    <s v="*"/>
  </r>
  <r>
    <x v="7"/>
    <x v="7"/>
    <x v="7"/>
    <s v="Masculino"/>
    <x v="54"/>
    <s v="*"/>
    <s v="*"/>
    <s v="*"/>
    <x v="0"/>
    <s v="*"/>
    <s v="*"/>
  </r>
  <r>
    <x v="7"/>
    <x v="1"/>
    <x v="7"/>
    <s v="Femenino"/>
    <x v="228"/>
    <s v="*"/>
    <s v="*"/>
    <s v="*"/>
    <x v="0"/>
    <s v="*"/>
    <s v="*"/>
  </r>
  <r>
    <x v="7"/>
    <x v="2"/>
    <x v="7"/>
    <s v="Femenino"/>
    <x v="64"/>
    <s v="*"/>
    <s v="*"/>
    <s v="*"/>
    <x v="0"/>
    <s v="*"/>
    <s v="*"/>
  </r>
  <r>
    <x v="7"/>
    <x v="3"/>
    <x v="7"/>
    <s v="Femenino"/>
    <x v="364"/>
    <s v="*"/>
    <s v="*"/>
    <s v="*"/>
    <x v="0"/>
    <s v="*"/>
    <s v="*"/>
  </r>
  <r>
    <x v="7"/>
    <x v="4"/>
    <x v="7"/>
    <s v="Femenino"/>
    <x v="500"/>
    <s v="*"/>
    <s v="*"/>
    <s v="*"/>
    <x v="0"/>
    <s v="*"/>
    <s v="*"/>
  </r>
  <r>
    <x v="7"/>
    <x v="5"/>
    <x v="7"/>
    <s v="Femenino"/>
    <x v="72"/>
    <s v="*"/>
    <s v="*"/>
    <s v="*"/>
    <x v="0"/>
    <s v="*"/>
    <s v="*"/>
  </r>
  <r>
    <x v="7"/>
    <x v="6"/>
    <x v="7"/>
    <s v="Femenino"/>
    <x v="471"/>
    <s v="*"/>
    <s v="*"/>
    <s v="*"/>
    <x v="0"/>
    <s v="*"/>
    <s v="*"/>
  </r>
  <r>
    <x v="7"/>
    <x v="7"/>
    <x v="7"/>
    <s v="Femenino"/>
    <x v="54"/>
    <s v="*"/>
    <s v="*"/>
    <s v="*"/>
    <x v="0"/>
    <s v="*"/>
    <s v="*"/>
  </r>
  <r>
    <x v="7"/>
    <x v="1"/>
    <x v="8"/>
    <s v="Masculino"/>
    <x v="166"/>
    <s v="*"/>
    <s v="*"/>
    <s v="*"/>
    <x v="0"/>
    <s v="*"/>
    <s v="*"/>
  </r>
  <r>
    <x v="7"/>
    <x v="2"/>
    <x v="8"/>
    <s v="Masculino"/>
    <x v="17"/>
    <s v="*"/>
    <s v="*"/>
    <s v="*"/>
    <x v="0"/>
    <s v="*"/>
    <s v="*"/>
  </r>
  <r>
    <x v="7"/>
    <x v="3"/>
    <x v="8"/>
    <s v="Masculino"/>
    <x v="329"/>
    <s v="*"/>
    <s v="*"/>
    <s v="*"/>
    <x v="0"/>
    <s v="*"/>
    <s v="*"/>
  </r>
  <r>
    <x v="7"/>
    <x v="4"/>
    <x v="8"/>
    <s v="Masculino"/>
    <x v="33"/>
    <s v="*"/>
    <s v="*"/>
    <s v="*"/>
    <x v="0"/>
    <s v="*"/>
    <s v="*"/>
  </r>
  <r>
    <x v="7"/>
    <x v="5"/>
    <x v="8"/>
    <s v="Masculino"/>
    <x v="286"/>
    <s v="*"/>
    <s v="*"/>
    <s v="*"/>
    <x v="0"/>
    <s v="*"/>
    <s v="*"/>
  </r>
  <r>
    <x v="7"/>
    <x v="6"/>
    <x v="8"/>
    <s v="Masculino"/>
    <x v="467"/>
    <s v="*"/>
    <s v="*"/>
    <s v="*"/>
    <x v="0"/>
    <s v="*"/>
    <s v="*"/>
  </r>
  <r>
    <x v="7"/>
    <x v="7"/>
    <x v="8"/>
    <s v="Masculino"/>
    <x v="16"/>
    <s v="*"/>
    <s v="*"/>
    <s v="*"/>
    <x v="0"/>
    <s v="*"/>
    <s v="*"/>
  </r>
  <r>
    <x v="7"/>
    <x v="1"/>
    <x v="8"/>
    <s v="Femenino"/>
    <x v="150"/>
    <s v="*"/>
    <s v="*"/>
    <s v="*"/>
    <x v="0"/>
    <s v="*"/>
    <s v="*"/>
  </r>
  <r>
    <x v="7"/>
    <x v="2"/>
    <x v="8"/>
    <s v="Femenino"/>
    <x v="8"/>
    <s v="*"/>
    <s v="*"/>
    <s v="*"/>
    <x v="0"/>
    <s v="*"/>
    <s v="*"/>
  </r>
  <r>
    <x v="7"/>
    <x v="3"/>
    <x v="8"/>
    <s v="Femenino"/>
    <x v="379"/>
    <s v="*"/>
    <s v="*"/>
    <s v="*"/>
    <x v="0"/>
    <s v="*"/>
    <s v="*"/>
  </r>
  <r>
    <x v="7"/>
    <x v="4"/>
    <x v="8"/>
    <s v="Femenino"/>
    <x v="482"/>
    <s v="*"/>
    <s v="*"/>
    <s v="*"/>
    <x v="0"/>
    <s v="*"/>
    <s v="*"/>
  </r>
  <r>
    <x v="7"/>
    <x v="5"/>
    <x v="8"/>
    <s v="Femenino"/>
    <x v="443"/>
    <s v="*"/>
    <s v="*"/>
    <s v="*"/>
    <x v="0"/>
    <s v="*"/>
    <s v="*"/>
  </r>
  <r>
    <x v="7"/>
    <x v="6"/>
    <x v="8"/>
    <s v="Femenino"/>
    <x v="422"/>
    <s v="*"/>
    <s v="*"/>
    <s v="*"/>
    <x v="0"/>
    <s v="*"/>
    <s v="*"/>
  </r>
  <r>
    <x v="7"/>
    <x v="7"/>
    <x v="8"/>
    <s v="Femenino"/>
    <x v="24"/>
    <s v="2-Rural"/>
    <s v="Unida"/>
    <s v="Premedia (7° a 9°)"/>
    <x v="44"/>
    <s v="04  Macaracas"/>
    <s v="03-Marzo"/>
  </r>
  <r>
    <x v="7"/>
    <x v="0"/>
    <x v="9"/>
    <s v="Masculino"/>
    <x v="0"/>
    <s v="*"/>
    <s v="*"/>
    <s v="*"/>
    <x v="0"/>
    <s v="*"/>
    <s v="*"/>
  </r>
  <r>
    <x v="7"/>
    <x v="1"/>
    <x v="9"/>
    <s v="Masculino"/>
    <x v="135"/>
    <s v="*"/>
    <s v="*"/>
    <s v="*"/>
    <x v="0"/>
    <s v="*"/>
    <s v="*"/>
  </r>
  <r>
    <x v="7"/>
    <x v="2"/>
    <x v="9"/>
    <s v="Masculino"/>
    <x v="17"/>
    <s v="*"/>
    <s v="*"/>
    <s v="*"/>
    <x v="0"/>
    <s v="*"/>
    <s v="*"/>
  </r>
  <r>
    <x v="7"/>
    <x v="3"/>
    <x v="9"/>
    <s v="Masculino"/>
    <x v="339"/>
    <s v="*"/>
    <s v="*"/>
    <s v="*"/>
    <x v="0"/>
    <s v="*"/>
    <s v="*"/>
  </r>
  <r>
    <x v="7"/>
    <x v="4"/>
    <x v="9"/>
    <s v="Masculino"/>
    <x v="450"/>
    <s v="*"/>
    <s v="*"/>
    <s v="*"/>
    <x v="0"/>
    <s v="*"/>
    <s v="*"/>
  </r>
  <r>
    <x v="7"/>
    <x v="5"/>
    <x v="9"/>
    <s v="Masculino"/>
    <x v="125"/>
    <s v="*"/>
    <s v="*"/>
    <s v="*"/>
    <x v="0"/>
    <s v="*"/>
    <s v="*"/>
  </r>
  <r>
    <x v="7"/>
    <x v="6"/>
    <x v="9"/>
    <s v="Masculino"/>
    <x v="489"/>
    <s v="*"/>
    <s v="*"/>
    <s v="*"/>
    <x v="0"/>
    <s v="*"/>
    <s v="*"/>
  </r>
  <r>
    <x v="7"/>
    <x v="7"/>
    <x v="9"/>
    <s v="Masculino"/>
    <x v="24"/>
    <s v="2-Rural"/>
    <s v="Unida"/>
    <s v="Primaria (4 a 6)"/>
    <x v="45"/>
    <s v="07  Tonosí"/>
    <s v="11-Noviembre"/>
  </r>
  <r>
    <x v="7"/>
    <x v="1"/>
    <x v="9"/>
    <s v="Femenino"/>
    <x v="135"/>
    <s v="*"/>
    <s v="*"/>
    <s v="*"/>
    <x v="0"/>
    <s v="*"/>
    <s v="*"/>
  </r>
  <r>
    <x v="7"/>
    <x v="2"/>
    <x v="9"/>
    <s v="Femenino"/>
    <x v="17"/>
    <s v="*"/>
    <s v="*"/>
    <s v="*"/>
    <x v="0"/>
    <s v="*"/>
    <s v="*"/>
  </r>
  <r>
    <x v="7"/>
    <x v="3"/>
    <x v="9"/>
    <s v="Femenino"/>
    <x v="324"/>
    <s v="*"/>
    <s v="*"/>
    <s v="*"/>
    <x v="0"/>
    <s v="*"/>
    <s v="*"/>
  </r>
  <r>
    <x v="7"/>
    <x v="4"/>
    <x v="9"/>
    <s v="Femenino"/>
    <x v="484"/>
    <s v="*"/>
    <s v="*"/>
    <s v="*"/>
    <x v="0"/>
    <s v="*"/>
    <s v="*"/>
  </r>
  <r>
    <x v="7"/>
    <x v="5"/>
    <x v="9"/>
    <s v="Femenino"/>
    <x v="46"/>
    <s v="*"/>
    <s v="*"/>
    <s v="*"/>
    <x v="0"/>
    <s v="*"/>
    <s v="*"/>
  </r>
  <r>
    <x v="7"/>
    <x v="6"/>
    <x v="9"/>
    <s v="Femenino"/>
    <x v="419"/>
    <s v="*"/>
    <s v="*"/>
    <s v="*"/>
    <x v="0"/>
    <s v="*"/>
    <s v="*"/>
  </r>
  <r>
    <x v="7"/>
    <x v="7"/>
    <x v="9"/>
    <s v="Femenino"/>
    <x v="54"/>
    <s v="*"/>
    <s v="*"/>
    <s v="*"/>
    <x v="0"/>
    <s v="*"/>
    <s v="*"/>
  </r>
  <r>
    <x v="7"/>
    <x v="1"/>
    <x v="10"/>
    <s v="Masculino"/>
    <x v="228"/>
    <s v="*"/>
    <s v="*"/>
    <s v="*"/>
    <x v="0"/>
    <s v="*"/>
    <s v="*"/>
  </r>
  <r>
    <x v="7"/>
    <x v="2"/>
    <x v="10"/>
    <s v="Masculino"/>
    <x v="8"/>
    <s v="*"/>
    <s v="*"/>
    <s v="*"/>
    <x v="0"/>
    <s v="*"/>
    <s v="*"/>
  </r>
  <r>
    <x v="7"/>
    <x v="3"/>
    <x v="10"/>
    <s v="Masculino"/>
    <x v="324"/>
    <s v="*"/>
    <s v="*"/>
    <s v="*"/>
    <x v="0"/>
    <s v="*"/>
    <s v="*"/>
  </r>
  <r>
    <x v="7"/>
    <x v="4"/>
    <x v="10"/>
    <s v="Masculino"/>
    <x v="434"/>
    <s v="*"/>
    <s v="*"/>
    <s v="*"/>
    <x v="0"/>
    <s v="*"/>
    <s v="*"/>
  </r>
  <r>
    <x v="7"/>
    <x v="5"/>
    <x v="10"/>
    <s v="Masculino"/>
    <x v="177"/>
    <s v="*"/>
    <s v="*"/>
    <s v="*"/>
    <x v="0"/>
    <s v="*"/>
    <s v="*"/>
  </r>
  <r>
    <x v="7"/>
    <x v="6"/>
    <x v="10"/>
    <s v="Masculino"/>
    <x v="418"/>
    <s v="*"/>
    <s v="*"/>
    <s v="*"/>
    <x v="0"/>
    <s v="*"/>
    <s v="*"/>
  </r>
  <r>
    <x v="7"/>
    <x v="7"/>
    <x v="10"/>
    <s v="Masculino"/>
    <x v="16"/>
    <s v="2-Rural"/>
    <s v="*"/>
    <s v="Premedia (7° a 9°)"/>
    <x v="0"/>
    <s v="*"/>
    <s v="*"/>
  </r>
  <r>
    <x v="7"/>
    <x v="0"/>
    <x v="10"/>
    <s v="Femenino"/>
    <x v="24"/>
    <s v="2-Rural"/>
    <s v="Casada"/>
    <s v="Media (10° a 12°)"/>
    <x v="46"/>
    <s v="03  Los Santos"/>
    <s v="12-Diciembre"/>
  </r>
  <r>
    <x v="7"/>
    <x v="1"/>
    <x v="10"/>
    <s v="Femenino"/>
    <x v="223"/>
    <s v="*"/>
    <s v="*"/>
    <s v="*"/>
    <x v="0"/>
    <s v="*"/>
    <s v="*"/>
  </r>
  <r>
    <x v="7"/>
    <x v="2"/>
    <x v="10"/>
    <s v="Femenino"/>
    <x v="64"/>
    <s v="*"/>
    <s v="*"/>
    <s v="*"/>
    <x v="0"/>
    <s v="*"/>
    <s v="*"/>
  </r>
  <r>
    <x v="7"/>
    <x v="3"/>
    <x v="10"/>
    <s v="Femenino"/>
    <x v="353"/>
    <s v="*"/>
    <s v="*"/>
    <s v="*"/>
    <x v="0"/>
    <s v="*"/>
    <s v="*"/>
  </r>
  <r>
    <x v="7"/>
    <x v="4"/>
    <x v="10"/>
    <s v="Femenino"/>
    <x v="501"/>
    <s v="*"/>
    <s v="*"/>
    <s v="*"/>
    <x v="0"/>
    <s v="*"/>
    <s v="*"/>
  </r>
  <r>
    <x v="7"/>
    <x v="5"/>
    <x v="10"/>
    <s v="Femenino"/>
    <x v="60"/>
    <s v="*"/>
    <s v="*"/>
    <s v="*"/>
    <x v="0"/>
    <s v="*"/>
    <s v="*"/>
  </r>
  <r>
    <x v="7"/>
    <x v="6"/>
    <x v="10"/>
    <s v="Femenino"/>
    <x v="319"/>
    <s v="*"/>
    <s v="*"/>
    <s v="*"/>
    <x v="0"/>
    <s v="*"/>
    <s v="*"/>
  </r>
  <r>
    <x v="7"/>
    <x v="7"/>
    <x v="10"/>
    <s v="Femenino"/>
    <x v="54"/>
    <s v="2-Rural"/>
    <s v="*"/>
    <s v="*"/>
    <x v="0"/>
    <s v="*"/>
    <s v="*"/>
  </r>
  <r>
    <x v="1"/>
    <x v="8"/>
    <x v="0"/>
    <s v="Masculino"/>
    <x v="24"/>
    <s v="1-Urbana"/>
    <s v="Casada"/>
    <s v="Media (10° a 12°)"/>
    <x v="47"/>
    <s v="08  Panamá"/>
    <s v="07-Julio"/>
  </r>
  <r>
    <x v="8"/>
    <x v="0"/>
    <x v="0"/>
    <s v="Masculino"/>
    <x v="23"/>
    <s v="1-Urbana"/>
    <s v="*"/>
    <s v="*"/>
    <x v="0"/>
    <s v="*"/>
    <s v="*"/>
  </r>
  <r>
    <x v="8"/>
    <x v="1"/>
    <x v="0"/>
    <s v="Masculino"/>
    <x v="502"/>
    <s v="*"/>
    <s v="*"/>
    <s v="*"/>
    <x v="0"/>
    <s v="*"/>
    <s v="*"/>
  </r>
  <r>
    <x v="8"/>
    <x v="2"/>
    <x v="0"/>
    <s v="Masculino"/>
    <x v="503"/>
    <s v="*"/>
    <s v="*"/>
    <s v="*"/>
    <x v="0"/>
    <s v="*"/>
    <s v="*"/>
  </r>
  <r>
    <x v="8"/>
    <x v="3"/>
    <x v="0"/>
    <s v="Masculino"/>
    <x v="504"/>
    <s v="*"/>
    <s v="*"/>
    <s v="*"/>
    <x v="0"/>
    <s v="*"/>
    <s v="*"/>
  </r>
  <r>
    <x v="8"/>
    <x v="4"/>
    <x v="0"/>
    <s v="Masculino"/>
    <x v="505"/>
    <s v="*"/>
    <s v="*"/>
    <s v="*"/>
    <x v="0"/>
    <s v="*"/>
    <s v="*"/>
  </r>
  <r>
    <x v="8"/>
    <x v="5"/>
    <x v="0"/>
    <s v="Masculino"/>
    <x v="506"/>
    <s v="*"/>
    <s v="*"/>
    <s v="*"/>
    <x v="0"/>
    <s v="*"/>
    <s v="*"/>
  </r>
  <r>
    <x v="8"/>
    <x v="6"/>
    <x v="0"/>
    <s v="Masculino"/>
    <x v="507"/>
    <s v="*"/>
    <s v="*"/>
    <s v="*"/>
    <x v="0"/>
    <s v="*"/>
    <s v="*"/>
  </r>
  <r>
    <x v="8"/>
    <x v="7"/>
    <x v="0"/>
    <s v="Masculino"/>
    <x v="273"/>
    <s v="*"/>
    <s v="*"/>
    <s v="*"/>
    <x v="0"/>
    <s v="*"/>
    <s v="*"/>
  </r>
  <r>
    <x v="1"/>
    <x v="8"/>
    <x v="0"/>
    <s v="Femenino"/>
    <x v="24"/>
    <s v="1-Urbana"/>
    <s v="Casada"/>
    <s v="Media (10° a 12°)"/>
    <x v="47"/>
    <s v="08  Panamá"/>
    <s v="07-Julio"/>
  </r>
  <r>
    <x v="8"/>
    <x v="0"/>
    <x v="0"/>
    <s v="Femenino"/>
    <x v="343"/>
    <s v="*"/>
    <s v="*"/>
    <s v="*"/>
    <x v="0"/>
    <s v="*"/>
    <s v="*"/>
  </r>
  <r>
    <x v="8"/>
    <x v="1"/>
    <x v="0"/>
    <s v="Femenino"/>
    <x v="508"/>
    <s v="*"/>
    <s v="*"/>
    <s v="*"/>
    <x v="0"/>
    <s v="*"/>
    <s v="*"/>
  </r>
  <r>
    <x v="8"/>
    <x v="2"/>
    <x v="0"/>
    <s v="Femenino"/>
    <x v="509"/>
    <s v="*"/>
    <s v="*"/>
    <s v="*"/>
    <x v="0"/>
    <s v="*"/>
    <s v="*"/>
  </r>
  <r>
    <x v="8"/>
    <x v="3"/>
    <x v="0"/>
    <s v="Femenino"/>
    <x v="510"/>
    <s v="*"/>
    <s v="*"/>
    <s v="*"/>
    <x v="0"/>
    <s v="*"/>
    <s v="*"/>
  </r>
  <r>
    <x v="8"/>
    <x v="4"/>
    <x v="0"/>
    <s v="Femenino"/>
    <x v="511"/>
    <s v="*"/>
    <s v="*"/>
    <s v="*"/>
    <x v="0"/>
    <s v="*"/>
    <s v="*"/>
  </r>
  <r>
    <x v="8"/>
    <x v="5"/>
    <x v="0"/>
    <s v="Femenino"/>
    <x v="512"/>
    <s v="*"/>
    <s v="*"/>
    <s v="*"/>
    <x v="0"/>
    <s v="*"/>
    <s v="*"/>
  </r>
  <r>
    <x v="8"/>
    <x v="6"/>
    <x v="0"/>
    <s v="Femenino"/>
    <x v="513"/>
    <s v="*"/>
    <s v="*"/>
    <s v="*"/>
    <x v="0"/>
    <s v="*"/>
    <s v="*"/>
  </r>
  <r>
    <x v="8"/>
    <x v="7"/>
    <x v="0"/>
    <s v="Femenino"/>
    <x v="94"/>
    <s v="*"/>
    <s v="*"/>
    <s v="*"/>
    <x v="0"/>
    <s v="*"/>
    <s v="*"/>
  </r>
  <r>
    <x v="1"/>
    <x v="8"/>
    <x v="1"/>
    <s v="Masculino"/>
    <x v="24"/>
    <s v="1-Urbana"/>
    <s v="Casada"/>
    <s v="Universitaria (Postgrado, Maestría y Doctorado)"/>
    <x v="48"/>
    <s v="08  Panamá"/>
    <s v="12-Diciembre"/>
  </r>
  <r>
    <x v="8"/>
    <x v="0"/>
    <x v="1"/>
    <s v="Masculino"/>
    <x v="455"/>
    <s v="*"/>
    <s v="*"/>
    <s v="*"/>
    <x v="0"/>
    <s v="*"/>
    <s v="*"/>
  </r>
  <r>
    <x v="8"/>
    <x v="1"/>
    <x v="1"/>
    <s v="Masculino"/>
    <x v="184"/>
    <s v="*"/>
    <s v="*"/>
    <s v="*"/>
    <x v="0"/>
    <s v="*"/>
    <s v="*"/>
  </r>
  <r>
    <x v="8"/>
    <x v="2"/>
    <x v="1"/>
    <s v="Masculino"/>
    <x v="514"/>
    <s v="*"/>
    <s v="*"/>
    <s v="*"/>
    <x v="0"/>
    <s v="*"/>
    <s v="*"/>
  </r>
  <r>
    <x v="8"/>
    <x v="3"/>
    <x v="1"/>
    <s v="Masculino"/>
    <x v="515"/>
    <s v="*"/>
    <s v="*"/>
    <s v="*"/>
    <x v="0"/>
    <s v="*"/>
    <s v="*"/>
  </r>
  <r>
    <x v="8"/>
    <x v="4"/>
    <x v="1"/>
    <s v="Masculino"/>
    <x v="516"/>
    <s v="*"/>
    <s v="*"/>
    <s v="*"/>
    <x v="0"/>
    <s v="*"/>
    <s v="*"/>
  </r>
  <r>
    <x v="8"/>
    <x v="5"/>
    <x v="1"/>
    <s v="Masculino"/>
    <x v="517"/>
    <s v="*"/>
    <s v="*"/>
    <s v="*"/>
    <x v="0"/>
    <s v="*"/>
    <s v="*"/>
  </r>
  <r>
    <x v="8"/>
    <x v="6"/>
    <x v="1"/>
    <s v="Masculino"/>
    <x v="518"/>
    <s v="*"/>
    <s v="*"/>
    <s v="*"/>
    <x v="0"/>
    <s v="*"/>
    <s v="*"/>
  </r>
  <r>
    <x v="8"/>
    <x v="7"/>
    <x v="1"/>
    <s v="Masculino"/>
    <x v="39"/>
    <s v="*"/>
    <s v="*"/>
    <s v="*"/>
    <x v="0"/>
    <s v="*"/>
    <s v="*"/>
  </r>
  <r>
    <x v="8"/>
    <x v="8"/>
    <x v="1"/>
    <s v="Femenino"/>
    <x v="16"/>
    <s v="*"/>
    <s v="*"/>
    <s v="*"/>
    <x v="0"/>
    <s v="*"/>
    <s v="*"/>
  </r>
  <r>
    <x v="8"/>
    <x v="0"/>
    <x v="1"/>
    <s v="Femenino"/>
    <x v="210"/>
    <s v="*"/>
    <s v="*"/>
    <s v="*"/>
    <x v="0"/>
    <s v="*"/>
    <s v="*"/>
  </r>
  <r>
    <x v="8"/>
    <x v="1"/>
    <x v="1"/>
    <s v="Femenino"/>
    <x v="519"/>
    <s v="*"/>
    <s v="*"/>
    <s v="*"/>
    <x v="0"/>
    <s v="*"/>
    <s v="*"/>
  </r>
  <r>
    <x v="8"/>
    <x v="2"/>
    <x v="1"/>
    <s v="Femenino"/>
    <x v="520"/>
    <s v="*"/>
    <s v="*"/>
    <s v="*"/>
    <x v="0"/>
    <s v="*"/>
    <s v="*"/>
  </r>
  <r>
    <x v="8"/>
    <x v="3"/>
    <x v="1"/>
    <s v="Femenino"/>
    <x v="521"/>
    <s v="*"/>
    <s v="*"/>
    <s v="*"/>
    <x v="0"/>
    <s v="*"/>
    <s v="*"/>
  </r>
  <r>
    <x v="8"/>
    <x v="4"/>
    <x v="1"/>
    <s v="Femenino"/>
    <x v="522"/>
    <s v="*"/>
    <s v="*"/>
    <s v="*"/>
    <x v="0"/>
    <s v="*"/>
    <s v="*"/>
  </r>
  <r>
    <x v="8"/>
    <x v="5"/>
    <x v="1"/>
    <s v="Femenino"/>
    <x v="523"/>
    <s v="*"/>
    <s v="*"/>
    <s v="*"/>
    <x v="0"/>
    <s v="*"/>
    <s v="*"/>
  </r>
  <r>
    <x v="8"/>
    <x v="6"/>
    <x v="1"/>
    <s v="Femenino"/>
    <x v="524"/>
    <s v="*"/>
    <s v="*"/>
    <s v="*"/>
    <x v="0"/>
    <s v="*"/>
    <s v="*"/>
  </r>
  <r>
    <x v="8"/>
    <x v="7"/>
    <x v="1"/>
    <s v="Femenino"/>
    <x v="144"/>
    <s v="*"/>
    <s v="*"/>
    <s v="*"/>
    <x v="0"/>
    <s v="*"/>
    <s v="*"/>
  </r>
  <r>
    <x v="8"/>
    <x v="8"/>
    <x v="2"/>
    <s v="Masculino"/>
    <x v="15"/>
    <s v="1-Urbana"/>
    <s v="Soltera"/>
    <s v="*"/>
    <x v="0"/>
    <s v="*"/>
    <s v="*"/>
  </r>
  <r>
    <x v="8"/>
    <x v="0"/>
    <x v="2"/>
    <s v="Masculino"/>
    <x v="199"/>
    <s v="*"/>
    <s v="*"/>
    <s v="*"/>
    <x v="0"/>
    <s v="*"/>
    <s v="*"/>
  </r>
  <r>
    <x v="8"/>
    <x v="1"/>
    <x v="2"/>
    <s v="Masculino"/>
    <x v="525"/>
    <s v="*"/>
    <s v="*"/>
    <s v="*"/>
    <x v="0"/>
    <s v="*"/>
    <s v="*"/>
  </r>
  <r>
    <x v="8"/>
    <x v="2"/>
    <x v="2"/>
    <s v="Masculino"/>
    <x v="526"/>
    <s v="*"/>
    <s v="*"/>
    <s v="*"/>
    <x v="0"/>
    <s v="*"/>
    <s v="*"/>
  </r>
  <r>
    <x v="8"/>
    <x v="3"/>
    <x v="2"/>
    <s v="Masculino"/>
    <x v="527"/>
    <s v="*"/>
    <s v="*"/>
    <s v="*"/>
    <x v="0"/>
    <s v="*"/>
    <s v="*"/>
  </r>
  <r>
    <x v="8"/>
    <x v="4"/>
    <x v="2"/>
    <s v="Masculino"/>
    <x v="528"/>
    <s v="*"/>
    <s v="*"/>
    <s v="*"/>
    <x v="0"/>
    <s v="*"/>
    <s v="*"/>
  </r>
  <r>
    <x v="8"/>
    <x v="5"/>
    <x v="2"/>
    <s v="Masculino"/>
    <x v="529"/>
    <s v="*"/>
    <s v="*"/>
    <s v="*"/>
    <x v="0"/>
    <s v="*"/>
    <s v="*"/>
  </r>
  <r>
    <x v="8"/>
    <x v="6"/>
    <x v="2"/>
    <s v="Masculino"/>
    <x v="530"/>
    <s v="*"/>
    <s v="*"/>
    <s v="*"/>
    <x v="0"/>
    <s v="*"/>
    <s v="*"/>
  </r>
  <r>
    <x v="8"/>
    <x v="7"/>
    <x v="2"/>
    <s v="Masculino"/>
    <x v="59"/>
    <s v="*"/>
    <s v="*"/>
    <s v="*"/>
    <x v="0"/>
    <s v="*"/>
    <s v="*"/>
  </r>
  <r>
    <x v="8"/>
    <x v="0"/>
    <x v="2"/>
    <s v="Femenino"/>
    <x v="183"/>
    <s v="*"/>
    <s v="*"/>
    <s v="*"/>
    <x v="0"/>
    <s v="*"/>
    <s v="*"/>
  </r>
  <r>
    <x v="8"/>
    <x v="1"/>
    <x v="2"/>
    <s v="Femenino"/>
    <x v="215"/>
    <s v="*"/>
    <s v="*"/>
    <s v="*"/>
    <x v="0"/>
    <s v="*"/>
    <s v="*"/>
  </r>
  <r>
    <x v="8"/>
    <x v="2"/>
    <x v="2"/>
    <s v="Femenino"/>
    <x v="531"/>
    <s v="*"/>
    <s v="*"/>
    <s v="*"/>
    <x v="0"/>
    <s v="*"/>
    <s v="*"/>
  </r>
  <r>
    <x v="8"/>
    <x v="3"/>
    <x v="2"/>
    <s v="Femenino"/>
    <x v="532"/>
    <s v="*"/>
    <s v="*"/>
    <s v="*"/>
    <x v="0"/>
    <s v="*"/>
    <s v="*"/>
  </r>
  <r>
    <x v="8"/>
    <x v="4"/>
    <x v="2"/>
    <s v="Femenino"/>
    <x v="533"/>
    <s v="*"/>
    <s v="*"/>
    <s v="*"/>
    <x v="0"/>
    <s v="*"/>
    <s v="*"/>
  </r>
  <r>
    <x v="8"/>
    <x v="5"/>
    <x v="2"/>
    <s v="Femenino"/>
    <x v="534"/>
    <s v="*"/>
    <s v="*"/>
    <s v="*"/>
    <x v="0"/>
    <s v="*"/>
    <s v="*"/>
  </r>
  <r>
    <x v="8"/>
    <x v="6"/>
    <x v="2"/>
    <s v="Femenino"/>
    <x v="535"/>
    <s v="*"/>
    <s v="*"/>
    <s v="*"/>
    <x v="0"/>
    <s v="*"/>
    <s v="*"/>
  </r>
  <r>
    <x v="8"/>
    <x v="7"/>
    <x v="2"/>
    <s v="Femenino"/>
    <x v="273"/>
    <s v="*"/>
    <s v="*"/>
    <s v="*"/>
    <x v="0"/>
    <s v="*"/>
    <s v="*"/>
  </r>
  <r>
    <x v="8"/>
    <x v="8"/>
    <x v="3"/>
    <s v="Masculino"/>
    <x v="24"/>
    <s v="2-Rural"/>
    <s v="Casada"/>
    <s v="Primaria (4 a 6)"/>
    <x v="49"/>
    <s v="05  Chepo"/>
    <s v="03-Marzo"/>
  </r>
  <r>
    <x v="8"/>
    <x v="0"/>
    <x v="3"/>
    <s v="Masculino"/>
    <x v="536"/>
    <s v="*"/>
    <s v="*"/>
    <s v="*"/>
    <x v="0"/>
    <s v="*"/>
    <s v="*"/>
  </r>
  <r>
    <x v="8"/>
    <x v="1"/>
    <x v="3"/>
    <s v="Masculino"/>
    <x v="537"/>
    <s v="*"/>
    <s v="*"/>
    <s v="*"/>
    <x v="0"/>
    <s v="*"/>
    <s v="*"/>
  </r>
  <r>
    <x v="8"/>
    <x v="2"/>
    <x v="3"/>
    <s v="Masculino"/>
    <x v="538"/>
    <s v="*"/>
    <s v="*"/>
    <s v="*"/>
    <x v="0"/>
    <s v="*"/>
    <s v="*"/>
  </r>
  <r>
    <x v="8"/>
    <x v="3"/>
    <x v="3"/>
    <s v="Masculino"/>
    <x v="539"/>
    <s v="*"/>
    <s v="*"/>
    <s v="*"/>
    <x v="0"/>
    <s v="*"/>
    <s v="*"/>
  </r>
  <r>
    <x v="8"/>
    <x v="4"/>
    <x v="3"/>
    <s v="Masculino"/>
    <x v="540"/>
    <s v="*"/>
    <s v="*"/>
    <s v="*"/>
    <x v="0"/>
    <s v="*"/>
    <s v="*"/>
  </r>
  <r>
    <x v="8"/>
    <x v="5"/>
    <x v="3"/>
    <s v="Masculino"/>
    <x v="541"/>
    <s v="*"/>
    <s v="*"/>
    <s v="*"/>
    <x v="0"/>
    <s v="*"/>
    <s v="*"/>
  </r>
  <r>
    <x v="8"/>
    <x v="6"/>
    <x v="3"/>
    <s v="Masculino"/>
    <x v="542"/>
    <s v="*"/>
    <s v="*"/>
    <s v="*"/>
    <x v="0"/>
    <s v="*"/>
    <s v="*"/>
  </r>
  <r>
    <x v="8"/>
    <x v="7"/>
    <x v="3"/>
    <s v="Masculino"/>
    <x v="129"/>
    <s v="*"/>
    <s v="*"/>
    <s v="*"/>
    <x v="0"/>
    <s v="*"/>
    <s v="*"/>
  </r>
  <r>
    <x v="8"/>
    <x v="8"/>
    <x v="3"/>
    <s v="Femenino"/>
    <x v="16"/>
    <s v="*"/>
    <s v="*"/>
    <s v="*"/>
    <x v="0"/>
    <s v="*"/>
    <s v="*"/>
  </r>
  <r>
    <x v="8"/>
    <x v="0"/>
    <x v="3"/>
    <s v="Femenino"/>
    <x v="343"/>
    <s v="*"/>
    <s v="*"/>
    <s v="*"/>
    <x v="0"/>
    <s v="*"/>
    <s v="*"/>
  </r>
  <r>
    <x v="8"/>
    <x v="1"/>
    <x v="3"/>
    <s v="Femenino"/>
    <x v="200"/>
    <s v="*"/>
    <s v="*"/>
    <s v="*"/>
    <x v="0"/>
    <s v="*"/>
    <s v="*"/>
  </r>
  <r>
    <x v="8"/>
    <x v="2"/>
    <x v="3"/>
    <s v="Femenino"/>
    <x v="543"/>
    <s v="*"/>
    <s v="*"/>
    <s v="*"/>
    <x v="0"/>
    <s v="*"/>
    <s v="*"/>
  </r>
  <r>
    <x v="8"/>
    <x v="3"/>
    <x v="3"/>
    <s v="Femenino"/>
    <x v="544"/>
    <s v="*"/>
    <s v="*"/>
    <s v="*"/>
    <x v="0"/>
    <s v="*"/>
    <s v="*"/>
  </r>
  <r>
    <x v="8"/>
    <x v="4"/>
    <x v="3"/>
    <s v="Femenino"/>
    <x v="545"/>
    <s v="*"/>
    <s v="*"/>
    <s v="*"/>
    <x v="0"/>
    <s v="*"/>
    <s v="*"/>
  </r>
  <r>
    <x v="8"/>
    <x v="5"/>
    <x v="3"/>
    <s v="Femenino"/>
    <x v="546"/>
    <s v="*"/>
    <s v="*"/>
    <s v="*"/>
    <x v="0"/>
    <s v="*"/>
    <s v="*"/>
  </r>
  <r>
    <x v="8"/>
    <x v="6"/>
    <x v="3"/>
    <s v="Femenino"/>
    <x v="547"/>
    <s v="*"/>
    <s v="*"/>
    <s v="*"/>
    <x v="0"/>
    <s v="*"/>
    <s v="*"/>
  </r>
  <r>
    <x v="8"/>
    <x v="7"/>
    <x v="3"/>
    <s v="Femenino"/>
    <x v="124"/>
    <s v="*"/>
    <s v="*"/>
    <s v="*"/>
    <x v="0"/>
    <s v="*"/>
    <s v="*"/>
  </r>
  <r>
    <x v="8"/>
    <x v="8"/>
    <x v="4"/>
    <s v="Masculino"/>
    <x v="24"/>
    <s v="2-Rural"/>
    <s v="Unida"/>
    <s v="Premedia (7° a 9°)"/>
    <x v="49"/>
    <s v="05  Chepo"/>
    <s v="04-Abril"/>
  </r>
  <r>
    <x v="8"/>
    <x v="0"/>
    <x v="4"/>
    <s v="Masculino"/>
    <x v="175"/>
    <s v="*"/>
    <s v="*"/>
    <s v="*"/>
    <x v="0"/>
    <s v="*"/>
    <s v="*"/>
  </r>
  <r>
    <x v="8"/>
    <x v="1"/>
    <x v="4"/>
    <s v="Masculino"/>
    <x v="184"/>
    <s v="*"/>
    <s v="*"/>
    <s v="*"/>
    <x v="0"/>
    <s v="*"/>
    <s v="*"/>
  </r>
  <r>
    <x v="8"/>
    <x v="2"/>
    <x v="4"/>
    <s v="Masculino"/>
    <x v="548"/>
    <s v="*"/>
    <s v="*"/>
    <s v="*"/>
    <x v="0"/>
    <s v="*"/>
    <s v="*"/>
  </r>
  <r>
    <x v="8"/>
    <x v="3"/>
    <x v="4"/>
    <s v="Masculino"/>
    <x v="549"/>
    <s v="*"/>
    <s v="*"/>
    <s v="*"/>
    <x v="0"/>
    <s v="*"/>
    <s v="*"/>
  </r>
  <r>
    <x v="8"/>
    <x v="4"/>
    <x v="4"/>
    <s v="Masculino"/>
    <x v="550"/>
    <s v="*"/>
    <s v="*"/>
    <s v="*"/>
    <x v="0"/>
    <s v="*"/>
    <s v="*"/>
  </r>
  <r>
    <x v="8"/>
    <x v="5"/>
    <x v="4"/>
    <s v="Masculino"/>
    <x v="551"/>
    <s v="*"/>
    <s v="*"/>
    <s v="*"/>
    <x v="0"/>
    <s v="*"/>
    <s v="*"/>
  </r>
  <r>
    <x v="8"/>
    <x v="6"/>
    <x v="4"/>
    <s v="Masculino"/>
    <x v="552"/>
    <s v="*"/>
    <s v="*"/>
    <s v="*"/>
    <x v="0"/>
    <s v="*"/>
    <s v="*"/>
  </r>
  <r>
    <x v="8"/>
    <x v="7"/>
    <x v="4"/>
    <s v="Masculino"/>
    <x v="421"/>
    <s v="*"/>
    <s v="*"/>
    <s v="*"/>
    <x v="0"/>
    <s v="*"/>
    <s v="*"/>
  </r>
  <r>
    <x v="1"/>
    <x v="8"/>
    <x v="4"/>
    <s v="Femenino"/>
    <x v="0"/>
    <s v="*"/>
    <s v="Casada"/>
    <s v="*"/>
    <x v="0"/>
    <s v="*"/>
    <s v="*"/>
  </r>
  <r>
    <x v="8"/>
    <x v="0"/>
    <x v="4"/>
    <s v="Femenino"/>
    <x v="199"/>
    <s v="*"/>
    <s v="*"/>
    <s v="*"/>
    <x v="0"/>
    <s v="*"/>
    <s v="*"/>
  </r>
  <r>
    <x v="8"/>
    <x v="1"/>
    <x v="4"/>
    <s v="Femenino"/>
    <x v="41"/>
    <s v="*"/>
    <s v="*"/>
    <s v="*"/>
    <x v="0"/>
    <s v="*"/>
    <s v="*"/>
  </r>
  <r>
    <x v="8"/>
    <x v="2"/>
    <x v="4"/>
    <s v="Femenino"/>
    <x v="553"/>
    <s v="*"/>
    <s v="*"/>
    <s v="*"/>
    <x v="0"/>
    <s v="*"/>
    <s v="*"/>
  </r>
  <r>
    <x v="8"/>
    <x v="3"/>
    <x v="4"/>
    <s v="Femenino"/>
    <x v="554"/>
    <s v="*"/>
    <s v="*"/>
    <s v="*"/>
    <x v="0"/>
    <s v="*"/>
    <s v="*"/>
  </r>
  <r>
    <x v="8"/>
    <x v="4"/>
    <x v="4"/>
    <s v="Femenino"/>
    <x v="555"/>
    <s v="*"/>
    <s v="*"/>
    <s v="*"/>
    <x v="0"/>
    <s v="*"/>
    <s v="*"/>
  </r>
  <r>
    <x v="8"/>
    <x v="5"/>
    <x v="4"/>
    <s v="Femenino"/>
    <x v="556"/>
    <s v="*"/>
    <s v="*"/>
    <s v="*"/>
    <x v="0"/>
    <s v="*"/>
    <s v="*"/>
  </r>
  <r>
    <x v="8"/>
    <x v="6"/>
    <x v="4"/>
    <s v="Femenino"/>
    <x v="557"/>
    <s v="*"/>
    <s v="*"/>
    <s v="*"/>
    <x v="0"/>
    <s v="*"/>
    <s v="*"/>
  </r>
  <r>
    <x v="8"/>
    <x v="7"/>
    <x v="4"/>
    <s v="Femenino"/>
    <x v="59"/>
    <s v="*"/>
    <s v="*"/>
    <s v="*"/>
    <x v="0"/>
    <s v="*"/>
    <s v="*"/>
  </r>
  <r>
    <x v="8"/>
    <x v="8"/>
    <x v="5"/>
    <s v="Masculino"/>
    <x v="15"/>
    <s v="1-Urbana"/>
    <s v="Unida"/>
    <s v="*"/>
    <x v="0"/>
    <s v="08  Panamá"/>
    <s v="*"/>
  </r>
  <r>
    <x v="8"/>
    <x v="0"/>
    <x v="5"/>
    <s v="Masculino"/>
    <x v="156"/>
    <s v="*"/>
    <s v="*"/>
    <s v="*"/>
    <x v="0"/>
    <s v="*"/>
    <s v="*"/>
  </r>
  <r>
    <x v="8"/>
    <x v="1"/>
    <x v="5"/>
    <s v="Masculino"/>
    <x v="215"/>
    <s v="*"/>
    <s v="*"/>
    <s v="*"/>
    <x v="0"/>
    <s v="*"/>
    <s v="*"/>
  </r>
  <r>
    <x v="8"/>
    <x v="2"/>
    <x v="5"/>
    <s v="Masculino"/>
    <x v="558"/>
    <s v="*"/>
    <s v="*"/>
    <s v="*"/>
    <x v="0"/>
    <s v="*"/>
    <s v="*"/>
  </r>
  <r>
    <x v="8"/>
    <x v="3"/>
    <x v="5"/>
    <s v="Masculino"/>
    <x v="559"/>
    <s v="*"/>
    <s v="*"/>
    <s v="*"/>
    <x v="0"/>
    <s v="*"/>
    <s v="*"/>
  </r>
  <r>
    <x v="8"/>
    <x v="4"/>
    <x v="5"/>
    <s v="Masculino"/>
    <x v="560"/>
    <s v="*"/>
    <s v="*"/>
    <s v="*"/>
    <x v="0"/>
    <s v="*"/>
    <s v="*"/>
  </r>
  <r>
    <x v="8"/>
    <x v="5"/>
    <x v="5"/>
    <s v="Masculino"/>
    <x v="561"/>
    <s v="*"/>
    <s v="*"/>
    <s v="*"/>
    <x v="0"/>
    <s v="*"/>
    <s v="*"/>
  </r>
  <r>
    <x v="8"/>
    <x v="6"/>
    <x v="5"/>
    <s v="Masculino"/>
    <x v="562"/>
    <s v="*"/>
    <s v="*"/>
    <s v="*"/>
    <x v="0"/>
    <s v="*"/>
    <s v="*"/>
  </r>
  <r>
    <x v="8"/>
    <x v="7"/>
    <x v="5"/>
    <s v="Masculino"/>
    <x v="563"/>
    <s v="*"/>
    <s v="*"/>
    <s v="*"/>
    <x v="0"/>
    <s v="*"/>
    <s v="*"/>
  </r>
  <r>
    <x v="8"/>
    <x v="8"/>
    <x v="5"/>
    <s v="Femenino"/>
    <x v="15"/>
    <s v="*"/>
    <s v="*"/>
    <s v="*"/>
    <x v="0"/>
    <s v="*"/>
    <s v="*"/>
  </r>
  <r>
    <x v="8"/>
    <x v="0"/>
    <x v="5"/>
    <s v="Femenino"/>
    <x v="170"/>
    <s v="*"/>
    <s v="*"/>
    <s v="*"/>
    <x v="0"/>
    <s v="08  Panamá"/>
    <s v="*"/>
  </r>
  <r>
    <x v="8"/>
    <x v="1"/>
    <x v="5"/>
    <s v="Femenino"/>
    <x v="564"/>
    <s v="*"/>
    <s v="*"/>
    <s v="*"/>
    <x v="0"/>
    <s v="*"/>
    <s v="*"/>
  </r>
  <r>
    <x v="8"/>
    <x v="2"/>
    <x v="5"/>
    <s v="Femenino"/>
    <x v="565"/>
    <s v="*"/>
    <s v="*"/>
    <s v="*"/>
    <x v="0"/>
    <s v="*"/>
    <s v="*"/>
  </r>
  <r>
    <x v="8"/>
    <x v="3"/>
    <x v="5"/>
    <s v="Femenino"/>
    <x v="566"/>
    <s v="*"/>
    <s v="*"/>
    <s v="*"/>
    <x v="0"/>
    <s v="*"/>
    <s v="*"/>
  </r>
  <r>
    <x v="8"/>
    <x v="4"/>
    <x v="5"/>
    <s v="Femenino"/>
    <x v="567"/>
    <s v="*"/>
    <s v="*"/>
    <s v="*"/>
    <x v="0"/>
    <s v="*"/>
    <s v="*"/>
  </r>
  <r>
    <x v="8"/>
    <x v="5"/>
    <x v="5"/>
    <s v="Femenino"/>
    <x v="568"/>
    <s v="*"/>
    <s v="*"/>
    <s v="*"/>
    <x v="0"/>
    <s v="*"/>
    <s v="*"/>
  </r>
  <r>
    <x v="8"/>
    <x v="6"/>
    <x v="5"/>
    <s v="Femenino"/>
    <x v="569"/>
    <s v="*"/>
    <s v="*"/>
    <s v="*"/>
    <x v="0"/>
    <s v="*"/>
    <s v="*"/>
  </r>
  <r>
    <x v="8"/>
    <x v="7"/>
    <x v="5"/>
    <s v="Femenino"/>
    <x v="187"/>
    <s v="*"/>
    <s v="*"/>
    <s v="*"/>
    <x v="0"/>
    <s v="*"/>
    <s v="*"/>
  </r>
  <r>
    <x v="8"/>
    <x v="8"/>
    <x v="6"/>
    <s v="Masculino"/>
    <x v="54"/>
    <s v="*"/>
    <s v="*"/>
    <s v="*"/>
    <x v="0"/>
    <s v="*"/>
    <s v="*"/>
  </r>
  <r>
    <x v="8"/>
    <x v="0"/>
    <x v="6"/>
    <s v="Masculino"/>
    <x v="199"/>
    <s v="1-Urbana"/>
    <s v="*"/>
    <s v="*"/>
    <x v="0"/>
    <s v="*"/>
    <s v="*"/>
  </r>
  <r>
    <x v="8"/>
    <x v="1"/>
    <x v="6"/>
    <s v="Masculino"/>
    <x v="570"/>
    <s v="*"/>
    <s v="*"/>
    <s v="*"/>
    <x v="0"/>
    <s v="*"/>
    <s v="*"/>
  </r>
  <r>
    <x v="8"/>
    <x v="2"/>
    <x v="6"/>
    <s v="Masculino"/>
    <x v="571"/>
    <s v="*"/>
    <s v="*"/>
    <s v="*"/>
    <x v="0"/>
    <s v="*"/>
    <s v="*"/>
  </r>
  <r>
    <x v="8"/>
    <x v="3"/>
    <x v="6"/>
    <s v="Masculino"/>
    <x v="572"/>
    <s v="*"/>
    <s v="*"/>
    <s v="*"/>
    <x v="0"/>
    <s v="*"/>
    <s v="*"/>
  </r>
  <r>
    <x v="8"/>
    <x v="4"/>
    <x v="6"/>
    <s v="Masculino"/>
    <x v="573"/>
    <s v="*"/>
    <s v="*"/>
    <s v="*"/>
    <x v="0"/>
    <s v="*"/>
    <s v="*"/>
  </r>
  <r>
    <x v="8"/>
    <x v="5"/>
    <x v="6"/>
    <s v="Masculino"/>
    <x v="574"/>
    <s v="*"/>
    <s v="*"/>
    <s v="*"/>
    <x v="0"/>
    <s v="*"/>
    <s v="*"/>
  </r>
  <r>
    <x v="8"/>
    <x v="6"/>
    <x v="6"/>
    <s v="Masculino"/>
    <x v="575"/>
    <s v="*"/>
    <s v="*"/>
    <s v="*"/>
    <x v="0"/>
    <s v="*"/>
    <s v="*"/>
  </r>
  <r>
    <x v="8"/>
    <x v="7"/>
    <x v="6"/>
    <s v="Masculino"/>
    <x v="576"/>
    <s v="*"/>
    <s v="*"/>
    <s v="*"/>
    <x v="0"/>
    <s v="*"/>
    <s v="*"/>
  </r>
  <r>
    <x v="8"/>
    <x v="8"/>
    <x v="6"/>
    <s v="Femenino"/>
    <x v="0"/>
    <s v="1-Urbana"/>
    <s v="*"/>
    <s v="*"/>
    <x v="0"/>
    <s v="*"/>
    <s v="*"/>
  </r>
  <r>
    <x v="8"/>
    <x v="0"/>
    <x v="6"/>
    <s v="Femenino"/>
    <x v="210"/>
    <s v="*"/>
    <s v="*"/>
    <s v="*"/>
    <x v="0"/>
    <s v="*"/>
    <s v="*"/>
  </r>
  <r>
    <x v="8"/>
    <x v="1"/>
    <x v="6"/>
    <s v="Femenino"/>
    <x v="56"/>
    <s v="*"/>
    <s v="*"/>
    <s v="*"/>
    <x v="0"/>
    <s v="*"/>
    <s v="*"/>
  </r>
  <r>
    <x v="8"/>
    <x v="2"/>
    <x v="6"/>
    <s v="Femenino"/>
    <x v="577"/>
    <s v="*"/>
    <s v="*"/>
    <s v="*"/>
    <x v="0"/>
    <s v="*"/>
    <s v="*"/>
  </r>
  <r>
    <x v="8"/>
    <x v="3"/>
    <x v="6"/>
    <s v="Femenino"/>
    <x v="578"/>
    <s v="*"/>
    <s v="*"/>
    <s v="*"/>
    <x v="0"/>
    <s v="*"/>
    <s v="*"/>
  </r>
  <r>
    <x v="8"/>
    <x v="4"/>
    <x v="6"/>
    <s v="Femenino"/>
    <x v="579"/>
    <s v="*"/>
    <s v="*"/>
    <s v="*"/>
    <x v="0"/>
    <s v="*"/>
    <s v="*"/>
  </r>
  <r>
    <x v="8"/>
    <x v="5"/>
    <x v="6"/>
    <s v="Femenino"/>
    <x v="580"/>
    <s v="*"/>
    <s v="*"/>
    <s v="*"/>
    <x v="0"/>
    <s v="*"/>
    <s v="*"/>
  </r>
  <r>
    <x v="8"/>
    <x v="6"/>
    <x v="6"/>
    <s v="Femenino"/>
    <x v="581"/>
    <s v="*"/>
    <s v="*"/>
    <s v="*"/>
    <x v="0"/>
    <s v="*"/>
    <s v="*"/>
  </r>
  <r>
    <x v="8"/>
    <x v="7"/>
    <x v="6"/>
    <s v="Femenino"/>
    <x v="476"/>
    <s v="*"/>
    <s v="*"/>
    <s v="*"/>
    <x v="0"/>
    <s v="*"/>
    <s v="*"/>
  </r>
  <r>
    <x v="1"/>
    <x v="8"/>
    <x v="7"/>
    <s v="Masculino"/>
    <x v="0"/>
    <s v="*"/>
    <s v="*"/>
    <s v="*"/>
    <x v="0"/>
    <s v="*"/>
    <s v="*"/>
  </r>
  <r>
    <x v="8"/>
    <x v="0"/>
    <x v="7"/>
    <s v="Masculino"/>
    <x v="26"/>
    <s v="*"/>
    <s v="*"/>
    <s v="*"/>
    <x v="0"/>
    <s v="*"/>
    <s v="*"/>
  </r>
  <r>
    <x v="8"/>
    <x v="1"/>
    <x v="7"/>
    <s v="Masculino"/>
    <x v="582"/>
    <s v="*"/>
    <s v="*"/>
    <s v="*"/>
    <x v="0"/>
    <s v="*"/>
    <s v="*"/>
  </r>
  <r>
    <x v="8"/>
    <x v="2"/>
    <x v="7"/>
    <s v="Masculino"/>
    <x v="583"/>
    <s v="*"/>
    <s v="*"/>
    <s v="*"/>
    <x v="0"/>
    <s v="*"/>
    <s v="*"/>
  </r>
  <r>
    <x v="8"/>
    <x v="3"/>
    <x v="7"/>
    <s v="Masculino"/>
    <x v="584"/>
    <s v="*"/>
    <s v="*"/>
    <s v="*"/>
    <x v="0"/>
    <s v="*"/>
    <s v="*"/>
  </r>
  <r>
    <x v="8"/>
    <x v="4"/>
    <x v="7"/>
    <s v="Masculino"/>
    <x v="585"/>
    <s v="*"/>
    <s v="*"/>
    <s v="*"/>
    <x v="0"/>
    <s v="*"/>
    <s v="*"/>
  </r>
  <r>
    <x v="8"/>
    <x v="5"/>
    <x v="7"/>
    <s v="Masculino"/>
    <x v="586"/>
    <s v="*"/>
    <s v="*"/>
    <s v="*"/>
    <x v="0"/>
    <s v="*"/>
    <s v="*"/>
  </r>
  <r>
    <x v="8"/>
    <x v="6"/>
    <x v="7"/>
    <s v="Masculino"/>
    <x v="587"/>
    <s v="*"/>
    <s v="*"/>
    <s v="*"/>
    <x v="0"/>
    <s v="*"/>
    <s v="*"/>
  </r>
  <r>
    <x v="8"/>
    <x v="7"/>
    <x v="7"/>
    <s v="Masculino"/>
    <x v="588"/>
    <s v="*"/>
    <s v="*"/>
    <s v="*"/>
    <x v="0"/>
    <s v="*"/>
    <s v="*"/>
  </r>
  <r>
    <x v="8"/>
    <x v="8"/>
    <x v="7"/>
    <s v="Femenino"/>
    <x v="0"/>
    <s v="*"/>
    <s v="*"/>
    <s v="*"/>
    <x v="0"/>
    <s v="*"/>
    <s v="*"/>
  </r>
  <r>
    <x v="8"/>
    <x v="0"/>
    <x v="7"/>
    <s v="Femenino"/>
    <x v="186"/>
    <s v="*"/>
    <s v="*"/>
    <s v="*"/>
    <x v="0"/>
    <s v="*"/>
    <s v="*"/>
  </r>
  <r>
    <x v="8"/>
    <x v="1"/>
    <x v="7"/>
    <s v="Femenino"/>
    <x v="589"/>
    <s v="*"/>
    <s v="*"/>
    <s v="*"/>
    <x v="0"/>
    <s v="*"/>
    <s v="*"/>
  </r>
  <r>
    <x v="8"/>
    <x v="2"/>
    <x v="7"/>
    <s v="Femenino"/>
    <x v="590"/>
    <s v="*"/>
    <s v="*"/>
    <s v="*"/>
    <x v="0"/>
    <s v="*"/>
    <s v="*"/>
  </r>
  <r>
    <x v="8"/>
    <x v="3"/>
    <x v="7"/>
    <s v="Femenino"/>
    <x v="591"/>
    <s v="*"/>
    <s v="*"/>
    <s v="*"/>
    <x v="0"/>
    <s v="*"/>
    <s v="*"/>
  </r>
  <r>
    <x v="8"/>
    <x v="4"/>
    <x v="7"/>
    <s v="Femenino"/>
    <x v="592"/>
    <s v="*"/>
    <s v="*"/>
    <s v="*"/>
    <x v="0"/>
    <s v="*"/>
    <s v="*"/>
  </r>
  <r>
    <x v="8"/>
    <x v="5"/>
    <x v="7"/>
    <s v="Femenino"/>
    <x v="593"/>
    <s v="*"/>
    <s v="*"/>
    <s v="*"/>
    <x v="0"/>
    <s v="*"/>
    <s v="*"/>
  </r>
  <r>
    <x v="8"/>
    <x v="6"/>
    <x v="7"/>
    <s v="Femenino"/>
    <x v="594"/>
    <s v="*"/>
    <s v="*"/>
    <s v="*"/>
    <x v="0"/>
    <s v="*"/>
    <s v="*"/>
  </r>
  <r>
    <x v="8"/>
    <x v="7"/>
    <x v="7"/>
    <s v="Femenino"/>
    <x v="395"/>
    <s v="*"/>
    <s v="*"/>
    <s v="*"/>
    <x v="0"/>
    <s v="*"/>
    <s v="*"/>
  </r>
  <r>
    <x v="1"/>
    <x v="0"/>
    <x v="8"/>
    <s v="Masculino"/>
    <x v="26"/>
    <s v="*"/>
    <s v="*"/>
    <s v="*"/>
    <x v="0"/>
    <s v="*"/>
    <s v="*"/>
  </r>
  <r>
    <x v="8"/>
    <x v="1"/>
    <x v="8"/>
    <s v="Masculino"/>
    <x v="61"/>
    <s v="*"/>
    <s v="*"/>
    <s v="*"/>
    <x v="0"/>
    <s v="*"/>
    <s v="*"/>
  </r>
  <r>
    <x v="8"/>
    <x v="2"/>
    <x v="8"/>
    <s v="Masculino"/>
    <x v="595"/>
    <s v="*"/>
    <s v="*"/>
    <s v="*"/>
    <x v="0"/>
    <s v="*"/>
    <s v="*"/>
  </r>
  <r>
    <x v="8"/>
    <x v="3"/>
    <x v="8"/>
    <s v="Masculino"/>
    <x v="596"/>
    <s v="*"/>
    <s v="*"/>
    <s v="*"/>
    <x v="0"/>
    <s v="*"/>
    <s v="*"/>
  </r>
  <r>
    <x v="8"/>
    <x v="4"/>
    <x v="8"/>
    <s v="Masculino"/>
    <x v="597"/>
    <s v="*"/>
    <s v="*"/>
    <s v="*"/>
    <x v="0"/>
    <s v="*"/>
    <s v="*"/>
  </r>
  <r>
    <x v="8"/>
    <x v="5"/>
    <x v="8"/>
    <s v="Masculino"/>
    <x v="598"/>
    <s v="*"/>
    <s v="*"/>
    <s v="*"/>
    <x v="0"/>
    <s v="*"/>
    <s v="*"/>
  </r>
  <r>
    <x v="8"/>
    <x v="6"/>
    <x v="8"/>
    <s v="Masculino"/>
    <x v="599"/>
    <s v="*"/>
    <s v="*"/>
    <s v="*"/>
    <x v="0"/>
    <s v="*"/>
    <s v="*"/>
  </r>
  <r>
    <x v="8"/>
    <x v="7"/>
    <x v="8"/>
    <s v="Masculino"/>
    <x v="319"/>
    <s v="*"/>
    <s v="*"/>
    <s v="*"/>
    <x v="0"/>
    <s v="*"/>
    <s v="*"/>
  </r>
  <r>
    <x v="8"/>
    <x v="0"/>
    <x v="8"/>
    <s v="Femenino"/>
    <x v="186"/>
    <s v="*"/>
    <s v="*"/>
    <s v="*"/>
    <x v="0"/>
    <s v="*"/>
    <s v="*"/>
  </r>
  <r>
    <x v="8"/>
    <x v="1"/>
    <x v="8"/>
    <s v="Femenino"/>
    <x v="600"/>
    <s v="*"/>
    <s v="*"/>
    <s v="*"/>
    <x v="0"/>
    <s v="*"/>
    <s v="*"/>
  </r>
  <r>
    <x v="8"/>
    <x v="2"/>
    <x v="8"/>
    <s v="Femenino"/>
    <x v="595"/>
    <s v="*"/>
    <s v="*"/>
    <s v="*"/>
    <x v="0"/>
    <s v="*"/>
    <s v="*"/>
  </r>
  <r>
    <x v="8"/>
    <x v="3"/>
    <x v="8"/>
    <s v="Femenino"/>
    <x v="601"/>
    <s v="*"/>
    <s v="*"/>
    <s v="*"/>
    <x v="0"/>
    <s v="*"/>
    <s v="*"/>
  </r>
  <r>
    <x v="8"/>
    <x v="4"/>
    <x v="8"/>
    <s v="Femenino"/>
    <x v="602"/>
    <s v="*"/>
    <s v="*"/>
    <s v="*"/>
    <x v="0"/>
    <s v="*"/>
    <s v="*"/>
  </r>
  <r>
    <x v="8"/>
    <x v="5"/>
    <x v="8"/>
    <s v="Femenino"/>
    <x v="603"/>
    <s v="*"/>
    <s v="*"/>
    <s v="*"/>
    <x v="0"/>
    <s v="*"/>
    <s v="*"/>
  </r>
  <r>
    <x v="8"/>
    <x v="6"/>
    <x v="8"/>
    <s v="Femenino"/>
    <x v="604"/>
    <s v="*"/>
    <s v="*"/>
    <s v="*"/>
    <x v="0"/>
    <s v="*"/>
    <s v="*"/>
  </r>
  <r>
    <x v="8"/>
    <x v="7"/>
    <x v="8"/>
    <s v="Femenino"/>
    <x v="436"/>
    <s v="*"/>
    <s v="*"/>
    <s v="*"/>
    <x v="0"/>
    <s v="*"/>
    <s v="*"/>
  </r>
  <r>
    <x v="8"/>
    <x v="0"/>
    <x v="9"/>
    <s v="Masculino"/>
    <x v="186"/>
    <s v="*"/>
    <s v="*"/>
    <s v="*"/>
    <x v="0"/>
    <s v="*"/>
    <s v="*"/>
  </r>
  <r>
    <x v="8"/>
    <x v="1"/>
    <x v="9"/>
    <s v="Masculino"/>
    <x v="605"/>
    <s v="*"/>
    <s v="*"/>
    <s v="*"/>
    <x v="0"/>
    <s v="*"/>
    <s v="*"/>
  </r>
  <r>
    <x v="8"/>
    <x v="2"/>
    <x v="9"/>
    <s v="Masculino"/>
    <x v="606"/>
    <s v="*"/>
    <s v="*"/>
    <s v="*"/>
    <x v="0"/>
    <s v="*"/>
    <s v="*"/>
  </r>
  <r>
    <x v="8"/>
    <x v="3"/>
    <x v="9"/>
    <s v="Masculino"/>
    <x v="607"/>
    <s v="*"/>
    <s v="*"/>
    <s v="*"/>
    <x v="0"/>
    <s v="*"/>
    <s v="*"/>
  </r>
  <r>
    <x v="8"/>
    <x v="4"/>
    <x v="9"/>
    <s v="Masculino"/>
    <x v="608"/>
    <s v="*"/>
    <s v="*"/>
    <s v="*"/>
    <x v="0"/>
    <s v="*"/>
    <s v="*"/>
  </r>
  <r>
    <x v="8"/>
    <x v="5"/>
    <x v="9"/>
    <s v="Masculino"/>
    <x v="609"/>
    <s v="*"/>
    <s v="*"/>
    <s v="*"/>
    <x v="0"/>
    <s v="*"/>
    <s v="*"/>
  </r>
  <r>
    <x v="8"/>
    <x v="6"/>
    <x v="9"/>
    <s v="Masculino"/>
    <x v="610"/>
    <s v="*"/>
    <s v="*"/>
    <s v="*"/>
    <x v="0"/>
    <s v="*"/>
    <s v="*"/>
  </r>
  <r>
    <x v="8"/>
    <x v="7"/>
    <x v="9"/>
    <s v="Masculino"/>
    <x v="499"/>
    <s v="*"/>
    <s v="*"/>
    <s v="*"/>
    <x v="0"/>
    <s v="*"/>
    <s v="*"/>
  </r>
  <r>
    <x v="1"/>
    <x v="0"/>
    <x v="9"/>
    <s v="Femenino"/>
    <x v="150"/>
    <s v="*"/>
    <s v="*"/>
    <s v="*"/>
    <x v="0"/>
    <s v="*"/>
    <s v="*"/>
  </r>
  <r>
    <x v="8"/>
    <x v="1"/>
    <x v="9"/>
    <s v="Femenino"/>
    <x v="611"/>
    <s v="*"/>
    <s v="*"/>
    <s v="*"/>
    <x v="0"/>
    <s v="*"/>
    <s v="*"/>
  </r>
  <r>
    <x v="8"/>
    <x v="2"/>
    <x v="9"/>
    <s v="Femenino"/>
    <x v="612"/>
    <s v="*"/>
    <s v="*"/>
    <s v="*"/>
    <x v="0"/>
    <s v="*"/>
    <s v="*"/>
  </r>
  <r>
    <x v="8"/>
    <x v="3"/>
    <x v="9"/>
    <s v="Femenino"/>
    <x v="613"/>
    <s v="*"/>
    <s v="*"/>
    <s v="*"/>
    <x v="0"/>
    <s v="*"/>
    <s v="*"/>
  </r>
  <r>
    <x v="8"/>
    <x v="4"/>
    <x v="9"/>
    <s v="Femenino"/>
    <x v="614"/>
    <s v="*"/>
    <s v="*"/>
    <s v="*"/>
    <x v="0"/>
    <s v="*"/>
    <s v="*"/>
  </r>
  <r>
    <x v="8"/>
    <x v="5"/>
    <x v="9"/>
    <s v="Femenino"/>
    <x v="615"/>
    <s v="*"/>
    <s v="*"/>
    <s v="*"/>
    <x v="0"/>
    <s v="*"/>
    <s v="*"/>
  </r>
  <r>
    <x v="8"/>
    <x v="6"/>
    <x v="9"/>
    <s v="Femenino"/>
    <x v="616"/>
    <s v="*"/>
    <s v="*"/>
    <s v="*"/>
    <x v="0"/>
    <s v="*"/>
    <s v="*"/>
  </r>
  <r>
    <x v="8"/>
    <x v="7"/>
    <x v="9"/>
    <s v="Femenino"/>
    <x v="437"/>
    <s v="*"/>
    <s v="*"/>
    <s v="*"/>
    <x v="0"/>
    <s v="*"/>
    <s v="*"/>
  </r>
  <r>
    <x v="8"/>
    <x v="8"/>
    <x v="10"/>
    <s v="Masculino"/>
    <x v="15"/>
    <s v="1-Urbana"/>
    <s v="*"/>
    <s v="*"/>
    <x v="50"/>
    <s v="08  Panamá"/>
    <s v="*"/>
  </r>
  <r>
    <x v="8"/>
    <x v="0"/>
    <x v="10"/>
    <s v="Masculino"/>
    <x v="7"/>
    <s v="*"/>
    <s v="*"/>
    <s v="*"/>
    <x v="0"/>
    <s v="*"/>
    <s v="*"/>
  </r>
  <r>
    <x v="8"/>
    <x v="1"/>
    <x v="10"/>
    <s v="Masculino"/>
    <x v="611"/>
    <s v="*"/>
    <s v="*"/>
    <s v="*"/>
    <x v="0"/>
    <s v="*"/>
    <s v="*"/>
  </r>
  <r>
    <x v="8"/>
    <x v="2"/>
    <x v="10"/>
    <s v="Masculino"/>
    <x v="617"/>
    <s v="*"/>
    <s v="*"/>
    <s v="*"/>
    <x v="0"/>
    <s v="*"/>
    <s v="*"/>
  </r>
  <r>
    <x v="8"/>
    <x v="3"/>
    <x v="10"/>
    <s v="Masculino"/>
    <x v="505"/>
    <s v="*"/>
    <s v="*"/>
    <s v="*"/>
    <x v="0"/>
    <s v="*"/>
    <s v="*"/>
  </r>
  <r>
    <x v="8"/>
    <x v="4"/>
    <x v="10"/>
    <s v="Masculino"/>
    <x v="618"/>
    <s v="*"/>
    <s v="*"/>
    <s v="*"/>
    <x v="0"/>
    <s v="*"/>
    <s v="*"/>
  </r>
  <r>
    <x v="8"/>
    <x v="5"/>
    <x v="10"/>
    <s v="Masculino"/>
    <x v="619"/>
    <s v="*"/>
    <s v="*"/>
    <s v="*"/>
    <x v="0"/>
    <s v="*"/>
    <s v="*"/>
  </r>
  <r>
    <x v="8"/>
    <x v="6"/>
    <x v="10"/>
    <s v="Masculino"/>
    <x v="620"/>
    <s v="*"/>
    <s v="*"/>
    <s v="*"/>
    <x v="0"/>
    <s v="*"/>
    <s v="*"/>
  </r>
  <r>
    <x v="8"/>
    <x v="7"/>
    <x v="10"/>
    <s v="Masculino"/>
    <x v="319"/>
    <s v="*"/>
    <s v="*"/>
    <s v="*"/>
    <x v="0"/>
    <s v="*"/>
    <s v="*"/>
  </r>
  <r>
    <x v="8"/>
    <x v="8"/>
    <x v="10"/>
    <s v="Femenino"/>
    <x v="25"/>
    <s v="*"/>
    <s v="*"/>
    <s v="*"/>
    <x v="0"/>
    <s v="*"/>
    <s v="*"/>
  </r>
  <r>
    <x v="8"/>
    <x v="0"/>
    <x v="10"/>
    <s v="Femenino"/>
    <x v="170"/>
    <s v="*"/>
    <s v="*"/>
    <s v="*"/>
    <x v="0"/>
    <s v="*"/>
    <s v="*"/>
  </r>
  <r>
    <x v="8"/>
    <x v="1"/>
    <x v="10"/>
    <s v="Femenino"/>
    <x v="621"/>
    <s v="*"/>
    <s v="*"/>
    <s v="*"/>
    <x v="0"/>
    <s v="*"/>
    <s v="*"/>
  </r>
  <r>
    <x v="8"/>
    <x v="2"/>
    <x v="10"/>
    <s v="Femenino"/>
    <x v="622"/>
    <s v="*"/>
    <s v="*"/>
    <s v="*"/>
    <x v="0"/>
    <s v="*"/>
    <s v="*"/>
  </r>
  <r>
    <x v="8"/>
    <x v="3"/>
    <x v="10"/>
    <s v="Femenino"/>
    <x v="623"/>
    <s v="*"/>
    <s v="*"/>
    <s v="*"/>
    <x v="0"/>
    <s v="*"/>
    <s v="*"/>
  </r>
  <r>
    <x v="8"/>
    <x v="4"/>
    <x v="10"/>
    <s v="Femenino"/>
    <x v="624"/>
    <s v="*"/>
    <s v="*"/>
    <s v="*"/>
    <x v="0"/>
    <s v="*"/>
    <s v="*"/>
  </r>
  <r>
    <x v="8"/>
    <x v="5"/>
    <x v="10"/>
    <s v="Femenino"/>
    <x v="625"/>
    <s v="*"/>
    <s v="*"/>
    <s v="*"/>
    <x v="0"/>
    <s v="*"/>
    <s v="*"/>
  </r>
  <r>
    <x v="8"/>
    <x v="6"/>
    <x v="10"/>
    <s v="Femenino"/>
    <x v="626"/>
    <s v="*"/>
    <s v="*"/>
    <s v="*"/>
    <x v="0"/>
    <s v="*"/>
    <s v="*"/>
  </r>
  <r>
    <x v="8"/>
    <x v="7"/>
    <x v="10"/>
    <s v="Femenino"/>
    <x v="348"/>
    <s v="*"/>
    <s v="*"/>
    <s v="*"/>
    <x v="0"/>
    <s v="*"/>
    <s v="*"/>
  </r>
  <r>
    <x v="9"/>
    <x v="0"/>
    <x v="0"/>
    <s v="Masculino"/>
    <x v="16"/>
    <s v="2-Rural"/>
    <s v="*"/>
    <s v="*"/>
    <x v="0"/>
    <s v="*"/>
    <s v="*"/>
  </r>
  <r>
    <x v="9"/>
    <x v="1"/>
    <x v="0"/>
    <s v="Masculino"/>
    <x v="176"/>
    <s v="*"/>
    <s v="*"/>
    <s v="*"/>
    <x v="0"/>
    <s v="*"/>
    <s v="*"/>
  </r>
  <r>
    <x v="9"/>
    <x v="2"/>
    <x v="0"/>
    <s v="Masculino"/>
    <x v="627"/>
    <s v="*"/>
    <s v="*"/>
    <s v="*"/>
    <x v="0"/>
    <s v="*"/>
    <s v="*"/>
  </r>
  <r>
    <x v="9"/>
    <x v="3"/>
    <x v="0"/>
    <s v="Masculino"/>
    <x v="349"/>
    <s v="*"/>
    <s v="*"/>
    <s v="*"/>
    <x v="0"/>
    <s v="*"/>
    <s v="*"/>
  </r>
  <r>
    <x v="9"/>
    <x v="4"/>
    <x v="0"/>
    <s v="Masculino"/>
    <x v="44"/>
    <s v="*"/>
    <s v="*"/>
    <s v="*"/>
    <x v="0"/>
    <s v="*"/>
    <s v="*"/>
  </r>
  <r>
    <x v="9"/>
    <x v="5"/>
    <x v="0"/>
    <s v="Masculino"/>
    <x v="628"/>
    <s v="*"/>
    <s v="*"/>
    <s v="*"/>
    <x v="0"/>
    <s v="*"/>
    <s v="*"/>
  </r>
  <r>
    <x v="9"/>
    <x v="6"/>
    <x v="0"/>
    <s v="Masculino"/>
    <x v="629"/>
    <s v="*"/>
    <s v="*"/>
    <s v="*"/>
    <x v="0"/>
    <s v="*"/>
    <s v="*"/>
  </r>
  <r>
    <x v="9"/>
    <x v="7"/>
    <x v="0"/>
    <s v="Masculino"/>
    <x v="139"/>
    <s v="2-Rural"/>
    <s v="*"/>
    <s v="*"/>
    <x v="0"/>
    <s v="*"/>
    <s v="*"/>
  </r>
  <r>
    <x v="9"/>
    <x v="0"/>
    <x v="0"/>
    <s v="Femenino"/>
    <x v="15"/>
    <s v="*"/>
    <s v="*"/>
    <s v="*"/>
    <x v="0"/>
    <s v="*"/>
    <s v="*"/>
  </r>
  <r>
    <x v="9"/>
    <x v="1"/>
    <x v="0"/>
    <s v="Femenino"/>
    <x v="81"/>
    <s v="*"/>
    <s v="*"/>
    <s v="*"/>
    <x v="0"/>
    <s v="*"/>
    <s v="*"/>
  </r>
  <r>
    <x v="9"/>
    <x v="2"/>
    <x v="0"/>
    <s v="Femenino"/>
    <x v="463"/>
    <s v="*"/>
    <s v="*"/>
    <s v="*"/>
    <x v="0"/>
    <s v="*"/>
    <s v="*"/>
  </r>
  <r>
    <x v="9"/>
    <x v="3"/>
    <x v="0"/>
    <s v="Femenino"/>
    <x v="320"/>
    <s v="*"/>
    <s v="*"/>
    <s v="*"/>
    <x v="0"/>
    <s v="*"/>
    <s v="*"/>
  </r>
  <r>
    <x v="9"/>
    <x v="4"/>
    <x v="0"/>
    <s v="Femenino"/>
    <x v="4"/>
    <s v="*"/>
    <s v="*"/>
    <s v="*"/>
    <x v="0"/>
    <s v="*"/>
    <s v="*"/>
  </r>
  <r>
    <x v="9"/>
    <x v="5"/>
    <x v="0"/>
    <s v="Femenino"/>
    <x v="630"/>
    <s v="*"/>
    <s v="*"/>
    <s v="*"/>
    <x v="0"/>
    <s v="*"/>
    <s v="*"/>
  </r>
  <r>
    <x v="9"/>
    <x v="6"/>
    <x v="0"/>
    <s v="Femenino"/>
    <x v="631"/>
    <s v="*"/>
    <s v="*"/>
    <s v="*"/>
    <x v="0"/>
    <s v="*"/>
    <s v="*"/>
  </r>
  <r>
    <x v="9"/>
    <x v="7"/>
    <x v="0"/>
    <s v="Femenino"/>
    <x v="223"/>
    <s v="*"/>
    <s v="*"/>
    <s v="*"/>
    <x v="0"/>
    <s v="*"/>
    <s v="*"/>
  </r>
  <r>
    <x v="9"/>
    <x v="8"/>
    <x v="1"/>
    <s v="Masculino"/>
    <x v="24"/>
    <s v="2-Rural"/>
    <s v="Unida"/>
    <s v="Ningun Grado"/>
    <x v="51"/>
    <s v="09  Santa Fe"/>
    <s v="03-Marzo"/>
  </r>
  <r>
    <x v="9"/>
    <x v="0"/>
    <x v="1"/>
    <s v="Masculino"/>
    <x v="0"/>
    <s v="2-Rural"/>
    <s v="Unida"/>
    <s v="*"/>
    <x v="0"/>
    <s v="*"/>
    <s v="*"/>
  </r>
  <r>
    <x v="9"/>
    <x v="1"/>
    <x v="1"/>
    <s v="Masculino"/>
    <x v="71"/>
    <s v="*"/>
    <s v="*"/>
    <s v="*"/>
    <x v="0"/>
    <s v="*"/>
    <s v="*"/>
  </r>
  <r>
    <x v="9"/>
    <x v="2"/>
    <x v="1"/>
    <s v="Masculino"/>
    <x v="130"/>
    <s v="*"/>
    <s v="*"/>
    <s v="*"/>
    <x v="0"/>
    <s v="*"/>
    <s v="*"/>
  </r>
  <r>
    <x v="9"/>
    <x v="3"/>
    <x v="1"/>
    <s v="Masculino"/>
    <x v="632"/>
    <s v="*"/>
    <s v="*"/>
    <s v="*"/>
    <x v="0"/>
    <s v="*"/>
    <s v="*"/>
  </r>
  <r>
    <x v="9"/>
    <x v="4"/>
    <x v="1"/>
    <s v="Masculino"/>
    <x v="269"/>
    <s v="*"/>
    <s v="*"/>
    <s v="*"/>
    <x v="0"/>
    <s v="*"/>
    <s v="*"/>
  </r>
  <r>
    <x v="9"/>
    <x v="5"/>
    <x v="1"/>
    <s v="Masculino"/>
    <x v="633"/>
    <s v="*"/>
    <s v="*"/>
    <s v="*"/>
    <x v="0"/>
    <s v="*"/>
    <s v="*"/>
  </r>
  <r>
    <x v="9"/>
    <x v="6"/>
    <x v="1"/>
    <s v="Masculino"/>
    <x v="47"/>
    <s v="*"/>
    <s v="*"/>
    <s v="*"/>
    <x v="0"/>
    <s v="*"/>
    <s v="*"/>
  </r>
  <r>
    <x v="9"/>
    <x v="7"/>
    <x v="1"/>
    <s v="Masculino"/>
    <x v="170"/>
    <s v="*"/>
    <s v="*"/>
    <s v="*"/>
    <x v="0"/>
    <s v="*"/>
    <s v="*"/>
  </r>
  <r>
    <x v="9"/>
    <x v="0"/>
    <x v="1"/>
    <s v="Femenino"/>
    <x v="25"/>
    <s v="*"/>
    <s v="*"/>
    <s v="*"/>
    <x v="0"/>
    <s v="*"/>
    <s v="*"/>
  </r>
  <r>
    <x v="9"/>
    <x v="1"/>
    <x v="1"/>
    <s v="Femenino"/>
    <x v="194"/>
    <s v="*"/>
    <s v="*"/>
    <s v="*"/>
    <x v="0"/>
    <s v="*"/>
    <s v="*"/>
  </r>
  <r>
    <x v="9"/>
    <x v="2"/>
    <x v="1"/>
    <s v="Femenino"/>
    <x v="634"/>
    <s v="*"/>
    <s v="*"/>
    <s v="*"/>
    <x v="0"/>
    <s v="*"/>
    <s v="*"/>
  </r>
  <r>
    <x v="9"/>
    <x v="3"/>
    <x v="1"/>
    <s v="Femenino"/>
    <x v="218"/>
    <s v="*"/>
    <s v="*"/>
    <s v="*"/>
    <x v="0"/>
    <s v="*"/>
    <s v="*"/>
  </r>
  <r>
    <x v="9"/>
    <x v="4"/>
    <x v="1"/>
    <s v="Femenino"/>
    <x v="635"/>
    <s v="*"/>
    <s v="*"/>
    <s v="*"/>
    <x v="0"/>
    <s v="*"/>
    <s v="*"/>
  </r>
  <r>
    <x v="9"/>
    <x v="5"/>
    <x v="1"/>
    <s v="Femenino"/>
    <x v="636"/>
    <s v="*"/>
    <s v="*"/>
    <s v="*"/>
    <x v="0"/>
    <s v="*"/>
    <s v="*"/>
  </r>
  <r>
    <x v="9"/>
    <x v="6"/>
    <x v="1"/>
    <s v="Femenino"/>
    <x v="637"/>
    <s v="*"/>
    <s v="*"/>
    <s v="*"/>
    <x v="0"/>
    <s v="*"/>
    <s v="*"/>
  </r>
  <r>
    <x v="9"/>
    <x v="7"/>
    <x v="1"/>
    <s v="Femenino"/>
    <x v="139"/>
    <s v="*"/>
    <s v="*"/>
    <s v="*"/>
    <x v="0"/>
    <s v="*"/>
    <s v="*"/>
  </r>
  <r>
    <x v="9"/>
    <x v="0"/>
    <x v="2"/>
    <s v="Masculino"/>
    <x v="16"/>
    <s v="*"/>
    <s v="*"/>
    <s v="*"/>
    <x v="0"/>
    <s v="*"/>
    <s v="*"/>
  </r>
  <r>
    <x v="9"/>
    <x v="1"/>
    <x v="2"/>
    <s v="Masculino"/>
    <x v="81"/>
    <s v="*"/>
    <s v="*"/>
    <s v="*"/>
    <x v="0"/>
    <s v="*"/>
    <s v="*"/>
  </r>
  <r>
    <x v="9"/>
    <x v="2"/>
    <x v="2"/>
    <s v="Masculino"/>
    <x v="627"/>
    <s v="*"/>
    <s v="*"/>
    <s v="*"/>
    <x v="0"/>
    <s v="*"/>
    <s v="*"/>
  </r>
  <r>
    <x v="9"/>
    <x v="3"/>
    <x v="2"/>
    <s v="Masculino"/>
    <x v="632"/>
    <s v="*"/>
    <s v="*"/>
    <s v="*"/>
    <x v="0"/>
    <s v="*"/>
    <s v="*"/>
  </r>
  <r>
    <x v="9"/>
    <x v="4"/>
    <x v="2"/>
    <s v="Masculino"/>
    <x v="638"/>
    <s v="*"/>
    <s v="*"/>
    <s v="*"/>
    <x v="0"/>
    <s v="*"/>
    <s v="*"/>
  </r>
  <r>
    <x v="9"/>
    <x v="5"/>
    <x v="2"/>
    <s v="Masculino"/>
    <x v="80"/>
    <s v="*"/>
    <s v="*"/>
    <s v="*"/>
    <x v="0"/>
    <s v="*"/>
    <s v="*"/>
  </r>
  <r>
    <x v="9"/>
    <x v="6"/>
    <x v="2"/>
    <s v="Masculino"/>
    <x v="365"/>
    <s v="*"/>
    <s v="*"/>
    <s v="*"/>
    <x v="0"/>
    <s v="*"/>
    <s v="*"/>
  </r>
  <r>
    <x v="9"/>
    <x v="7"/>
    <x v="2"/>
    <s v="Masculino"/>
    <x v="170"/>
    <s v="*"/>
    <s v="*"/>
    <s v="*"/>
    <x v="0"/>
    <s v="*"/>
    <s v="*"/>
  </r>
  <r>
    <x v="9"/>
    <x v="0"/>
    <x v="2"/>
    <s v="Femenino"/>
    <x v="54"/>
    <s v="*"/>
    <s v="*"/>
    <s v="*"/>
    <x v="0"/>
    <s v="*"/>
    <s v="*"/>
  </r>
  <r>
    <x v="9"/>
    <x v="1"/>
    <x v="2"/>
    <s v="Femenino"/>
    <x v="8"/>
    <s v="*"/>
    <s v="*"/>
    <s v="*"/>
    <x v="0"/>
    <s v="*"/>
    <s v="*"/>
  </r>
  <r>
    <x v="9"/>
    <x v="2"/>
    <x v="2"/>
    <s v="Femenino"/>
    <x v="639"/>
    <s v="*"/>
    <s v="*"/>
    <s v="*"/>
    <x v="0"/>
    <s v="*"/>
    <s v="*"/>
  </r>
  <r>
    <x v="9"/>
    <x v="3"/>
    <x v="2"/>
    <s v="Femenino"/>
    <x v="143"/>
    <s v="*"/>
    <s v="*"/>
    <s v="*"/>
    <x v="0"/>
    <s v="*"/>
    <s v="*"/>
  </r>
  <r>
    <x v="9"/>
    <x v="4"/>
    <x v="2"/>
    <s v="Femenino"/>
    <x v="264"/>
    <s v="*"/>
    <s v="*"/>
    <s v="*"/>
    <x v="0"/>
    <s v="*"/>
    <s v="*"/>
  </r>
  <r>
    <x v="9"/>
    <x v="5"/>
    <x v="2"/>
    <s v="Femenino"/>
    <x v="640"/>
    <s v="*"/>
    <s v="*"/>
    <s v="*"/>
    <x v="0"/>
    <s v="*"/>
    <s v="*"/>
  </r>
  <r>
    <x v="9"/>
    <x v="6"/>
    <x v="2"/>
    <s v="Femenino"/>
    <x v="641"/>
    <s v="*"/>
    <s v="*"/>
    <s v="*"/>
    <x v="0"/>
    <s v="*"/>
    <s v="*"/>
  </r>
  <r>
    <x v="9"/>
    <x v="7"/>
    <x v="2"/>
    <s v="Femenino"/>
    <x v="223"/>
    <s v="*"/>
    <s v="*"/>
    <s v="*"/>
    <x v="0"/>
    <s v="*"/>
    <s v="*"/>
  </r>
  <r>
    <x v="9"/>
    <x v="0"/>
    <x v="3"/>
    <s v="Masculino"/>
    <x v="0"/>
    <s v="*"/>
    <s v="*"/>
    <s v="*"/>
    <x v="0"/>
    <s v="*"/>
    <s v="*"/>
  </r>
  <r>
    <x v="9"/>
    <x v="1"/>
    <x v="3"/>
    <s v="Masculino"/>
    <x v="176"/>
    <s v="*"/>
    <s v="*"/>
    <s v="*"/>
    <x v="0"/>
    <s v="*"/>
    <s v="*"/>
  </r>
  <r>
    <x v="9"/>
    <x v="2"/>
    <x v="3"/>
    <s v="Masculino"/>
    <x v="18"/>
    <s v="*"/>
    <s v="*"/>
    <s v="*"/>
    <x v="0"/>
    <s v="*"/>
    <s v="*"/>
  </r>
  <r>
    <x v="9"/>
    <x v="3"/>
    <x v="3"/>
    <s v="Masculino"/>
    <x v="360"/>
    <s v="*"/>
    <s v="*"/>
    <s v="*"/>
    <x v="0"/>
    <s v="*"/>
    <s v="*"/>
  </r>
  <r>
    <x v="9"/>
    <x v="4"/>
    <x v="3"/>
    <s v="Masculino"/>
    <x v="642"/>
    <s v="*"/>
    <s v="*"/>
    <s v="*"/>
    <x v="0"/>
    <s v="*"/>
    <s v="*"/>
  </r>
  <r>
    <x v="9"/>
    <x v="5"/>
    <x v="3"/>
    <s v="Masculino"/>
    <x v="85"/>
    <s v="*"/>
    <s v="*"/>
    <s v="*"/>
    <x v="0"/>
    <s v="*"/>
    <s v="*"/>
  </r>
  <r>
    <x v="9"/>
    <x v="6"/>
    <x v="3"/>
    <s v="Masculino"/>
    <x v="643"/>
    <s v="*"/>
    <s v="*"/>
    <s v="*"/>
    <x v="0"/>
    <s v="*"/>
    <s v="*"/>
  </r>
  <r>
    <x v="9"/>
    <x v="7"/>
    <x v="3"/>
    <s v="Masculino"/>
    <x v="135"/>
    <s v="*"/>
    <s v="*"/>
    <s v="Premedia (7° a 9°)"/>
    <x v="0"/>
    <s v="*"/>
    <s v="*"/>
  </r>
  <r>
    <x v="9"/>
    <x v="0"/>
    <x v="3"/>
    <s v="Femenino"/>
    <x v="15"/>
    <s v="*"/>
    <s v="Casada"/>
    <s v="*"/>
    <x v="0"/>
    <s v="*"/>
    <s v="*"/>
  </r>
  <r>
    <x v="9"/>
    <x v="1"/>
    <x v="3"/>
    <s v="Femenino"/>
    <x v="59"/>
    <s v="*"/>
    <s v="*"/>
    <s v="*"/>
    <x v="0"/>
    <s v="*"/>
    <s v="*"/>
  </r>
  <r>
    <x v="9"/>
    <x v="2"/>
    <x v="3"/>
    <s v="Femenino"/>
    <x v="644"/>
    <s v="*"/>
    <s v="*"/>
    <s v="*"/>
    <x v="0"/>
    <s v="*"/>
    <s v="*"/>
  </r>
  <r>
    <x v="9"/>
    <x v="3"/>
    <x v="3"/>
    <s v="Femenino"/>
    <x v="167"/>
    <s v="*"/>
    <s v="*"/>
    <s v="*"/>
    <x v="0"/>
    <s v="*"/>
    <s v="*"/>
  </r>
  <r>
    <x v="9"/>
    <x v="4"/>
    <x v="3"/>
    <s v="Femenino"/>
    <x v="645"/>
    <s v="*"/>
    <s v="*"/>
    <s v="*"/>
    <x v="0"/>
    <s v="*"/>
    <s v="*"/>
  </r>
  <r>
    <x v="9"/>
    <x v="5"/>
    <x v="3"/>
    <s v="Femenino"/>
    <x v="104"/>
    <s v="*"/>
    <s v="*"/>
    <s v="*"/>
    <x v="0"/>
    <s v="*"/>
    <s v="*"/>
  </r>
  <r>
    <x v="9"/>
    <x v="6"/>
    <x v="3"/>
    <s v="Femenino"/>
    <x v="646"/>
    <s v="*"/>
    <s v="*"/>
    <s v="*"/>
    <x v="0"/>
    <s v="*"/>
    <s v="*"/>
  </r>
  <r>
    <x v="9"/>
    <x v="7"/>
    <x v="3"/>
    <s v="Femenino"/>
    <x v="228"/>
    <s v="*"/>
    <s v="*"/>
    <s v="Premedia (7° a 9°)"/>
    <x v="0"/>
    <s v="*"/>
    <s v="*"/>
  </r>
  <r>
    <x v="9"/>
    <x v="0"/>
    <x v="4"/>
    <s v="Masculino"/>
    <x v="15"/>
    <s v="1-Urbana"/>
    <s v="*"/>
    <s v="*"/>
    <x v="0"/>
    <s v="*"/>
    <s v="*"/>
  </r>
  <r>
    <x v="9"/>
    <x v="1"/>
    <x v="4"/>
    <s v="Masculino"/>
    <x v="93"/>
    <s v="*"/>
    <s v="*"/>
    <s v="*"/>
    <x v="0"/>
    <s v="*"/>
    <s v="*"/>
  </r>
  <r>
    <x v="9"/>
    <x v="2"/>
    <x v="4"/>
    <s v="Masculino"/>
    <x v="261"/>
    <s v="*"/>
    <s v="*"/>
    <s v="*"/>
    <x v="0"/>
    <s v="*"/>
    <s v="*"/>
  </r>
  <r>
    <x v="9"/>
    <x v="3"/>
    <x v="4"/>
    <s v="Masculino"/>
    <x v="122"/>
    <s v="*"/>
    <s v="*"/>
    <s v="*"/>
    <x v="0"/>
    <s v="*"/>
    <s v="*"/>
  </r>
  <r>
    <x v="9"/>
    <x v="4"/>
    <x v="4"/>
    <s v="Masculino"/>
    <x v="647"/>
    <s v="*"/>
    <s v="*"/>
    <s v="*"/>
    <x v="0"/>
    <s v="*"/>
    <s v="*"/>
  </r>
  <r>
    <x v="9"/>
    <x v="5"/>
    <x v="4"/>
    <s v="Masculino"/>
    <x v="648"/>
    <s v="*"/>
    <s v="*"/>
    <s v="*"/>
    <x v="0"/>
    <s v="*"/>
    <s v="*"/>
  </r>
  <r>
    <x v="9"/>
    <x v="6"/>
    <x v="4"/>
    <s v="Masculino"/>
    <x v="155"/>
    <s v="*"/>
    <s v="*"/>
    <s v="*"/>
    <x v="0"/>
    <s v="*"/>
    <s v="*"/>
  </r>
  <r>
    <x v="9"/>
    <x v="7"/>
    <x v="4"/>
    <s v="Masculino"/>
    <x v="170"/>
    <s v="*"/>
    <s v="*"/>
    <s v="*"/>
    <x v="0"/>
    <s v="*"/>
    <s v="*"/>
  </r>
  <r>
    <x v="9"/>
    <x v="1"/>
    <x v="4"/>
    <s v="Femenino"/>
    <x v="8"/>
    <s v="*"/>
    <s v="*"/>
    <s v="*"/>
    <x v="0"/>
    <s v="*"/>
    <s v="*"/>
  </r>
  <r>
    <x v="9"/>
    <x v="2"/>
    <x v="4"/>
    <s v="Femenino"/>
    <x v="140"/>
    <s v="*"/>
    <s v="*"/>
    <s v="*"/>
    <x v="0"/>
    <s v="*"/>
    <s v="*"/>
  </r>
  <r>
    <x v="9"/>
    <x v="3"/>
    <x v="4"/>
    <s v="Femenino"/>
    <x v="637"/>
    <s v="*"/>
    <s v="*"/>
    <s v="*"/>
    <x v="0"/>
    <s v="*"/>
    <s v="*"/>
  </r>
  <r>
    <x v="9"/>
    <x v="4"/>
    <x v="4"/>
    <s v="Femenino"/>
    <x v="649"/>
    <s v="*"/>
    <s v="*"/>
    <s v="*"/>
    <x v="0"/>
    <s v="*"/>
    <s v="*"/>
  </r>
  <r>
    <x v="9"/>
    <x v="5"/>
    <x v="4"/>
    <s v="Femenino"/>
    <x v="638"/>
    <s v="*"/>
    <s v="*"/>
    <s v="*"/>
    <x v="0"/>
    <s v="*"/>
    <s v="*"/>
  </r>
  <r>
    <x v="9"/>
    <x v="6"/>
    <x v="4"/>
    <s v="Femenino"/>
    <x v="629"/>
    <s v="*"/>
    <s v="*"/>
    <s v="*"/>
    <x v="0"/>
    <s v="*"/>
    <s v="*"/>
  </r>
  <r>
    <x v="9"/>
    <x v="7"/>
    <x v="4"/>
    <s v="Femenino"/>
    <x v="170"/>
    <s v="*"/>
    <s v="*"/>
    <s v="*"/>
    <x v="0"/>
    <s v="*"/>
    <s v="*"/>
  </r>
  <r>
    <x v="9"/>
    <x v="0"/>
    <x v="5"/>
    <s v="Masculino"/>
    <x v="16"/>
    <s v="*"/>
    <s v="*"/>
    <s v="*"/>
    <x v="0"/>
    <s v="*"/>
    <s v="*"/>
  </r>
  <r>
    <x v="9"/>
    <x v="1"/>
    <x v="5"/>
    <s v="Masculino"/>
    <x v="59"/>
    <s v="*"/>
    <s v="*"/>
    <s v="*"/>
    <x v="0"/>
    <s v="*"/>
    <s v="*"/>
  </r>
  <r>
    <x v="9"/>
    <x v="2"/>
    <x v="5"/>
    <s v="Masculino"/>
    <x v="195"/>
    <s v="*"/>
    <s v="*"/>
    <s v="*"/>
    <x v="0"/>
    <s v="*"/>
    <s v="*"/>
  </r>
  <r>
    <x v="9"/>
    <x v="3"/>
    <x v="5"/>
    <s v="Masculino"/>
    <x v="165"/>
    <s v="*"/>
    <s v="*"/>
    <s v="*"/>
    <x v="0"/>
    <s v="*"/>
    <s v="*"/>
  </r>
  <r>
    <x v="9"/>
    <x v="4"/>
    <x v="5"/>
    <s v="Masculino"/>
    <x v="650"/>
    <s v="*"/>
    <s v="*"/>
    <s v="*"/>
    <x v="0"/>
    <s v="*"/>
    <s v="*"/>
  </r>
  <r>
    <x v="9"/>
    <x v="5"/>
    <x v="5"/>
    <s v="Masculino"/>
    <x v="651"/>
    <s v="*"/>
    <s v="*"/>
    <s v="*"/>
    <x v="0"/>
    <s v="*"/>
    <s v="*"/>
  </r>
  <r>
    <x v="9"/>
    <x v="6"/>
    <x v="5"/>
    <s v="Masculino"/>
    <x v="222"/>
    <s v="*"/>
    <s v="*"/>
    <s v="*"/>
    <x v="0"/>
    <s v="*"/>
    <s v="*"/>
  </r>
  <r>
    <x v="9"/>
    <x v="7"/>
    <x v="5"/>
    <s v="Masculino"/>
    <x v="223"/>
    <s v="*"/>
    <s v="*"/>
    <s v="*"/>
    <x v="0"/>
    <s v="*"/>
    <s v="*"/>
  </r>
  <r>
    <x v="9"/>
    <x v="0"/>
    <x v="5"/>
    <s v="Femenino"/>
    <x v="0"/>
    <s v="*"/>
    <s v="Unida"/>
    <s v="*"/>
    <x v="0"/>
    <s v="*"/>
    <s v="*"/>
  </r>
  <r>
    <x v="9"/>
    <x v="1"/>
    <x v="5"/>
    <s v="Femenino"/>
    <x v="438"/>
    <s v="*"/>
    <s v="*"/>
    <s v="*"/>
    <x v="0"/>
    <s v="*"/>
    <s v="*"/>
  </r>
  <r>
    <x v="9"/>
    <x v="2"/>
    <x v="5"/>
    <s v="Femenino"/>
    <x v="18"/>
    <s v="*"/>
    <s v="*"/>
    <s v="*"/>
    <x v="0"/>
    <s v="*"/>
    <s v="*"/>
  </r>
  <r>
    <x v="9"/>
    <x v="3"/>
    <x v="5"/>
    <s v="Femenino"/>
    <x v="652"/>
    <s v="*"/>
    <s v="*"/>
    <s v="*"/>
    <x v="0"/>
    <s v="*"/>
    <s v="*"/>
  </r>
  <r>
    <x v="9"/>
    <x v="4"/>
    <x v="5"/>
    <s v="Femenino"/>
    <x v="653"/>
    <s v="*"/>
    <s v="*"/>
    <s v="*"/>
    <x v="0"/>
    <s v="*"/>
    <s v="*"/>
  </r>
  <r>
    <x v="9"/>
    <x v="5"/>
    <x v="5"/>
    <s v="Femenino"/>
    <x v="636"/>
    <s v="*"/>
    <s v="*"/>
    <s v="*"/>
    <x v="0"/>
    <s v="*"/>
    <s v="*"/>
  </r>
  <r>
    <x v="9"/>
    <x v="6"/>
    <x v="5"/>
    <s v="Femenino"/>
    <x v="375"/>
    <s v="*"/>
    <s v="*"/>
    <s v="*"/>
    <x v="0"/>
    <s v="*"/>
    <s v="*"/>
  </r>
  <r>
    <x v="9"/>
    <x v="7"/>
    <x v="5"/>
    <s v="Femenino"/>
    <x v="170"/>
    <s v="*"/>
    <s v="*"/>
    <s v="*"/>
    <x v="0"/>
    <s v="*"/>
    <s v="*"/>
  </r>
  <r>
    <x v="1"/>
    <x v="0"/>
    <x v="6"/>
    <s v="Masculino"/>
    <x v="24"/>
    <s v="2-Rural"/>
    <s v="Unida"/>
    <s v="Ningun Grado"/>
    <x v="52"/>
    <s v="10  Santiago"/>
    <s v="02-Febrero"/>
  </r>
  <r>
    <x v="9"/>
    <x v="1"/>
    <x v="6"/>
    <s v="Masculino"/>
    <x v="1"/>
    <s v="*"/>
    <s v="*"/>
    <s v="*"/>
    <x v="0"/>
    <s v="*"/>
    <s v="*"/>
  </r>
  <r>
    <x v="9"/>
    <x v="2"/>
    <x v="6"/>
    <s v="Masculino"/>
    <x v="639"/>
    <s v="*"/>
    <s v="*"/>
    <s v="*"/>
    <x v="0"/>
    <s v="*"/>
    <s v="*"/>
  </r>
  <r>
    <x v="9"/>
    <x v="3"/>
    <x v="6"/>
    <s v="Masculino"/>
    <x v="654"/>
    <s v="*"/>
    <s v="*"/>
    <s v="*"/>
    <x v="0"/>
    <s v="*"/>
    <s v="*"/>
  </r>
  <r>
    <x v="9"/>
    <x v="4"/>
    <x v="6"/>
    <s v="Masculino"/>
    <x v="164"/>
    <s v="*"/>
    <s v="*"/>
    <s v="*"/>
    <x v="0"/>
    <s v="*"/>
    <s v="*"/>
  </r>
  <r>
    <x v="9"/>
    <x v="5"/>
    <x v="6"/>
    <s v="Masculino"/>
    <x v="231"/>
    <s v="*"/>
    <s v="*"/>
    <s v="*"/>
    <x v="0"/>
    <s v="*"/>
    <s v="*"/>
  </r>
  <r>
    <x v="9"/>
    <x v="6"/>
    <x v="6"/>
    <s v="Masculino"/>
    <x v="582"/>
    <s v="*"/>
    <s v="*"/>
    <s v="*"/>
    <x v="0"/>
    <s v="*"/>
    <s v="*"/>
  </r>
  <r>
    <x v="9"/>
    <x v="7"/>
    <x v="6"/>
    <s v="Masculino"/>
    <x v="150"/>
    <s v="*"/>
    <s v="*"/>
    <s v="*"/>
    <x v="0"/>
    <s v="*"/>
    <s v="*"/>
  </r>
  <r>
    <x v="9"/>
    <x v="8"/>
    <x v="6"/>
    <s v="Femenino"/>
    <x v="15"/>
    <s v="2-Rural"/>
    <s v="Unida"/>
    <s v="*"/>
    <x v="0"/>
    <s v="*"/>
    <s v="11-Noviembre"/>
  </r>
  <r>
    <x v="9"/>
    <x v="0"/>
    <x v="6"/>
    <s v="Femenino"/>
    <x v="24"/>
    <s v="2-Rural"/>
    <s v="Casada"/>
    <s v="Universidad (4 y más)"/>
    <x v="53"/>
    <s v="10  Santiago"/>
    <s v="05-Mayo"/>
  </r>
  <r>
    <x v="9"/>
    <x v="1"/>
    <x v="6"/>
    <s v="Femenino"/>
    <x v="144"/>
    <s v="*"/>
    <s v="*"/>
    <s v="*"/>
    <x v="0"/>
    <s v="*"/>
    <s v="*"/>
  </r>
  <r>
    <x v="9"/>
    <x v="2"/>
    <x v="6"/>
    <s v="Femenino"/>
    <x v="655"/>
    <s v="*"/>
    <s v="*"/>
    <s v="*"/>
    <x v="0"/>
    <s v="*"/>
    <s v="*"/>
  </r>
  <r>
    <x v="9"/>
    <x v="3"/>
    <x v="6"/>
    <s v="Femenino"/>
    <x v="656"/>
    <s v="*"/>
    <s v="*"/>
    <s v="*"/>
    <x v="0"/>
    <s v="*"/>
    <s v="*"/>
  </r>
  <r>
    <x v="9"/>
    <x v="4"/>
    <x v="6"/>
    <s v="Femenino"/>
    <x v="201"/>
    <s v="*"/>
    <s v="*"/>
    <s v="*"/>
    <x v="0"/>
    <s v="*"/>
    <s v="*"/>
  </r>
  <r>
    <x v="9"/>
    <x v="5"/>
    <x v="6"/>
    <s v="Femenino"/>
    <x v="650"/>
    <s v="*"/>
    <s v="*"/>
    <s v="*"/>
    <x v="0"/>
    <s v="*"/>
    <s v="*"/>
  </r>
  <r>
    <x v="9"/>
    <x v="6"/>
    <x v="6"/>
    <s v="Femenino"/>
    <x v="643"/>
    <s v="*"/>
    <s v="*"/>
    <s v="*"/>
    <x v="0"/>
    <s v="*"/>
    <s v="*"/>
  </r>
  <r>
    <x v="9"/>
    <x v="7"/>
    <x v="6"/>
    <s v="Femenino"/>
    <x v="170"/>
    <s v="*"/>
    <s v="*"/>
    <s v="*"/>
    <x v="0"/>
    <s v="*"/>
    <s v="*"/>
  </r>
  <r>
    <x v="9"/>
    <x v="0"/>
    <x v="7"/>
    <s v="Masculino"/>
    <x v="0"/>
    <s v="*"/>
    <s v="*"/>
    <s v="*"/>
    <x v="0"/>
    <s v="*"/>
    <s v="*"/>
  </r>
  <r>
    <x v="9"/>
    <x v="1"/>
    <x v="7"/>
    <s v="Masculino"/>
    <x v="237"/>
    <s v="*"/>
    <s v="*"/>
    <s v="*"/>
    <x v="0"/>
    <s v="*"/>
    <s v="*"/>
  </r>
  <r>
    <x v="9"/>
    <x v="2"/>
    <x v="7"/>
    <s v="Masculino"/>
    <x v="162"/>
    <s v="*"/>
    <s v="*"/>
    <s v="*"/>
    <x v="0"/>
    <s v="*"/>
    <s v="*"/>
  </r>
  <r>
    <x v="9"/>
    <x v="3"/>
    <x v="7"/>
    <s v="Masculino"/>
    <x v="122"/>
    <s v="*"/>
    <s v="*"/>
    <s v="*"/>
    <x v="0"/>
    <s v="*"/>
    <s v="*"/>
  </r>
  <r>
    <x v="9"/>
    <x v="4"/>
    <x v="7"/>
    <s v="Masculino"/>
    <x v="657"/>
    <s v="*"/>
    <s v="*"/>
    <s v="*"/>
    <x v="0"/>
    <s v="*"/>
    <s v="*"/>
  </r>
  <r>
    <x v="9"/>
    <x v="5"/>
    <x v="7"/>
    <s v="Masculino"/>
    <x v="220"/>
    <s v="*"/>
    <s v="*"/>
    <s v="*"/>
    <x v="0"/>
    <s v="*"/>
    <s v="*"/>
  </r>
  <r>
    <x v="9"/>
    <x v="6"/>
    <x v="7"/>
    <s v="Masculino"/>
    <x v="658"/>
    <s v="*"/>
    <s v="*"/>
    <s v="*"/>
    <x v="0"/>
    <s v="*"/>
    <s v="*"/>
  </r>
  <r>
    <x v="9"/>
    <x v="7"/>
    <x v="7"/>
    <s v="Masculino"/>
    <x v="175"/>
    <s v="*"/>
    <s v="*"/>
    <s v="*"/>
    <x v="0"/>
    <s v="*"/>
    <s v="*"/>
  </r>
  <r>
    <x v="9"/>
    <x v="0"/>
    <x v="7"/>
    <s v="Femenino"/>
    <x v="0"/>
    <s v="*"/>
    <s v="*"/>
    <s v="*"/>
    <x v="0"/>
    <s v="*"/>
    <s v="*"/>
  </r>
  <r>
    <x v="9"/>
    <x v="1"/>
    <x v="7"/>
    <s v="Femenino"/>
    <x v="438"/>
    <s v="*"/>
    <s v="*"/>
    <s v="*"/>
    <x v="0"/>
    <s v="*"/>
    <s v="*"/>
  </r>
  <r>
    <x v="9"/>
    <x v="2"/>
    <x v="7"/>
    <s v="Femenino"/>
    <x v="439"/>
    <s v="*"/>
    <s v="*"/>
    <s v="*"/>
    <x v="0"/>
    <s v="*"/>
    <s v="*"/>
  </r>
  <r>
    <x v="9"/>
    <x v="3"/>
    <x v="7"/>
    <s v="Femenino"/>
    <x v="227"/>
    <s v="*"/>
    <s v="*"/>
    <s v="*"/>
    <x v="0"/>
    <s v="*"/>
    <s v="*"/>
  </r>
  <r>
    <x v="9"/>
    <x v="4"/>
    <x v="7"/>
    <s v="Femenino"/>
    <x v="208"/>
    <s v="*"/>
    <s v="*"/>
    <s v="*"/>
    <x v="0"/>
    <s v="*"/>
    <s v="*"/>
  </r>
  <r>
    <x v="9"/>
    <x v="5"/>
    <x v="7"/>
    <s v="Femenino"/>
    <x v="659"/>
    <s v="*"/>
    <s v="*"/>
    <s v="*"/>
    <x v="0"/>
    <s v="*"/>
    <s v="*"/>
  </r>
  <r>
    <x v="9"/>
    <x v="6"/>
    <x v="7"/>
    <s v="Femenino"/>
    <x v="660"/>
    <s v="*"/>
    <s v="*"/>
    <s v="*"/>
    <x v="0"/>
    <s v="*"/>
    <s v="*"/>
  </r>
  <r>
    <x v="9"/>
    <x v="7"/>
    <x v="7"/>
    <s v="Femenino"/>
    <x v="186"/>
    <s v="*"/>
    <s v="*"/>
    <s v="*"/>
    <x v="0"/>
    <s v="*"/>
    <s v="*"/>
  </r>
  <r>
    <x v="9"/>
    <x v="0"/>
    <x v="8"/>
    <s v="Masculino"/>
    <x v="24"/>
    <s v="2-Rural"/>
    <s v="Casada"/>
    <s v="Primaria (4 a 6)"/>
    <x v="54"/>
    <s v="08  San Francisco"/>
    <s v="10-Octubre"/>
  </r>
  <r>
    <x v="9"/>
    <x v="1"/>
    <x v="8"/>
    <s v="Masculino"/>
    <x v="306"/>
    <s v="*"/>
    <s v="*"/>
    <s v="*"/>
    <x v="0"/>
    <s v="*"/>
    <s v="*"/>
  </r>
  <r>
    <x v="9"/>
    <x v="2"/>
    <x v="8"/>
    <s v="Masculino"/>
    <x v="140"/>
    <s v="*"/>
    <s v="*"/>
    <s v="*"/>
    <x v="0"/>
    <s v="*"/>
    <s v="*"/>
  </r>
  <r>
    <x v="9"/>
    <x v="3"/>
    <x v="8"/>
    <s v="Masculino"/>
    <x v="158"/>
    <s v="*"/>
    <s v="*"/>
    <s v="*"/>
    <x v="0"/>
    <s v="*"/>
    <s v="*"/>
  </r>
  <r>
    <x v="9"/>
    <x v="4"/>
    <x v="8"/>
    <s v="Masculino"/>
    <x v="387"/>
    <s v="*"/>
    <s v="*"/>
    <s v="*"/>
    <x v="0"/>
    <s v="*"/>
    <s v="*"/>
  </r>
  <r>
    <x v="9"/>
    <x v="5"/>
    <x v="8"/>
    <s v="Masculino"/>
    <x v="113"/>
    <s v="*"/>
    <s v="*"/>
    <s v="*"/>
    <x v="0"/>
    <s v="*"/>
    <s v="*"/>
  </r>
  <r>
    <x v="9"/>
    <x v="6"/>
    <x v="8"/>
    <s v="Masculino"/>
    <x v="334"/>
    <s v="*"/>
    <s v="*"/>
    <s v="*"/>
    <x v="0"/>
    <s v="*"/>
    <s v="*"/>
  </r>
  <r>
    <x v="9"/>
    <x v="7"/>
    <x v="8"/>
    <s v="Masculino"/>
    <x v="156"/>
    <s v="*"/>
    <s v="*"/>
    <s v="*"/>
    <x v="0"/>
    <s v="*"/>
    <s v="*"/>
  </r>
  <r>
    <x v="9"/>
    <x v="0"/>
    <x v="8"/>
    <s v="Femenino"/>
    <x v="0"/>
    <s v="*"/>
    <s v="*"/>
    <s v="*"/>
    <x v="0"/>
    <s v="*"/>
    <s v="*"/>
  </r>
  <r>
    <x v="9"/>
    <x v="1"/>
    <x v="8"/>
    <s v="Femenino"/>
    <x v="124"/>
    <s v="*"/>
    <s v="*"/>
    <s v="*"/>
    <x v="0"/>
    <s v="*"/>
    <s v="*"/>
  </r>
  <r>
    <x v="9"/>
    <x v="2"/>
    <x v="8"/>
    <s v="Femenino"/>
    <x v="417"/>
    <s v="*"/>
    <s v="*"/>
    <s v="*"/>
    <x v="0"/>
    <s v="*"/>
    <s v="*"/>
  </r>
  <r>
    <x v="9"/>
    <x v="3"/>
    <x v="8"/>
    <s v="Femenino"/>
    <x v="172"/>
    <s v="*"/>
    <s v="*"/>
    <s v="*"/>
    <x v="0"/>
    <s v="*"/>
    <s v="*"/>
  </r>
  <r>
    <x v="9"/>
    <x v="4"/>
    <x v="8"/>
    <s v="Femenino"/>
    <x v="661"/>
    <s v="*"/>
    <s v="*"/>
    <s v="*"/>
    <x v="0"/>
    <s v="*"/>
    <s v="*"/>
  </r>
  <r>
    <x v="9"/>
    <x v="5"/>
    <x v="8"/>
    <s v="Femenino"/>
    <x v="231"/>
    <s v="*"/>
    <s v="*"/>
    <s v="*"/>
    <x v="0"/>
    <s v="*"/>
    <s v="*"/>
  </r>
  <r>
    <x v="9"/>
    <x v="6"/>
    <x v="8"/>
    <s v="Femenino"/>
    <x v="96"/>
    <s v="*"/>
    <s v="*"/>
    <s v="*"/>
    <x v="0"/>
    <s v="*"/>
    <s v="*"/>
  </r>
  <r>
    <x v="9"/>
    <x v="7"/>
    <x v="8"/>
    <s v="Femenino"/>
    <x v="150"/>
    <s v="*"/>
    <s v="*"/>
    <s v="*"/>
    <x v="0"/>
    <s v="*"/>
    <s v="*"/>
  </r>
  <r>
    <x v="9"/>
    <x v="1"/>
    <x v="9"/>
    <s v="Masculino"/>
    <x v="306"/>
    <s v="*"/>
    <s v="*"/>
    <s v="*"/>
    <x v="0"/>
    <s v="*"/>
    <s v="*"/>
  </r>
  <r>
    <x v="9"/>
    <x v="2"/>
    <x v="9"/>
    <s v="Masculino"/>
    <x v="145"/>
    <s v="*"/>
    <s v="*"/>
    <s v="*"/>
    <x v="0"/>
    <s v="*"/>
    <s v="*"/>
  </r>
  <r>
    <x v="9"/>
    <x v="3"/>
    <x v="9"/>
    <s v="Masculino"/>
    <x v="643"/>
    <s v="*"/>
    <s v="*"/>
    <s v="*"/>
    <x v="0"/>
    <s v="*"/>
    <s v="*"/>
  </r>
  <r>
    <x v="9"/>
    <x v="4"/>
    <x v="9"/>
    <s v="Masculino"/>
    <x v="63"/>
    <s v="*"/>
    <s v="*"/>
    <s v="*"/>
    <x v="0"/>
    <s v="*"/>
    <s v="*"/>
  </r>
  <r>
    <x v="9"/>
    <x v="5"/>
    <x v="9"/>
    <s v="Masculino"/>
    <x v="148"/>
    <s v="*"/>
    <s v="*"/>
    <s v="*"/>
    <x v="0"/>
    <s v="*"/>
    <s v="*"/>
  </r>
  <r>
    <x v="9"/>
    <x v="6"/>
    <x v="9"/>
    <s v="Masculino"/>
    <x v="662"/>
    <s v="*"/>
    <s v="*"/>
    <s v="*"/>
    <x v="0"/>
    <s v="*"/>
    <s v="*"/>
  </r>
  <r>
    <x v="9"/>
    <x v="7"/>
    <x v="9"/>
    <s v="Masculino"/>
    <x v="156"/>
    <s v="*"/>
    <s v="*"/>
    <s v="*"/>
    <x v="0"/>
    <s v="*"/>
    <s v="*"/>
  </r>
  <r>
    <x v="9"/>
    <x v="0"/>
    <x v="9"/>
    <s v="Femenino"/>
    <x v="0"/>
    <s v="2-Rural"/>
    <s v="Unida"/>
    <s v="*"/>
    <x v="0"/>
    <s v="*"/>
    <s v="*"/>
  </r>
  <r>
    <x v="9"/>
    <x v="1"/>
    <x v="9"/>
    <s v="Femenino"/>
    <x v="39"/>
    <s v="*"/>
    <s v="*"/>
    <s v="*"/>
    <x v="0"/>
    <s v="*"/>
    <s v="*"/>
  </r>
  <r>
    <x v="9"/>
    <x v="2"/>
    <x v="9"/>
    <s v="Femenino"/>
    <x v="663"/>
    <s v="*"/>
    <s v="*"/>
    <s v="*"/>
    <x v="0"/>
    <s v="*"/>
    <s v="*"/>
  </r>
  <r>
    <x v="9"/>
    <x v="3"/>
    <x v="9"/>
    <s v="Femenino"/>
    <x v="391"/>
    <s v="*"/>
    <s v="*"/>
    <s v="*"/>
    <x v="0"/>
    <s v="*"/>
    <s v="*"/>
  </r>
  <r>
    <x v="9"/>
    <x v="4"/>
    <x v="9"/>
    <s v="Femenino"/>
    <x v="201"/>
    <s v="*"/>
    <s v="*"/>
    <s v="*"/>
    <x v="0"/>
    <s v="*"/>
    <s v="*"/>
  </r>
  <r>
    <x v="9"/>
    <x v="5"/>
    <x v="9"/>
    <s v="Femenino"/>
    <x v="107"/>
    <s v="*"/>
    <s v="*"/>
    <s v="*"/>
    <x v="0"/>
    <s v="*"/>
    <s v="*"/>
  </r>
  <r>
    <x v="9"/>
    <x v="6"/>
    <x v="9"/>
    <s v="Femenino"/>
    <x v="664"/>
    <s v="*"/>
    <s v="*"/>
    <s v="*"/>
    <x v="0"/>
    <s v="*"/>
    <s v="*"/>
  </r>
  <r>
    <x v="9"/>
    <x v="7"/>
    <x v="9"/>
    <s v="Femenino"/>
    <x v="166"/>
    <s v="*"/>
    <s v="*"/>
    <s v="*"/>
    <x v="0"/>
    <s v="*"/>
    <s v="*"/>
  </r>
  <r>
    <x v="9"/>
    <x v="0"/>
    <x v="10"/>
    <s v="Masculino"/>
    <x v="16"/>
    <s v="2-Rural"/>
    <s v="*"/>
    <s v="*"/>
    <x v="0"/>
    <s v="*"/>
    <s v="*"/>
  </r>
  <r>
    <x v="9"/>
    <x v="1"/>
    <x v="10"/>
    <s v="Masculino"/>
    <x v="38"/>
    <s v="*"/>
    <s v="*"/>
    <s v="*"/>
    <x v="0"/>
    <s v="*"/>
    <s v="*"/>
  </r>
  <r>
    <x v="9"/>
    <x v="2"/>
    <x v="10"/>
    <s v="Masculino"/>
    <x v="498"/>
    <s v="*"/>
    <s v="*"/>
    <s v="*"/>
    <x v="0"/>
    <s v="*"/>
    <s v="*"/>
  </r>
  <r>
    <x v="9"/>
    <x v="3"/>
    <x v="10"/>
    <s v="Masculino"/>
    <x v="665"/>
    <s v="*"/>
    <s v="*"/>
    <s v="*"/>
    <x v="0"/>
    <s v="*"/>
    <s v="*"/>
  </r>
  <r>
    <x v="9"/>
    <x v="4"/>
    <x v="10"/>
    <s v="Masculino"/>
    <x v="90"/>
    <s v="*"/>
    <s v="*"/>
    <s v="*"/>
    <x v="0"/>
    <s v="*"/>
    <s v="*"/>
  </r>
  <r>
    <x v="9"/>
    <x v="5"/>
    <x v="10"/>
    <s v="Masculino"/>
    <x v="650"/>
    <s v="*"/>
    <s v="*"/>
    <s v="*"/>
    <x v="0"/>
    <s v="*"/>
    <s v="*"/>
  </r>
  <r>
    <x v="9"/>
    <x v="6"/>
    <x v="10"/>
    <s v="Masculino"/>
    <x v="149"/>
    <s v="*"/>
    <s v="*"/>
    <s v="*"/>
    <x v="0"/>
    <s v="*"/>
    <s v="*"/>
  </r>
  <r>
    <x v="9"/>
    <x v="7"/>
    <x v="10"/>
    <s v="Masculino"/>
    <x v="170"/>
    <s v="*"/>
    <s v="*"/>
    <s v="*"/>
    <x v="0"/>
    <s v="*"/>
    <s v="*"/>
  </r>
  <r>
    <x v="9"/>
    <x v="0"/>
    <x v="10"/>
    <s v="Femenino"/>
    <x v="0"/>
    <s v="*"/>
    <s v="*"/>
    <s v="*"/>
    <x v="0"/>
    <s v="*"/>
    <s v="*"/>
  </r>
  <r>
    <x v="9"/>
    <x v="1"/>
    <x v="10"/>
    <s v="Femenino"/>
    <x v="109"/>
    <s v="*"/>
    <s v="*"/>
    <s v="*"/>
    <x v="0"/>
    <s v="*"/>
    <s v="*"/>
  </r>
  <r>
    <x v="9"/>
    <x v="2"/>
    <x v="10"/>
    <s v="Femenino"/>
    <x v="450"/>
    <s v="*"/>
    <s v="*"/>
    <s v="*"/>
    <x v="0"/>
    <s v="*"/>
    <s v="*"/>
  </r>
  <r>
    <x v="9"/>
    <x v="3"/>
    <x v="10"/>
    <s v="Femenino"/>
    <x v="611"/>
    <s v="*"/>
    <s v="*"/>
    <s v="*"/>
    <x v="0"/>
    <s v="*"/>
    <s v="*"/>
  </r>
  <r>
    <x v="9"/>
    <x v="4"/>
    <x v="10"/>
    <s v="Femenino"/>
    <x v="174"/>
    <s v="*"/>
    <s v="*"/>
    <s v="*"/>
    <x v="0"/>
    <s v="*"/>
    <s v="*"/>
  </r>
  <r>
    <x v="9"/>
    <x v="5"/>
    <x v="10"/>
    <s v="Femenino"/>
    <x v="31"/>
    <s v="*"/>
    <s v="*"/>
    <s v="*"/>
    <x v="0"/>
    <s v="*"/>
    <s v="*"/>
  </r>
  <r>
    <x v="9"/>
    <x v="6"/>
    <x v="10"/>
    <s v="Femenino"/>
    <x v="212"/>
    <s v="*"/>
    <s v="*"/>
    <s v="*"/>
    <x v="0"/>
    <s v="*"/>
    <s v="*"/>
  </r>
  <r>
    <x v="9"/>
    <x v="7"/>
    <x v="10"/>
    <s v="Femenino"/>
    <x v="150"/>
    <s v="*"/>
    <s v="*"/>
    <s v="*"/>
    <x v="0"/>
    <s v="*"/>
    <s v="*"/>
  </r>
  <r>
    <x v="10"/>
    <x v="0"/>
    <x v="0"/>
    <s v="Masculino"/>
    <x v="24"/>
    <s v="2-Rural"/>
    <s v="Unida"/>
    <s v="Información no especificada"/>
    <x v="55"/>
    <s v="01  Comarca Kuna Yala"/>
    <s v="12-Diciembre"/>
  </r>
  <r>
    <x v="10"/>
    <x v="1"/>
    <x v="0"/>
    <s v="Masculino"/>
    <x v="135"/>
    <s v="2-Rural"/>
    <s v="*"/>
    <s v="*"/>
    <x v="0"/>
    <s v="01  Comarca Kuna Yala"/>
    <s v="*"/>
  </r>
  <r>
    <x v="10"/>
    <x v="2"/>
    <x v="0"/>
    <s v="Masculino"/>
    <x v="109"/>
    <s v="2-Rural"/>
    <s v="*"/>
    <s v="*"/>
    <x v="0"/>
    <s v="01  Comarca Kuna Yala"/>
    <s v="*"/>
  </r>
  <r>
    <x v="10"/>
    <x v="3"/>
    <x v="0"/>
    <s v="Masculino"/>
    <x v="378"/>
    <s v="2-Rural"/>
    <s v="*"/>
    <s v="*"/>
    <x v="0"/>
    <s v="01  Comarca Kuna Yala"/>
    <s v="*"/>
  </r>
  <r>
    <x v="10"/>
    <x v="4"/>
    <x v="0"/>
    <s v="Masculino"/>
    <x v="359"/>
    <s v="2-Rural"/>
    <s v="*"/>
    <s v="*"/>
    <x v="0"/>
    <s v="01  Comarca Kuna Yala"/>
    <s v="*"/>
  </r>
  <r>
    <x v="10"/>
    <x v="5"/>
    <x v="0"/>
    <s v="Masculino"/>
    <x v="359"/>
    <s v="2-Rural"/>
    <s v="*"/>
    <s v="*"/>
    <x v="0"/>
    <s v="01  Comarca Kuna Yala"/>
    <s v="*"/>
  </r>
  <r>
    <x v="10"/>
    <x v="6"/>
    <x v="0"/>
    <s v="Masculino"/>
    <x v="576"/>
    <s v="2-Rural"/>
    <s v="*"/>
    <s v="*"/>
    <x v="0"/>
    <s v="01  Comarca Kuna Yala"/>
    <s v="*"/>
  </r>
  <r>
    <x v="10"/>
    <x v="7"/>
    <x v="0"/>
    <s v="Masculino"/>
    <x v="15"/>
    <s v="2-Rural"/>
    <s v="Soltera"/>
    <s v="*"/>
    <x v="0"/>
    <s v="01  Comarca Kuna Yala"/>
    <s v="*"/>
  </r>
  <r>
    <x v="10"/>
    <x v="0"/>
    <x v="0"/>
    <s v="Femenino"/>
    <x v="24"/>
    <s v="2-Rural"/>
    <s v="Unida"/>
    <s v="Ningun Grado"/>
    <x v="56"/>
    <s v="01  Comarca Kuna Yala"/>
    <s v="05-Mayo"/>
  </r>
  <r>
    <x v="10"/>
    <x v="1"/>
    <x v="0"/>
    <s v="Femenino"/>
    <x v="150"/>
    <s v="2-Rural"/>
    <s v="*"/>
    <s v="*"/>
    <x v="0"/>
    <s v="01  Comarca Kuna Yala"/>
    <s v="*"/>
  </r>
  <r>
    <x v="10"/>
    <x v="2"/>
    <x v="0"/>
    <s v="Femenino"/>
    <x v="64"/>
    <s v="2-Rural"/>
    <s v="*"/>
    <s v="*"/>
    <x v="0"/>
    <s v="01  Comarca Kuna Yala"/>
    <s v="*"/>
  </r>
  <r>
    <x v="10"/>
    <x v="3"/>
    <x v="0"/>
    <s v="Femenino"/>
    <x v="187"/>
    <s v="2-Rural"/>
    <s v="*"/>
    <s v="*"/>
    <x v="0"/>
    <s v="01  Comarca Kuna Yala"/>
    <s v="*"/>
  </r>
  <r>
    <x v="10"/>
    <x v="4"/>
    <x v="0"/>
    <s v="Femenino"/>
    <x v="468"/>
    <s v="2-Rural"/>
    <s v="*"/>
    <s v="*"/>
    <x v="0"/>
    <s v="01  Comarca Kuna Yala"/>
    <s v="*"/>
  </r>
  <r>
    <x v="10"/>
    <x v="5"/>
    <x v="0"/>
    <s v="Femenino"/>
    <x v="422"/>
    <s v="2-Rural"/>
    <s v="*"/>
    <s v="*"/>
    <x v="0"/>
    <s v="01  Comarca Kuna Yala"/>
    <s v="*"/>
  </r>
  <r>
    <x v="10"/>
    <x v="6"/>
    <x v="0"/>
    <s v="Femenino"/>
    <x v="233"/>
    <s v="2-Rural"/>
    <s v="*"/>
    <s v="*"/>
    <x v="0"/>
    <s v="01  Comarca Kuna Yala"/>
    <s v="*"/>
  </r>
  <r>
    <x v="10"/>
    <x v="7"/>
    <x v="0"/>
    <s v="Femenino"/>
    <x v="16"/>
    <s v="2-Rural"/>
    <s v="*"/>
    <s v="*"/>
    <x v="0"/>
    <s v="01  Comarca Kuna Yala"/>
    <s v="*"/>
  </r>
  <r>
    <x v="10"/>
    <x v="0"/>
    <x v="1"/>
    <s v="Masculino"/>
    <x v="15"/>
    <s v="2-Rural"/>
    <s v="Unida"/>
    <s v="*"/>
    <x v="0"/>
    <s v="01  Comarca Kuna Yala"/>
    <s v="*"/>
  </r>
  <r>
    <x v="10"/>
    <x v="1"/>
    <x v="1"/>
    <s v="Masculino"/>
    <x v="170"/>
    <s v="2-Rural"/>
    <s v="Unida"/>
    <s v="*"/>
    <x v="0"/>
    <s v="01  Comarca Kuna Yala"/>
    <s v="*"/>
  </r>
  <r>
    <x v="10"/>
    <x v="2"/>
    <x v="1"/>
    <s v="Masculino"/>
    <x v="438"/>
    <s v="2-Rural"/>
    <s v="*"/>
    <s v="*"/>
    <x v="0"/>
    <s v="01  Comarca Kuna Yala"/>
    <s v="*"/>
  </r>
  <r>
    <x v="10"/>
    <x v="3"/>
    <x v="1"/>
    <s v="Masculino"/>
    <x v="281"/>
    <s v="2-Rural"/>
    <s v="*"/>
    <s v="*"/>
    <x v="0"/>
    <s v="01  Comarca Kuna Yala"/>
    <s v="*"/>
  </r>
  <r>
    <x v="10"/>
    <x v="4"/>
    <x v="1"/>
    <s v="Masculino"/>
    <x v="666"/>
    <s v="2-Rural"/>
    <s v="*"/>
    <s v="*"/>
    <x v="0"/>
    <s v="01  Comarca Kuna Yala"/>
    <s v="*"/>
  </r>
  <r>
    <x v="10"/>
    <x v="5"/>
    <x v="1"/>
    <s v="Masculino"/>
    <x v="422"/>
    <s v="2-Rural"/>
    <s v="*"/>
    <s v="*"/>
    <x v="0"/>
    <s v="01  Comarca Kuna Yala"/>
    <s v="*"/>
  </r>
  <r>
    <x v="10"/>
    <x v="6"/>
    <x v="1"/>
    <s v="Masculino"/>
    <x v="437"/>
    <s v="2-Rural"/>
    <s v="*"/>
    <s v="*"/>
    <x v="0"/>
    <s v="01  Comarca Kuna Yala"/>
    <s v="*"/>
  </r>
  <r>
    <x v="10"/>
    <x v="7"/>
    <x v="1"/>
    <s v="Masculino"/>
    <x v="16"/>
    <s v="2-Rural"/>
    <s v="*"/>
    <s v="*"/>
    <x v="0"/>
    <s v="01  Comarca Kuna Yala"/>
    <s v="*"/>
  </r>
  <r>
    <x v="10"/>
    <x v="0"/>
    <x v="1"/>
    <s v="Femenino"/>
    <x v="15"/>
    <s v="2-Rural"/>
    <s v="Unida"/>
    <s v="*"/>
    <x v="0"/>
    <s v="01  Comarca Kuna Yala"/>
    <s v="06-Junio"/>
  </r>
  <r>
    <x v="10"/>
    <x v="1"/>
    <x v="1"/>
    <s v="Femenino"/>
    <x v="314"/>
    <s v="2-Rural"/>
    <s v="*"/>
    <s v="*"/>
    <x v="0"/>
    <s v="01  Comarca Kuna Yala"/>
    <s v="*"/>
  </r>
  <r>
    <x v="10"/>
    <x v="2"/>
    <x v="1"/>
    <s v="Femenino"/>
    <x v="444"/>
    <s v="2-Rural"/>
    <s v="*"/>
    <s v="*"/>
    <x v="0"/>
    <s v="01  Comarca Kuna Yala"/>
    <s v="*"/>
  </r>
  <r>
    <x v="10"/>
    <x v="3"/>
    <x v="1"/>
    <s v="Femenino"/>
    <x v="176"/>
    <s v="2-Rural"/>
    <s v="*"/>
    <s v="*"/>
    <x v="0"/>
    <s v="01  Comarca Kuna Yala"/>
    <s v="*"/>
  </r>
  <r>
    <x v="10"/>
    <x v="4"/>
    <x v="1"/>
    <s v="Femenino"/>
    <x v="476"/>
    <s v="2-Rural"/>
    <s v="*"/>
    <s v="*"/>
    <x v="0"/>
    <s v="01  Comarca Kuna Yala"/>
    <s v="*"/>
  </r>
  <r>
    <x v="10"/>
    <x v="5"/>
    <x v="1"/>
    <s v="Femenino"/>
    <x v="359"/>
    <s v="2-Rural"/>
    <s v="*"/>
    <s v="*"/>
    <x v="0"/>
    <s v="01  Comarca Kuna Yala"/>
    <s v="*"/>
  </r>
  <r>
    <x v="10"/>
    <x v="6"/>
    <x v="1"/>
    <s v="Femenino"/>
    <x v="374"/>
    <s v="2-Rural"/>
    <s v="*"/>
    <s v="*"/>
    <x v="0"/>
    <s v="01  Comarca Kuna Yala"/>
    <s v="*"/>
  </r>
  <r>
    <x v="10"/>
    <x v="7"/>
    <x v="1"/>
    <s v="Femenino"/>
    <x v="54"/>
    <s v="2-Rural"/>
    <s v="*"/>
    <s v="*"/>
    <x v="0"/>
    <s v="01  Comarca Kuna Yala"/>
    <s v="*"/>
  </r>
  <r>
    <x v="10"/>
    <x v="1"/>
    <x v="2"/>
    <s v="Masculino"/>
    <x v="170"/>
    <s v="2-Rural"/>
    <s v="Unida"/>
    <s v="*"/>
    <x v="0"/>
    <s v="01  Comarca Kuna Yala"/>
    <s v="*"/>
  </r>
  <r>
    <x v="10"/>
    <x v="2"/>
    <x v="2"/>
    <s v="Masculino"/>
    <x v="64"/>
    <s v="2-Rural"/>
    <s v="*"/>
    <s v="*"/>
    <x v="0"/>
    <s v="01  Comarca Kuna Yala"/>
    <s v="*"/>
  </r>
  <r>
    <x v="10"/>
    <x v="3"/>
    <x v="2"/>
    <s v="Masculino"/>
    <x v="301"/>
    <s v="2-Rural"/>
    <s v="*"/>
    <s v="*"/>
    <x v="0"/>
    <s v="01  Comarca Kuna Yala"/>
    <s v="*"/>
  </r>
  <r>
    <x v="10"/>
    <x v="4"/>
    <x v="2"/>
    <s v="Masculino"/>
    <x v="433"/>
    <s v="2-Rural"/>
    <s v="*"/>
    <s v="*"/>
    <x v="0"/>
    <s v="01  Comarca Kuna Yala"/>
    <s v="*"/>
  </r>
  <r>
    <x v="10"/>
    <x v="5"/>
    <x v="2"/>
    <s v="Masculino"/>
    <x v="495"/>
    <s v="2-Rural"/>
    <s v="*"/>
    <s v="*"/>
    <x v="0"/>
    <s v="01  Comarca Kuna Yala"/>
    <s v="*"/>
  </r>
  <r>
    <x v="10"/>
    <x v="6"/>
    <x v="2"/>
    <s v="Masculino"/>
    <x v="576"/>
    <s v="2-Rural"/>
    <s v="*"/>
    <s v="*"/>
    <x v="0"/>
    <s v="01  Comarca Kuna Yala"/>
    <s v="*"/>
  </r>
  <r>
    <x v="10"/>
    <x v="7"/>
    <x v="2"/>
    <s v="Masculino"/>
    <x v="25"/>
    <s v="2-Rural"/>
    <s v="*"/>
    <s v="*"/>
    <x v="0"/>
    <s v="01  Comarca Kuna Yala"/>
    <s v="*"/>
  </r>
  <r>
    <x v="10"/>
    <x v="1"/>
    <x v="2"/>
    <s v="Femenino"/>
    <x v="25"/>
    <s v="2-Rural"/>
    <s v="Unida"/>
    <s v="*"/>
    <x v="0"/>
    <s v="01  Comarca Kuna Yala"/>
    <s v="*"/>
  </r>
  <r>
    <x v="10"/>
    <x v="2"/>
    <x v="2"/>
    <s v="Femenino"/>
    <x v="144"/>
    <s v="2-Rural"/>
    <s v="*"/>
    <s v="*"/>
    <x v="0"/>
    <s v="01  Comarca Kuna Yala"/>
    <s v="*"/>
  </r>
  <r>
    <x v="10"/>
    <x v="3"/>
    <x v="2"/>
    <s v="Femenino"/>
    <x v="485"/>
    <s v="2-Rural"/>
    <s v="*"/>
    <s v="*"/>
    <x v="0"/>
    <s v="01  Comarca Kuna Yala"/>
    <s v="*"/>
  </r>
  <r>
    <x v="10"/>
    <x v="4"/>
    <x v="2"/>
    <s v="Femenino"/>
    <x v="421"/>
    <s v="2-Rural"/>
    <s v="*"/>
    <s v="*"/>
    <x v="0"/>
    <s v="01  Comarca Kuna Yala"/>
    <s v="*"/>
  </r>
  <r>
    <x v="10"/>
    <x v="5"/>
    <x v="2"/>
    <s v="Femenino"/>
    <x v="496"/>
    <s v="2-Rural"/>
    <s v="*"/>
    <s v="*"/>
    <x v="0"/>
    <s v="01  Comarca Kuna Yala"/>
    <s v="*"/>
  </r>
  <r>
    <x v="10"/>
    <x v="6"/>
    <x v="2"/>
    <s v="Femenino"/>
    <x v="353"/>
    <s v="2-Rural"/>
    <s v="*"/>
    <s v="*"/>
    <x v="0"/>
    <s v="01  Comarca Kuna Yala"/>
    <s v="*"/>
  </r>
  <r>
    <x v="10"/>
    <x v="7"/>
    <x v="2"/>
    <s v="Femenino"/>
    <x v="228"/>
    <s v="2-Rural"/>
    <s v="*"/>
    <s v="*"/>
    <x v="0"/>
    <s v="01  Comarca Kuna Yala"/>
    <s v="*"/>
  </r>
  <r>
    <x v="10"/>
    <x v="1"/>
    <x v="3"/>
    <s v="Masculino"/>
    <x v="228"/>
    <s v="2-Rural"/>
    <s v="*"/>
    <s v="*"/>
    <x v="0"/>
    <s v="01  Comarca Kuna Yala"/>
    <s v="*"/>
  </r>
  <r>
    <x v="10"/>
    <x v="2"/>
    <x v="3"/>
    <s v="Masculino"/>
    <x v="273"/>
    <s v="2-Rural"/>
    <s v="*"/>
    <s v="*"/>
    <x v="0"/>
    <s v="01  Comarca Kuna Yala"/>
    <s v="*"/>
  </r>
  <r>
    <x v="10"/>
    <x v="3"/>
    <x v="3"/>
    <s v="Masculino"/>
    <x v="81"/>
    <s v="2-Rural"/>
    <s v="*"/>
    <s v="*"/>
    <x v="0"/>
    <s v="01  Comarca Kuna Yala"/>
    <s v="*"/>
  </r>
  <r>
    <x v="10"/>
    <x v="4"/>
    <x v="3"/>
    <s v="Masculino"/>
    <x v="353"/>
    <s v="2-Rural"/>
    <s v="*"/>
    <s v="*"/>
    <x v="0"/>
    <s v="01  Comarca Kuna Yala"/>
    <s v="*"/>
  </r>
  <r>
    <x v="10"/>
    <x v="5"/>
    <x v="3"/>
    <s v="Masculino"/>
    <x v="424"/>
    <s v="2-Rural"/>
    <s v="*"/>
    <s v="*"/>
    <x v="0"/>
    <s v="01  Comarca Kuna Yala"/>
    <s v="*"/>
  </r>
  <r>
    <x v="10"/>
    <x v="6"/>
    <x v="3"/>
    <s v="Masculino"/>
    <x v="378"/>
    <s v="2-Rural"/>
    <s v="*"/>
    <s v="*"/>
    <x v="0"/>
    <s v="01  Comarca Kuna Yala"/>
    <s v="*"/>
  </r>
  <r>
    <x v="10"/>
    <x v="7"/>
    <x v="3"/>
    <s v="Masculino"/>
    <x v="54"/>
    <s v="2-Rural"/>
    <s v="*"/>
    <s v="*"/>
    <x v="0"/>
    <s v="01  Comarca Kuna Yala"/>
    <s v="*"/>
  </r>
  <r>
    <x v="10"/>
    <x v="1"/>
    <x v="3"/>
    <s v="Femenino"/>
    <x v="183"/>
    <s v="2-Rural"/>
    <s v="*"/>
    <s v="*"/>
    <x v="0"/>
    <s v="01  Comarca Kuna Yala"/>
    <s v="*"/>
  </r>
  <r>
    <x v="10"/>
    <x v="2"/>
    <x v="3"/>
    <s v="Femenino"/>
    <x v="23"/>
    <s v="2-Rural"/>
    <s v="*"/>
    <s v="*"/>
    <x v="0"/>
    <s v="01  Comarca Kuna Yala"/>
    <s v="*"/>
  </r>
  <r>
    <x v="10"/>
    <x v="3"/>
    <x v="3"/>
    <s v="Femenino"/>
    <x v="237"/>
    <s v="2-Rural"/>
    <s v="*"/>
    <s v="*"/>
    <x v="0"/>
    <s v="01  Comarca Kuna Yala"/>
    <s v="*"/>
  </r>
  <r>
    <x v="10"/>
    <x v="4"/>
    <x v="3"/>
    <s v="Femenino"/>
    <x v="374"/>
    <s v="2-Rural"/>
    <s v="*"/>
    <s v="*"/>
    <x v="0"/>
    <s v="01  Comarca Kuna Yala"/>
    <s v="*"/>
  </r>
  <r>
    <x v="10"/>
    <x v="5"/>
    <x v="3"/>
    <s v="Femenino"/>
    <x v="454"/>
    <s v="2-Rural"/>
    <s v="*"/>
    <s v="*"/>
    <x v="0"/>
    <s v="01  Comarca Kuna Yala"/>
    <s v="*"/>
  </r>
  <r>
    <x v="10"/>
    <x v="6"/>
    <x v="3"/>
    <s v="Femenino"/>
    <x v="181"/>
    <s v="2-Rural"/>
    <s v="*"/>
    <s v="*"/>
    <x v="0"/>
    <s v="01  Comarca Kuna Yala"/>
    <s v="*"/>
  </r>
  <r>
    <x v="10"/>
    <x v="7"/>
    <x v="3"/>
    <s v="Femenino"/>
    <x v="15"/>
    <s v="2-Rural"/>
    <s v="Unida"/>
    <s v="Primaria (4 a 6)"/>
    <x v="57"/>
    <s v="01  Comarca Kuna Yala"/>
    <s v="*"/>
  </r>
  <r>
    <x v="10"/>
    <x v="1"/>
    <x v="4"/>
    <s v="Masculino"/>
    <x v="70"/>
    <s v="2-Rural"/>
    <s v="*"/>
    <s v="*"/>
    <x v="0"/>
    <s v="01  Comarca Kuna Yala"/>
    <s v="*"/>
  </r>
  <r>
    <x v="10"/>
    <x v="2"/>
    <x v="4"/>
    <s v="Masculino"/>
    <x v="7"/>
    <s v="2-Rural"/>
    <s v="*"/>
    <s v="*"/>
    <x v="0"/>
    <s v="01  Comarca Kuna Yala"/>
    <s v="*"/>
  </r>
  <r>
    <x v="10"/>
    <x v="3"/>
    <x v="4"/>
    <s v="Masculino"/>
    <x v="8"/>
    <s v="2-Rural"/>
    <s v="*"/>
    <s v="*"/>
    <x v="0"/>
    <s v="01  Comarca Kuna Yala"/>
    <s v="*"/>
  </r>
  <r>
    <x v="10"/>
    <x v="4"/>
    <x v="4"/>
    <s v="Masculino"/>
    <x v="435"/>
    <s v="2-Rural"/>
    <s v="*"/>
    <s v="*"/>
    <x v="0"/>
    <s v="01  Comarca Kuna Yala"/>
    <s v="*"/>
  </r>
  <r>
    <x v="10"/>
    <x v="5"/>
    <x v="4"/>
    <s v="Masculino"/>
    <x v="427"/>
    <s v="2-Rural"/>
    <s v="*"/>
    <s v="*"/>
    <x v="0"/>
    <s v="01  Comarca Kuna Yala"/>
    <s v="*"/>
  </r>
  <r>
    <x v="10"/>
    <x v="6"/>
    <x v="4"/>
    <s v="Masculino"/>
    <x v="468"/>
    <s v="2-Rural"/>
    <s v="*"/>
    <s v="*"/>
    <x v="0"/>
    <s v="01  Comarca Kuna Yala"/>
    <s v="*"/>
  </r>
  <r>
    <x v="10"/>
    <x v="7"/>
    <x v="4"/>
    <s v="Masculino"/>
    <x v="0"/>
    <s v="2-Rural"/>
    <s v="*"/>
    <s v="*"/>
    <x v="0"/>
    <s v="01  Comarca Kuna Yala"/>
    <s v="*"/>
  </r>
  <r>
    <x v="10"/>
    <x v="0"/>
    <x v="4"/>
    <s v="Femenino"/>
    <x v="15"/>
    <s v="2-Rural"/>
    <s v="Unida"/>
    <s v="*"/>
    <x v="0"/>
    <s v="01  Comarca Kuna Yala"/>
    <s v="09-Septiembre"/>
  </r>
  <r>
    <x v="10"/>
    <x v="1"/>
    <x v="4"/>
    <s v="Femenino"/>
    <x v="223"/>
    <s v="2-Rural"/>
    <s v="Unida"/>
    <s v="*"/>
    <x v="0"/>
    <s v="01  Comarca Kuna Yala"/>
    <s v="*"/>
  </r>
  <r>
    <x v="10"/>
    <x v="2"/>
    <x v="4"/>
    <s v="Femenino"/>
    <x v="444"/>
    <s v="2-Rural"/>
    <s v="*"/>
    <s v="*"/>
    <x v="0"/>
    <s v="01  Comarca Kuna Yala"/>
    <s v="*"/>
  </r>
  <r>
    <x v="10"/>
    <x v="3"/>
    <x v="4"/>
    <s v="Femenino"/>
    <x v="59"/>
    <s v="2-Rural"/>
    <s v="*"/>
    <s v="*"/>
    <x v="0"/>
    <s v="01  Comarca Kuna Yala"/>
    <s v="*"/>
  </r>
  <r>
    <x v="10"/>
    <x v="4"/>
    <x v="4"/>
    <s v="Femenino"/>
    <x v="194"/>
    <s v="2-Rural"/>
    <s v="*"/>
    <s v="*"/>
    <x v="0"/>
    <s v="01  Comarca Kuna Yala"/>
    <s v="*"/>
  </r>
  <r>
    <x v="10"/>
    <x v="5"/>
    <x v="4"/>
    <s v="Femenino"/>
    <x v="399"/>
    <s v="2-Rural"/>
    <s v="*"/>
    <s v="*"/>
    <x v="0"/>
    <s v="01  Comarca Kuna Yala"/>
    <s v="*"/>
  </r>
  <r>
    <x v="10"/>
    <x v="6"/>
    <x v="4"/>
    <s v="Femenino"/>
    <x v="65"/>
    <s v="2-Rural"/>
    <s v="*"/>
    <s v="*"/>
    <x v="0"/>
    <s v="01  Comarca Kuna Yala"/>
    <s v="*"/>
  </r>
  <r>
    <x v="10"/>
    <x v="7"/>
    <x v="4"/>
    <s v="Femenino"/>
    <x v="54"/>
    <s v="2-Rural"/>
    <s v="*"/>
    <s v="*"/>
    <x v="0"/>
    <s v="01  Comarca Kuna Yala"/>
    <s v="*"/>
  </r>
  <r>
    <x v="10"/>
    <x v="8"/>
    <x v="5"/>
    <s v="Masculino"/>
    <x v="24"/>
    <s v="2-Rural"/>
    <s v="Unida"/>
    <s v="Ningun Grado"/>
    <x v="55"/>
    <s v="01  Comarca Kuna Yala"/>
    <s v="04-Abril"/>
  </r>
  <r>
    <x v="10"/>
    <x v="0"/>
    <x v="5"/>
    <s v="Masculino"/>
    <x v="24"/>
    <s v="2-Rural"/>
    <s v="Casada"/>
    <s v="Primaria (4 a 6)"/>
    <x v="55"/>
    <s v="01  Comarca Kuna Yala"/>
    <s v="04-Abril"/>
  </r>
  <r>
    <x v="10"/>
    <x v="1"/>
    <x v="5"/>
    <s v="Masculino"/>
    <x v="175"/>
    <s v="2-Rural"/>
    <s v="*"/>
    <s v="*"/>
    <x v="0"/>
    <s v="01  Comarca Kuna Yala"/>
    <s v="*"/>
  </r>
  <r>
    <x v="10"/>
    <x v="2"/>
    <x v="5"/>
    <s v="Masculino"/>
    <x v="71"/>
    <s v="2-Rural"/>
    <s v="*"/>
    <s v="*"/>
    <x v="0"/>
    <s v="01  Comarca Kuna Yala"/>
    <s v="*"/>
  </r>
  <r>
    <x v="10"/>
    <x v="3"/>
    <x v="5"/>
    <s v="Masculino"/>
    <x v="65"/>
    <s v="2-Rural"/>
    <s v="*"/>
    <s v="*"/>
    <x v="0"/>
    <s v="01  Comarca Kuna Yala"/>
    <s v="*"/>
  </r>
  <r>
    <x v="10"/>
    <x v="4"/>
    <x v="5"/>
    <s v="Masculino"/>
    <x v="427"/>
    <s v="2-Rural"/>
    <s v="*"/>
    <s v="*"/>
    <x v="0"/>
    <s v="01  Comarca Kuna Yala"/>
    <s v="*"/>
  </r>
  <r>
    <x v="10"/>
    <x v="5"/>
    <x v="5"/>
    <s v="Masculino"/>
    <x v="454"/>
    <s v="2-Rural"/>
    <s v="*"/>
    <s v="*"/>
    <x v="0"/>
    <s v="01  Comarca Kuna Yala"/>
    <s v="*"/>
  </r>
  <r>
    <x v="10"/>
    <x v="6"/>
    <x v="5"/>
    <s v="Masculino"/>
    <x v="406"/>
    <s v="2-Rural"/>
    <s v="*"/>
    <s v="*"/>
    <x v="0"/>
    <s v="01  Comarca Kuna Yala"/>
    <s v="*"/>
  </r>
  <r>
    <x v="10"/>
    <x v="7"/>
    <x v="5"/>
    <s v="Masculino"/>
    <x v="70"/>
    <s v="2-Rural"/>
    <s v="*"/>
    <s v="*"/>
    <x v="0"/>
    <s v="01  Comarca Kuna Yala"/>
    <s v="*"/>
  </r>
  <r>
    <x v="10"/>
    <x v="0"/>
    <x v="5"/>
    <s v="Femenino"/>
    <x v="24"/>
    <s v="2-Rural"/>
    <s v="Unida"/>
    <s v="Ningun Grado"/>
    <x v="56"/>
    <s v="01  Comarca Kuna Yala"/>
    <s v="07-Julio"/>
  </r>
  <r>
    <x v="10"/>
    <x v="1"/>
    <x v="5"/>
    <s v="Femenino"/>
    <x v="228"/>
    <s v="2-Rural"/>
    <s v="*"/>
    <s v="*"/>
    <x v="0"/>
    <s v="01  Comarca Kuna Yala"/>
    <s v="*"/>
  </r>
  <r>
    <x v="10"/>
    <x v="2"/>
    <x v="5"/>
    <s v="Femenino"/>
    <x v="17"/>
    <s v="2-Rural"/>
    <s v="*"/>
    <s v="*"/>
    <x v="0"/>
    <s v="01  Comarca Kuna Yala"/>
    <s v="*"/>
  </r>
  <r>
    <x v="10"/>
    <x v="3"/>
    <x v="5"/>
    <s v="Femenino"/>
    <x v="59"/>
    <s v="2-Rural"/>
    <s v="*"/>
    <s v="*"/>
    <x v="0"/>
    <s v="01  Comarca Kuna Yala"/>
    <s v="*"/>
  </r>
  <r>
    <x v="10"/>
    <x v="4"/>
    <x v="5"/>
    <s v="Femenino"/>
    <x v="563"/>
    <s v="2-Rural"/>
    <s v="*"/>
    <s v="*"/>
    <x v="0"/>
    <s v="01  Comarca Kuna Yala"/>
    <s v="*"/>
  </r>
  <r>
    <x v="10"/>
    <x v="5"/>
    <x v="5"/>
    <s v="Femenino"/>
    <x v="399"/>
    <s v="2-Rural"/>
    <s v="*"/>
    <s v="*"/>
    <x v="0"/>
    <s v="01  Comarca Kuna Yala"/>
    <s v="*"/>
  </r>
  <r>
    <x v="10"/>
    <x v="6"/>
    <x v="5"/>
    <s v="Femenino"/>
    <x v="468"/>
    <s v="2-Rural"/>
    <s v="*"/>
    <s v="*"/>
    <x v="0"/>
    <s v="01  Comarca Kuna Yala"/>
    <s v="*"/>
  </r>
  <r>
    <x v="10"/>
    <x v="7"/>
    <x v="5"/>
    <s v="Femenino"/>
    <x v="70"/>
    <s v="2-Rural"/>
    <s v="*"/>
    <s v="*"/>
    <x v="0"/>
    <s v="01  Comarca Kuna Yala"/>
    <s v="*"/>
  </r>
  <r>
    <x v="10"/>
    <x v="8"/>
    <x v="6"/>
    <s v="Masculino"/>
    <x v="24"/>
    <s v="2-Rural"/>
    <s v="Unida"/>
    <s v="Información no especificada"/>
    <x v="56"/>
    <s v="01  Comarca Kuna Yala"/>
    <s v="11-Noviembre"/>
  </r>
  <r>
    <x v="10"/>
    <x v="1"/>
    <x v="6"/>
    <s v="Masculino"/>
    <x v="175"/>
    <s v="2-Rural"/>
    <s v="*"/>
    <s v="*"/>
    <x v="0"/>
    <s v="01  Comarca Kuna Yala"/>
    <s v="*"/>
  </r>
  <r>
    <x v="10"/>
    <x v="2"/>
    <x v="6"/>
    <s v="Masculino"/>
    <x v="26"/>
    <s v="2-Rural"/>
    <s v="*"/>
    <s v="*"/>
    <x v="0"/>
    <s v="01  Comarca Kuna Yala"/>
    <s v="*"/>
  </r>
  <r>
    <x v="10"/>
    <x v="3"/>
    <x v="6"/>
    <s v="Masculino"/>
    <x v="65"/>
    <s v="2-Rural"/>
    <s v="*"/>
    <s v="*"/>
    <x v="0"/>
    <s v="01  Comarca Kuna Yala"/>
    <s v="*"/>
  </r>
  <r>
    <x v="10"/>
    <x v="4"/>
    <x v="6"/>
    <s v="Masculino"/>
    <x v="329"/>
    <s v="2-Rural"/>
    <s v="*"/>
    <s v="*"/>
    <x v="0"/>
    <s v="01  Comarca Kuna Yala"/>
    <s v="*"/>
  </r>
  <r>
    <x v="10"/>
    <x v="5"/>
    <x v="6"/>
    <s v="Masculino"/>
    <x v="499"/>
    <s v="2-Rural"/>
    <s v="*"/>
    <s v="*"/>
    <x v="0"/>
    <s v="01  Comarca Kuna Yala"/>
    <s v="*"/>
  </r>
  <r>
    <x v="10"/>
    <x v="6"/>
    <x v="6"/>
    <s v="Masculino"/>
    <x v="329"/>
    <s v="2-Rural"/>
    <s v="*"/>
    <s v="*"/>
    <x v="0"/>
    <s v="01  Comarca Kuna Yala"/>
    <s v="*"/>
  </r>
  <r>
    <x v="10"/>
    <x v="7"/>
    <x v="6"/>
    <s v="Masculino"/>
    <x v="70"/>
    <s v="2-Rural"/>
    <s v="*"/>
    <s v="*"/>
    <x v="0"/>
    <s v="01  Comarca Kuna Yala"/>
    <s v="*"/>
  </r>
  <r>
    <x v="10"/>
    <x v="1"/>
    <x v="6"/>
    <s v="Femenino"/>
    <x v="223"/>
    <s v="2-Rural"/>
    <s v="Unida"/>
    <s v="*"/>
    <x v="0"/>
    <s v="01  Comarca Kuna Yala"/>
    <s v="*"/>
  </r>
  <r>
    <x v="10"/>
    <x v="2"/>
    <x v="6"/>
    <s v="Femenino"/>
    <x v="105"/>
    <s v="2-Rural"/>
    <s v="*"/>
    <s v="*"/>
    <x v="0"/>
    <s v="01  Comarca Kuna Yala"/>
    <s v="*"/>
  </r>
  <r>
    <x v="10"/>
    <x v="3"/>
    <x v="6"/>
    <s v="Femenino"/>
    <x v="1"/>
    <s v="2-Rural"/>
    <s v="*"/>
    <s v="*"/>
    <x v="0"/>
    <s v="01  Comarca Kuna Yala"/>
    <s v="*"/>
  </r>
  <r>
    <x v="10"/>
    <x v="4"/>
    <x v="6"/>
    <s v="Femenino"/>
    <x v="406"/>
    <s v="2-Rural"/>
    <s v="*"/>
    <s v="*"/>
    <x v="0"/>
    <s v="01  Comarca Kuna Yala"/>
    <s v="*"/>
  </r>
  <r>
    <x v="10"/>
    <x v="5"/>
    <x v="6"/>
    <s v="Femenino"/>
    <x v="339"/>
    <s v="2-Rural"/>
    <s v="*"/>
    <s v="*"/>
    <x v="0"/>
    <s v="01  Comarca Kuna Yala"/>
    <s v="*"/>
  </r>
  <r>
    <x v="10"/>
    <x v="6"/>
    <x v="6"/>
    <s v="Femenino"/>
    <x v="667"/>
    <s v="2-Rural"/>
    <s v="*"/>
    <s v="*"/>
    <x v="0"/>
    <s v="01  Comarca Kuna Yala"/>
    <s v="*"/>
  </r>
  <r>
    <x v="10"/>
    <x v="7"/>
    <x v="6"/>
    <s v="Femenino"/>
    <x v="16"/>
    <s v="2-Rural"/>
    <s v="*"/>
    <s v="*"/>
    <x v="0"/>
    <s v="01  Comarca Kuna Yala"/>
    <s v="*"/>
  </r>
  <r>
    <x v="10"/>
    <x v="1"/>
    <x v="7"/>
    <s v="Masculino"/>
    <x v="7"/>
    <s v="2-Rural"/>
    <s v="*"/>
    <s v="*"/>
    <x v="0"/>
    <s v="01  Comarca Kuna Yala"/>
    <s v="*"/>
  </r>
  <r>
    <x v="10"/>
    <x v="2"/>
    <x v="7"/>
    <s v="Masculino"/>
    <x v="1"/>
    <s v="2-Rural"/>
    <s v="*"/>
    <s v="*"/>
    <x v="0"/>
    <s v="01  Comarca Kuna Yala"/>
    <s v="*"/>
  </r>
  <r>
    <x v="10"/>
    <x v="3"/>
    <x v="7"/>
    <s v="Masculino"/>
    <x v="181"/>
    <s v="2-Rural"/>
    <s v="*"/>
    <s v="*"/>
    <x v="0"/>
    <s v="01  Comarca Kuna Yala"/>
    <s v="*"/>
  </r>
  <r>
    <x v="10"/>
    <x v="4"/>
    <x v="7"/>
    <s v="Masculino"/>
    <x v="418"/>
    <s v="2-Rural"/>
    <s v="*"/>
    <s v="*"/>
    <x v="0"/>
    <s v="01  Comarca Kuna Yala"/>
    <s v="*"/>
  </r>
  <r>
    <x v="10"/>
    <x v="5"/>
    <x v="7"/>
    <s v="Masculino"/>
    <x v="495"/>
    <s v="2-Rural"/>
    <s v="*"/>
    <s v="*"/>
    <x v="0"/>
    <s v="01  Comarca Kuna Yala"/>
    <s v="*"/>
  </r>
  <r>
    <x v="10"/>
    <x v="6"/>
    <x v="7"/>
    <s v="Masculino"/>
    <x v="418"/>
    <s v="2-Rural"/>
    <s v="*"/>
    <s v="*"/>
    <x v="0"/>
    <s v="01  Comarca Kuna Yala"/>
    <s v="*"/>
  </r>
  <r>
    <x v="10"/>
    <x v="7"/>
    <x v="7"/>
    <s v="Masculino"/>
    <x v="223"/>
    <s v="2-Rural"/>
    <s v="*"/>
    <s v="*"/>
    <x v="0"/>
    <s v="01  Comarca Kuna Yala"/>
    <s v="*"/>
  </r>
  <r>
    <x v="10"/>
    <x v="8"/>
    <x v="7"/>
    <s v="Femenino"/>
    <x v="24"/>
    <s v="2-Rural"/>
    <s v="Unida"/>
    <s v="Primaria (4 a 6)"/>
    <x v="56"/>
    <s v="01  Comarca Kuna Yala"/>
    <s v="07-Julio"/>
  </r>
  <r>
    <x v="10"/>
    <x v="0"/>
    <x v="7"/>
    <s v="Femenino"/>
    <x v="15"/>
    <s v="2-Rural"/>
    <s v="*"/>
    <s v="*"/>
    <x v="55"/>
    <s v="01  Comarca Kuna Yala"/>
    <s v="*"/>
  </r>
  <r>
    <x v="10"/>
    <x v="1"/>
    <x v="7"/>
    <s v="Femenino"/>
    <x v="175"/>
    <s v="2-Rural"/>
    <s v="Unida"/>
    <s v="*"/>
    <x v="0"/>
    <s v="01  Comarca Kuna Yala"/>
    <s v="*"/>
  </r>
  <r>
    <x v="10"/>
    <x v="2"/>
    <x v="7"/>
    <s v="Femenino"/>
    <x v="45"/>
    <s v="2-Rural"/>
    <s v="*"/>
    <s v="*"/>
    <x v="0"/>
    <s v="01  Comarca Kuna Yala"/>
    <s v="*"/>
  </r>
  <r>
    <x v="10"/>
    <x v="3"/>
    <x v="7"/>
    <s v="Femenino"/>
    <x v="426"/>
    <s v="2-Rural"/>
    <s v="*"/>
    <s v="*"/>
    <x v="0"/>
    <s v="01  Comarca Kuna Yala"/>
    <s v="*"/>
  </r>
  <r>
    <x v="10"/>
    <x v="4"/>
    <x v="7"/>
    <s v="Femenino"/>
    <x v="339"/>
    <s v="2-Rural"/>
    <s v="*"/>
    <s v="*"/>
    <x v="0"/>
    <s v="01  Comarca Kuna Yala"/>
    <s v="*"/>
  </r>
  <r>
    <x v="10"/>
    <x v="5"/>
    <x v="7"/>
    <s v="Femenino"/>
    <x v="495"/>
    <s v="2-Rural"/>
    <s v="*"/>
    <s v="*"/>
    <x v="0"/>
    <s v="01  Comarca Kuna Yala"/>
    <s v="*"/>
  </r>
  <r>
    <x v="10"/>
    <x v="6"/>
    <x v="7"/>
    <s v="Femenino"/>
    <x v="419"/>
    <s v="2-Rural"/>
    <s v="*"/>
    <s v="*"/>
    <x v="0"/>
    <s v="01  Comarca Kuna Yala"/>
    <s v="*"/>
  </r>
  <r>
    <x v="10"/>
    <x v="7"/>
    <x v="7"/>
    <s v="Femenino"/>
    <x v="70"/>
    <s v="2-Rural"/>
    <s v="*"/>
    <s v="*"/>
    <x v="0"/>
    <s v="01  Comarca Kuna Yala"/>
    <s v="*"/>
  </r>
  <r>
    <x v="10"/>
    <x v="8"/>
    <x v="8"/>
    <s v="Masculino"/>
    <x v="15"/>
    <s v="2-Rural"/>
    <s v="Unida"/>
    <s v="Ningun Grado"/>
    <x v="56"/>
    <s v="01  Comarca Kuna Yala"/>
    <s v="*"/>
  </r>
  <r>
    <x v="10"/>
    <x v="0"/>
    <x v="8"/>
    <s v="Masculino"/>
    <x v="15"/>
    <s v="2-Rural"/>
    <s v="*"/>
    <s v="Primaria (4 a 6)"/>
    <x v="0"/>
    <s v="01  Comarca Kuna Yala"/>
    <s v="07-Julio"/>
  </r>
  <r>
    <x v="10"/>
    <x v="1"/>
    <x v="8"/>
    <s v="Masculino"/>
    <x v="170"/>
    <s v="2-Rural"/>
    <s v="*"/>
    <s v="*"/>
    <x v="0"/>
    <s v="01  Comarca Kuna Yala"/>
    <s v="*"/>
  </r>
  <r>
    <x v="10"/>
    <x v="2"/>
    <x v="8"/>
    <s v="Masculino"/>
    <x v="38"/>
    <s v="2-Rural"/>
    <s v="*"/>
    <s v="*"/>
    <x v="0"/>
    <s v="01  Comarca Kuna Yala"/>
    <s v="*"/>
  </r>
  <r>
    <x v="10"/>
    <x v="3"/>
    <x v="8"/>
    <s v="Masculino"/>
    <x v="435"/>
    <s v="2-Rural"/>
    <s v="*"/>
    <s v="*"/>
    <x v="0"/>
    <s v="01  Comarca Kuna Yala"/>
    <s v="*"/>
  </r>
  <r>
    <x v="10"/>
    <x v="4"/>
    <x v="8"/>
    <s v="Masculino"/>
    <x v="339"/>
    <s v="2-Rural"/>
    <s v="*"/>
    <s v="*"/>
    <x v="0"/>
    <s v="01  Comarca Kuna Yala"/>
    <s v="*"/>
  </r>
  <r>
    <x v="10"/>
    <x v="5"/>
    <x v="8"/>
    <s v="Masculino"/>
    <x v="333"/>
    <s v="2-Rural"/>
    <s v="*"/>
    <s v="*"/>
    <x v="0"/>
    <s v="01  Comarca Kuna Yala"/>
    <s v="*"/>
  </r>
  <r>
    <x v="10"/>
    <x v="6"/>
    <x v="8"/>
    <s v="Masculino"/>
    <x v="442"/>
    <s v="2-Rural"/>
    <s v="*"/>
    <s v="*"/>
    <x v="0"/>
    <s v="01  Comarca Kuna Yala"/>
    <s v="*"/>
  </r>
  <r>
    <x v="10"/>
    <x v="7"/>
    <x v="8"/>
    <s v="Masculino"/>
    <x v="25"/>
    <s v="2-Rural"/>
    <s v="*"/>
    <s v="*"/>
    <x v="0"/>
    <s v="01  Comarca Kuna Yala"/>
    <s v="*"/>
  </r>
  <r>
    <x v="10"/>
    <x v="0"/>
    <x v="8"/>
    <s v="Femenino"/>
    <x v="24"/>
    <s v="2-Rural"/>
    <s v="Unida"/>
    <s v="Información no especificada"/>
    <x v="57"/>
    <s v="01  Comarca Kuna Yala"/>
    <s v="05-Mayo"/>
  </r>
  <r>
    <x v="10"/>
    <x v="1"/>
    <x v="8"/>
    <s v="Femenino"/>
    <x v="135"/>
    <s v="2-Rural"/>
    <s v="*"/>
    <s v="*"/>
    <x v="0"/>
    <s v="01  Comarca Kuna Yala"/>
    <s v="*"/>
  </r>
  <r>
    <x v="10"/>
    <x v="2"/>
    <x v="8"/>
    <s v="Femenino"/>
    <x v="93"/>
    <s v="2-Rural"/>
    <s v="*"/>
    <s v="*"/>
    <x v="0"/>
    <s v="01  Comarca Kuna Yala"/>
    <s v="*"/>
  </r>
  <r>
    <x v="10"/>
    <x v="3"/>
    <x v="8"/>
    <s v="Femenino"/>
    <x v="187"/>
    <s v="2-Rural"/>
    <s v="*"/>
    <s v="*"/>
    <x v="0"/>
    <s v="01  Comarca Kuna Yala"/>
    <s v="*"/>
  </r>
  <r>
    <x v="10"/>
    <x v="4"/>
    <x v="8"/>
    <s v="Femenino"/>
    <x v="452"/>
    <s v="2-Rural"/>
    <s v="*"/>
    <s v="*"/>
    <x v="0"/>
    <s v="01  Comarca Kuna Yala"/>
    <s v="*"/>
  </r>
  <r>
    <x v="10"/>
    <x v="5"/>
    <x v="8"/>
    <s v="Femenino"/>
    <x v="333"/>
    <s v="2-Rural"/>
    <s v="*"/>
    <s v="*"/>
    <x v="0"/>
    <s v="01  Comarca Kuna Yala"/>
    <s v="*"/>
  </r>
  <r>
    <x v="10"/>
    <x v="6"/>
    <x v="8"/>
    <s v="Femenino"/>
    <x v="324"/>
    <s v="2-Rural"/>
    <s v="*"/>
    <s v="*"/>
    <x v="0"/>
    <s v="01  Comarca Kuna Yala"/>
    <s v="*"/>
  </r>
  <r>
    <x v="10"/>
    <x v="7"/>
    <x v="8"/>
    <s v="Femenino"/>
    <x v="0"/>
    <s v="2-Rural"/>
    <s v="*"/>
    <s v="Primaria (4 a 6)"/>
    <x v="0"/>
    <s v="01  Comarca Kuna Yala"/>
    <s v="*"/>
  </r>
  <r>
    <x v="10"/>
    <x v="0"/>
    <x v="9"/>
    <s v="Masculino"/>
    <x v="15"/>
    <s v="2-Rural"/>
    <s v="Unida"/>
    <s v="*"/>
    <x v="56"/>
    <s v="01  Comarca Kuna Yala"/>
    <s v="*"/>
  </r>
  <r>
    <x v="10"/>
    <x v="1"/>
    <x v="9"/>
    <s v="Masculino"/>
    <x v="228"/>
    <s v="2-Rural"/>
    <s v="*"/>
    <s v="*"/>
    <x v="0"/>
    <s v="01  Comarca Kuna Yala"/>
    <s v="*"/>
  </r>
  <r>
    <x v="10"/>
    <x v="2"/>
    <x v="9"/>
    <s v="Masculino"/>
    <x v="1"/>
    <s v="2-Rural"/>
    <s v="*"/>
    <s v="*"/>
    <x v="0"/>
    <s v="01  Comarca Kuna Yala"/>
    <s v="*"/>
  </r>
  <r>
    <x v="10"/>
    <x v="3"/>
    <x v="9"/>
    <s v="Masculino"/>
    <x v="666"/>
    <s v="2-Rural"/>
    <s v="*"/>
    <s v="*"/>
    <x v="0"/>
    <s v="01  Comarca Kuna Yala"/>
    <s v="*"/>
  </r>
  <r>
    <x v="10"/>
    <x v="4"/>
    <x v="9"/>
    <s v="Masculino"/>
    <x v="496"/>
    <s v="2-Rural"/>
    <s v="*"/>
    <s v="*"/>
    <x v="0"/>
    <s v="01  Comarca Kuna Yala"/>
    <s v="*"/>
  </r>
  <r>
    <x v="10"/>
    <x v="5"/>
    <x v="9"/>
    <s v="Masculino"/>
    <x v="668"/>
    <s v="2-Rural"/>
    <s v="*"/>
    <s v="*"/>
    <x v="0"/>
    <s v="01  Comarca Kuna Yala"/>
    <s v="*"/>
  </r>
  <r>
    <x v="10"/>
    <x v="6"/>
    <x v="9"/>
    <s v="Masculino"/>
    <x v="442"/>
    <s v="2-Rural"/>
    <s v="*"/>
    <s v="*"/>
    <x v="0"/>
    <s v="01  Comarca Kuna Yala"/>
    <s v="*"/>
  </r>
  <r>
    <x v="10"/>
    <x v="7"/>
    <x v="9"/>
    <s v="Masculino"/>
    <x v="223"/>
    <s v="2-Rural"/>
    <s v="*"/>
    <s v="*"/>
    <x v="0"/>
    <s v="01  Comarca Kuna Yala"/>
    <s v="*"/>
  </r>
  <r>
    <x v="10"/>
    <x v="0"/>
    <x v="9"/>
    <s v="Femenino"/>
    <x v="15"/>
    <s v="2-Rural"/>
    <s v="Unida"/>
    <s v="*"/>
    <x v="55"/>
    <s v="01  Comarca Kuna Yala"/>
    <s v="06-Junio"/>
  </r>
  <r>
    <x v="10"/>
    <x v="1"/>
    <x v="9"/>
    <s v="Femenino"/>
    <x v="228"/>
    <s v="2-Rural"/>
    <s v="*"/>
    <s v="*"/>
    <x v="0"/>
    <s v="01  Comarca Kuna Yala"/>
    <s v="*"/>
  </r>
  <r>
    <x v="10"/>
    <x v="2"/>
    <x v="9"/>
    <s v="Femenino"/>
    <x v="8"/>
    <s v="2-Rural"/>
    <s v="*"/>
    <s v="*"/>
    <x v="0"/>
    <s v="01  Comarca Kuna Yala"/>
    <s v="*"/>
  </r>
  <r>
    <x v="10"/>
    <x v="3"/>
    <x v="9"/>
    <s v="Femenino"/>
    <x v="194"/>
    <s v="2-Rural"/>
    <s v="*"/>
    <s v="*"/>
    <x v="0"/>
    <s v="01  Comarca Kuna Yala"/>
    <s v="*"/>
  </r>
  <r>
    <x v="10"/>
    <x v="4"/>
    <x v="9"/>
    <s v="Femenino"/>
    <x v="364"/>
    <s v="2-Rural"/>
    <s v="*"/>
    <s v="*"/>
    <x v="0"/>
    <s v="01  Comarca Kuna Yala"/>
    <s v="*"/>
  </r>
  <r>
    <x v="10"/>
    <x v="5"/>
    <x v="9"/>
    <s v="Femenino"/>
    <x v="55"/>
    <s v="2-Rural"/>
    <s v="*"/>
    <s v="*"/>
    <x v="0"/>
    <s v="01  Comarca Kuna Yala"/>
    <s v="*"/>
  </r>
  <r>
    <x v="10"/>
    <x v="6"/>
    <x v="9"/>
    <s v="Femenino"/>
    <x v="416"/>
    <s v="2-Rural"/>
    <s v="*"/>
    <s v="*"/>
    <x v="0"/>
    <s v="01  Comarca Kuna Yala"/>
    <s v="*"/>
  </r>
  <r>
    <x v="10"/>
    <x v="7"/>
    <x v="9"/>
    <s v="Femenino"/>
    <x v="139"/>
    <s v="2-Rural"/>
    <s v="*"/>
    <s v="*"/>
    <x v="0"/>
    <s v="01  Comarca Kuna Yala"/>
    <s v="*"/>
  </r>
  <r>
    <x v="10"/>
    <x v="8"/>
    <x v="10"/>
    <s v="Masculino"/>
    <x v="24"/>
    <s v="2-Rural"/>
    <s v="Soltera"/>
    <s v="Ningun Grado"/>
    <x v="56"/>
    <s v="01  Comarca Kuna Yala"/>
    <s v="06-Junio"/>
  </r>
  <r>
    <x v="10"/>
    <x v="1"/>
    <x v="10"/>
    <s v="Masculino"/>
    <x v="223"/>
    <s v="2-Rural"/>
    <s v="*"/>
    <s v="*"/>
    <x v="0"/>
    <s v="01  Comarca Kuna Yala"/>
    <s v="*"/>
  </r>
  <r>
    <x v="10"/>
    <x v="2"/>
    <x v="10"/>
    <s v="Masculino"/>
    <x v="71"/>
    <s v="2-Rural"/>
    <s v="*"/>
    <s v="*"/>
    <x v="0"/>
    <s v="01  Comarca Kuna Yala"/>
    <s v="*"/>
  </r>
  <r>
    <x v="10"/>
    <x v="3"/>
    <x v="10"/>
    <s v="Masculino"/>
    <x v="666"/>
    <s v="2-Rural"/>
    <s v="*"/>
    <s v="*"/>
    <x v="0"/>
    <s v="01  Comarca Kuna Yala"/>
    <s v="*"/>
  </r>
  <r>
    <x v="10"/>
    <x v="4"/>
    <x v="10"/>
    <s v="Masculino"/>
    <x v="452"/>
    <s v="2-Rural"/>
    <s v="*"/>
    <s v="*"/>
    <x v="0"/>
    <s v="01  Comarca Kuna Yala"/>
    <s v="*"/>
  </r>
  <r>
    <x v="10"/>
    <x v="5"/>
    <x v="10"/>
    <s v="Masculino"/>
    <x v="499"/>
    <s v="2-Rural"/>
    <s v="*"/>
    <s v="*"/>
    <x v="0"/>
    <s v="01  Comarca Kuna Yala"/>
    <s v="*"/>
  </r>
  <r>
    <x v="10"/>
    <x v="6"/>
    <x v="10"/>
    <s v="Masculino"/>
    <x v="415"/>
    <s v="2-Rural"/>
    <s v="*"/>
    <s v="*"/>
    <x v="0"/>
    <s v="01  Comarca Kuna Yala"/>
    <s v="*"/>
  </r>
  <r>
    <x v="10"/>
    <x v="7"/>
    <x v="10"/>
    <s v="Masculino"/>
    <x v="70"/>
    <s v="2-Rural"/>
    <s v="*"/>
    <s v="*"/>
    <x v="0"/>
    <s v="01  Comarca Kuna Yala"/>
    <s v="*"/>
  </r>
  <r>
    <x v="10"/>
    <x v="0"/>
    <x v="10"/>
    <s v="Femenino"/>
    <x v="24"/>
    <s v="2-Rural"/>
    <s v="Casada"/>
    <s v="Primaria (4 a 6)"/>
    <x v="56"/>
    <s v="01  Comarca Kuna Yala"/>
    <s v="01-Enero"/>
  </r>
  <r>
    <x v="10"/>
    <x v="1"/>
    <x v="10"/>
    <s v="Femenino"/>
    <x v="70"/>
    <s v="2-Rural"/>
    <s v="Unida"/>
    <s v="*"/>
    <x v="0"/>
    <s v="01  Comarca Kuna Yala"/>
    <s v="*"/>
  </r>
  <r>
    <x v="10"/>
    <x v="2"/>
    <x v="10"/>
    <s v="Femenino"/>
    <x v="109"/>
    <s v="2-Rural"/>
    <s v="*"/>
    <s v="*"/>
    <x v="0"/>
    <s v="01  Comarca Kuna Yala"/>
    <s v="*"/>
  </r>
  <r>
    <x v="10"/>
    <x v="3"/>
    <x v="10"/>
    <s v="Femenino"/>
    <x v="451"/>
    <s v="2-Rural"/>
    <s v="*"/>
    <s v="*"/>
    <x v="0"/>
    <s v="01  Comarca Kuna Yala"/>
    <s v="*"/>
  </r>
  <r>
    <x v="10"/>
    <x v="4"/>
    <x v="10"/>
    <s v="Femenino"/>
    <x v="433"/>
    <s v="2-Rural"/>
    <s v="*"/>
    <s v="*"/>
    <x v="0"/>
    <s v="01  Comarca Kuna Yala"/>
    <s v="*"/>
  </r>
  <r>
    <x v="10"/>
    <x v="5"/>
    <x v="10"/>
    <s v="Femenino"/>
    <x v="76"/>
    <s v="2-Rural"/>
    <s v="*"/>
    <s v="*"/>
    <x v="0"/>
    <s v="01  Comarca Kuna Yala"/>
    <s v="*"/>
  </r>
  <r>
    <x v="10"/>
    <x v="6"/>
    <x v="10"/>
    <s v="Femenino"/>
    <x v="442"/>
    <s v="2-Rural"/>
    <s v="*"/>
    <s v="*"/>
    <x v="0"/>
    <s v="01  Comarca Kuna Yala"/>
    <s v="*"/>
  </r>
  <r>
    <x v="10"/>
    <x v="7"/>
    <x v="10"/>
    <s v="Femenino"/>
    <x v="135"/>
    <s v="2-Rural"/>
    <s v="*"/>
    <s v="*"/>
    <x v="0"/>
    <s v="01  Comarca Kuna Yala"/>
    <s v="*"/>
  </r>
  <r>
    <x v="1"/>
    <x v="0"/>
    <x v="0"/>
    <s v="Masculino"/>
    <x v="24"/>
    <s v="2-Rural"/>
    <s v="Unida"/>
    <s v="Ningun Grado"/>
    <x v="58"/>
    <s v="01  Cémaco"/>
    <s v="03-Marzo"/>
  </r>
  <r>
    <x v="11"/>
    <x v="1"/>
    <x v="0"/>
    <s v="Masculino"/>
    <x v="16"/>
    <s v="2-Rural"/>
    <s v="Unida"/>
    <s v="*"/>
    <x v="0"/>
    <s v="01  Cémaco"/>
    <s v="*"/>
  </r>
  <r>
    <x v="11"/>
    <x v="2"/>
    <x v="0"/>
    <s v="Masculino"/>
    <x v="150"/>
    <s v="2-Rural"/>
    <s v="*"/>
    <s v="*"/>
    <x v="0"/>
    <s v="*"/>
    <s v="*"/>
  </r>
  <r>
    <x v="11"/>
    <x v="3"/>
    <x v="0"/>
    <s v="Masculino"/>
    <x v="99"/>
    <s v="2-Rural"/>
    <s v="*"/>
    <s v="*"/>
    <x v="0"/>
    <s v="*"/>
    <s v="*"/>
  </r>
  <r>
    <x v="11"/>
    <x v="4"/>
    <x v="0"/>
    <s v="Masculino"/>
    <x v="23"/>
    <s v="2-Rural"/>
    <s v="*"/>
    <s v="*"/>
    <x v="0"/>
    <s v="*"/>
    <s v="*"/>
  </r>
  <r>
    <x v="11"/>
    <x v="5"/>
    <x v="0"/>
    <s v="Masculino"/>
    <x v="438"/>
    <s v="2-Rural"/>
    <s v="*"/>
    <s v="*"/>
    <x v="0"/>
    <s v="*"/>
    <s v="*"/>
  </r>
  <r>
    <x v="11"/>
    <x v="6"/>
    <x v="0"/>
    <s v="Masculino"/>
    <x v="99"/>
    <s v="2-Rural"/>
    <s v="*"/>
    <s v="*"/>
    <x v="0"/>
    <s v="*"/>
    <s v="*"/>
  </r>
  <r>
    <x v="11"/>
    <x v="7"/>
    <x v="0"/>
    <s v="Masculino"/>
    <x v="24"/>
    <s v="2-Rural"/>
    <s v="Soltera"/>
    <s v="Primaria (4 a 6)"/>
    <x v="59"/>
    <s v="01  Cémaco"/>
    <s v="07-Julio"/>
  </r>
  <r>
    <x v="11"/>
    <x v="1"/>
    <x v="0"/>
    <s v="Femenino"/>
    <x v="25"/>
    <s v="2-Rural"/>
    <s v="*"/>
    <s v="*"/>
    <x v="0"/>
    <s v="*"/>
    <s v="*"/>
  </r>
  <r>
    <x v="11"/>
    <x v="2"/>
    <x v="0"/>
    <s v="Femenino"/>
    <x v="175"/>
    <s v="2-Rural"/>
    <s v="*"/>
    <s v="*"/>
    <x v="0"/>
    <s v="*"/>
    <s v="*"/>
  </r>
  <r>
    <x v="11"/>
    <x v="3"/>
    <x v="0"/>
    <s v="Femenino"/>
    <x v="14"/>
    <s v="2-Rural"/>
    <s v="*"/>
    <s v="*"/>
    <x v="0"/>
    <s v="*"/>
    <s v="*"/>
  </r>
  <r>
    <x v="11"/>
    <x v="4"/>
    <x v="0"/>
    <s v="Femenino"/>
    <x v="99"/>
    <s v="2-Rural"/>
    <s v="*"/>
    <s v="*"/>
    <x v="0"/>
    <s v="*"/>
    <s v="*"/>
  </r>
  <r>
    <x v="11"/>
    <x v="5"/>
    <x v="0"/>
    <s v="Femenino"/>
    <x v="38"/>
    <s v="2-Rural"/>
    <s v="*"/>
    <s v="*"/>
    <x v="0"/>
    <s v="*"/>
    <s v="*"/>
  </r>
  <r>
    <x v="11"/>
    <x v="6"/>
    <x v="0"/>
    <s v="Femenino"/>
    <x v="99"/>
    <s v="2-Rural"/>
    <s v="*"/>
    <s v="*"/>
    <x v="0"/>
    <s v="*"/>
    <s v="*"/>
  </r>
  <r>
    <x v="11"/>
    <x v="7"/>
    <x v="0"/>
    <s v="Femenino"/>
    <x v="15"/>
    <s v="2-Rural"/>
    <s v="*"/>
    <s v="*"/>
    <x v="0"/>
    <s v="01  Cémaco"/>
    <s v="*"/>
  </r>
  <r>
    <x v="11"/>
    <x v="0"/>
    <x v="1"/>
    <s v="Masculino"/>
    <x v="24"/>
    <s v="2-Rural"/>
    <s v="Unida"/>
    <s v="Primaria (4 a 6)"/>
    <x v="58"/>
    <s v="01  Cémaco"/>
    <s v="06-Junio"/>
  </r>
  <r>
    <x v="11"/>
    <x v="1"/>
    <x v="1"/>
    <s v="Masculino"/>
    <x v="54"/>
    <s v="2-Rural"/>
    <s v="Unida"/>
    <s v="*"/>
    <x v="0"/>
    <s v="*"/>
    <s v="*"/>
  </r>
  <r>
    <x v="11"/>
    <x v="2"/>
    <x v="1"/>
    <s v="Masculino"/>
    <x v="223"/>
    <s v="2-Rural"/>
    <s v="*"/>
    <s v="*"/>
    <x v="0"/>
    <s v="*"/>
    <s v="*"/>
  </r>
  <r>
    <x v="11"/>
    <x v="3"/>
    <x v="1"/>
    <s v="Masculino"/>
    <x v="139"/>
    <s v="2-Rural"/>
    <s v="*"/>
    <s v="*"/>
    <x v="0"/>
    <s v="*"/>
    <s v="*"/>
  </r>
  <r>
    <x v="11"/>
    <x v="4"/>
    <x v="1"/>
    <s v="Masculino"/>
    <x v="199"/>
    <s v="2-Rural"/>
    <s v="*"/>
    <s v="*"/>
    <x v="0"/>
    <s v="*"/>
    <s v="*"/>
  </r>
  <r>
    <x v="11"/>
    <x v="5"/>
    <x v="1"/>
    <s v="Masculino"/>
    <x v="199"/>
    <s v="2-Rural"/>
    <s v="*"/>
    <s v="*"/>
    <x v="0"/>
    <s v="*"/>
    <s v="*"/>
  </r>
  <r>
    <x v="11"/>
    <x v="6"/>
    <x v="1"/>
    <s v="Masculino"/>
    <x v="199"/>
    <s v="2-Rural"/>
    <s v="*"/>
    <s v="*"/>
    <x v="0"/>
    <s v="*"/>
    <s v="*"/>
  </r>
  <r>
    <x v="11"/>
    <x v="7"/>
    <x v="1"/>
    <s v="Masculino"/>
    <x v="15"/>
    <s v="2-Rural"/>
    <s v="*"/>
    <s v="Premedia (7° a 9°)"/>
    <x v="58"/>
    <s v="01  Cémaco"/>
    <s v="*"/>
  </r>
  <r>
    <x v="11"/>
    <x v="0"/>
    <x v="1"/>
    <s v="Femenino"/>
    <x v="15"/>
    <s v="2-Rural"/>
    <s v="Unida"/>
    <s v="*"/>
    <x v="59"/>
    <s v="01  Cémaco"/>
    <s v="*"/>
  </r>
  <r>
    <x v="11"/>
    <x v="1"/>
    <x v="1"/>
    <s v="Femenino"/>
    <x v="0"/>
    <s v="2-Rural"/>
    <s v="*"/>
    <s v="*"/>
    <x v="0"/>
    <s v="*"/>
    <s v="*"/>
  </r>
  <r>
    <x v="11"/>
    <x v="2"/>
    <x v="1"/>
    <s v="Femenino"/>
    <x v="223"/>
    <s v="2-Rural"/>
    <s v="*"/>
    <s v="*"/>
    <x v="0"/>
    <s v="*"/>
    <s v="*"/>
  </r>
  <r>
    <x v="11"/>
    <x v="3"/>
    <x v="1"/>
    <s v="Femenino"/>
    <x v="166"/>
    <s v="2-Rural"/>
    <s v="*"/>
    <s v="*"/>
    <x v="0"/>
    <s v="*"/>
    <s v="*"/>
  </r>
  <r>
    <x v="11"/>
    <x v="4"/>
    <x v="1"/>
    <s v="Femenino"/>
    <x v="199"/>
    <s v="2-Rural"/>
    <s v="*"/>
    <s v="*"/>
    <x v="0"/>
    <s v="*"/>
    <s v="*"/>
  </r>
  <r>
    <x v="11"/>
    <x v="5"/>
    <x v="1"/>
    <s v="Femenino"/>
    <x v="26"/>
    <s v="2-Rural"/>
    <s v="*"/>
    <s v="*"/>
    <x v="0"/>
    <s v="*"/>
    <s v="*"/>
  </r>
  <r>
    <x v="11"/>
    <x v="6"/>
    <x v="1"/>
    <s v="Femenino"/>
    <x v="87"/>
    <s v="2-Rural"/>
    <s v="*"/>
    <s v="*"/>
    <x v="0"/>
    <s v="*"/>
    <s v="*"/>
  </r>
  <r>
    <x v="11"/>
    <x v="7"/>
    <x v="1"/>
    <s v="Femenino"/>
    <x v="15"/>
    <s v="2-Rural"/>
    <s v="*"/>
    <s v="*"/>
    <x v="0"/>
    <s v="01  Cémaco"/>
    <s v="*"/>
  </r>
  <r>
    <x v="11"/>
    <x v="1"/>
    <x v="2"/>
    <s v="Masculino"/>
    <x v="25"/>
    <s v="2-Rural"/>
    <s v="*"/>
    <s v="*"/>
    <x v="0"/>
    <s v="*"/>
    <s v="*"/>
  </r>
  <r>
    <x v="11"/>
    <x v="2"/>
    <x v="2"/>
    <s v="Masculino"/>
    <x v="150"/>
    <s v="2-Rural"/>
    <s v="*"/>
    <s v="*"/>
    <x v="0"/>
    <s v="*"/>
    <s v="*"/>
  </r>
  <r>
    <x v="11"/>
    <x v="3"/>
    <x v="2"/>
    <s v="Masculino"/>
    <x v="186"/>
    <s v="2-Rural"/>
    <s v="*"/>
    <s v="*"/>
    <x v="0"/>
    <s v="*"/>
    <s v="*"/>
  </r>
  <r>
    <x v="11"/>
    <x v="4"/>
    <x v="2"/>
    <s v="Masculino"/>
    <x v="447"/>
    <s v="2-Rural"/>
    <s v="*"/>
    <s v="*"/>
    <x v="0"/>
    <s v="*"/>
    <s v="*"/>
  </r>
  <r>
    <x v="11"/>
    <x v="5"/>
    <x v="2"/>
    <s v="Masculino"/>
    <x v="438"/>
    <s v="2-Rural"/>
    <s v="*"/>
    <s v="*"/>
    <x v="0"/>
    <s v="*"/>
    <s v="*"/>
  </r>
  <r>
    <x v="11"/>
    <x v="6"/>
    <x v="2"/>
    <s v="Masculino"/>
    <x v="455"/>
    <s v="2-Rural"/>
    <s v="*"/>
    <s v="*"/>
    <x v="0"/>
    <s v="*"/>
    <s v="*"/>
  </r>
  <r>
    <x v="11"/>
    <x v="7"/>
    <x v="2"/>
    <s v="Masculino"/>
    <x v="24"/>
    <s v="2-Rural"/>
    <s v="Soltera"/>
    <s v="Primaria (4 a 6)"/>
    <x v="60"/>
    <s v="01  Cémaco"/>
    <s v="09-Septiembre"/>
  </r>
  <r>
    <x v="11"/>
    <x v="1"/>
    <x v="2"/>
    <s v="Femenino"/>
    <x v="0"/>
    <s v="2-Rural"/>
    <s v="Unida"/>
    <s v="Primaria (4 a 6)"/>
    <x v="0"/>
    <s v="*"/>
    <s v="*"/>
  </r>
  <r>
    <x v="11"/>
    <x v="2"/>
    <x v="2"/>
    <s v="Femenino"/>
    <x v="135"/>
    <s v="2-Rural"/>
    <s v="Unida"/>
    <s v="*"/>
    <x v="0"/>
    <s v="*"/>
    <s v="*"/>
  </r>
  <r>
    <x v="11"/>
    <x v="3"/>
    <x v="2"/>
    <s v="Femenino"/>
    <x v="447"/>
    <s v="2-Rural"/>
    <s v="*"/>
    <s v="*"/>
    <x v="0"/>
    <s v="*"/>
    <s v="*"/>
  </r>
  <r>
    <x v="11"/>
    <x v="4"/>
    <x v="2"/>
    <s v="Femenino"/>
    <x v="186"/>
    <s v="2-Rural"/>
    <s v="*"/>
    <s v="*"/>
    <x v="0"/>
    <s v="*"/>
    <s v="*"/>
  </r>
  <r>
    <x v="11"/>
    <x v="5"/>
    <x v="2"/>
    <s v="Femenino"/>
    <x v="186"/>
    <s v="2-Rural"/>
    <s v="*"/>
    <s v="*"/>
    <x v="0"/>
    <s v="*"/>
    <s v="*"/>
  </r>
  <r>
    <x v="11"/>
    <x v="6"/>
    <x v="2"/>
    <s v="Femenino"/>
    <x v="99"/>
    <s v="2-Rural"/>
    <s v="*"/>
    <s v="*"/>
    <x v="0"/>
    <s v="*"/>
    <s v="*"/>
  </r>
  <r>
    <x v="11"/>
    <x v="7"/>
    <x v="2"/>
    <s v="Femenino"/>
    <x v="25"/>
    <s v="2-Rural"/>
    <s v="*"/>
    <s v="*"/>
    <x v="0"/>
    <s v="*"/>
    <s v="*"/>
  </r>
  <r>
    <x v="11"/>
    <x v="0"/>
    <x v="3"/>
    <s v="Masculino"/>
    <x v="24"/>
    <s v="2-Rural"/>
    <s v="Unida"/>
    <s v="Ningun Grado"/>
    <x v="58"/>
    <s v="01  Cémaco"/>
    <s v="07-Julio"/>
  </r>
  <r>
    <x v="11"/>
    <x v="1"/>
    <x v="3"/>
    <s v="Masculino"/>
    <x v="15"/>
    <s v="2-Rural"/>
    <s v="*"/>
    <s v="*"/>
    <x v="0"/>
    <s v="*"/>
    <s v="*"/>
  </r>
  <r>
    <x v="11"/>
    <x v="2"/>
    <x v="3"/>
    <s v="Masculino"/>
    <x v="170"/>
    <s v="2-Rural"/>
    <s v="Unida"/>
    <s v="*"/>
    <x v="0"/>
    <s v="*"/>
    <s v="*"/>
  </r>
  <r>
    <x v="11"/>
    <x v="3"/>
    <x v="3"/>
    <s v="Masculino"/>
    <x v="156"/>
    <s v="2-Rural"/>
    <s v="Unida"/>
    <s v="*"/>
    <x v="0"/>
    <s v="*"/>
    <s v="*"/>
  </r>
  <r>
    <x v="11"/>
    <x v="4"/>
    <x v="3"/>
    <s v="Masculino"/>
    <x v="455"/>
    <s v="2-Rural"/>
    <s v="*"/>
    <s v="*"/>
    <x v="0"/>
    <s v="*"/>
    <s v="*"/>
  </r>
  <r>
    <x v="11"/>
    <x v="5"/>
    <x v="3"/>
    <s v="Masculino"/>
    <x v="99"/>
    <s v="2-Rural"/>
    <s v="*"/>
    <s v="*"/>
    <x v="0"/>
    <s v="*"/>
    <s v="*"/>
  </r>
  <r>
    <x v="11"/>
    <x v="6"/>
    <x v="3"/>
    <s v="Masculino"/>
    <x v="26"/>
    <s v="2-Rural"/>
    <s v="*"/>
    <s v="*"/>
    <x v="0"/>
    <s v="*"/>
    <s v="*"/>
  </r>
  <r>
    <x v="11"/>
    <x v="7"/>
    <x v="3"/>
    <s v="Masculino"/>
    <x v="15"/>
    <s v="2-Rural"/>
    <s v="*"/>
    <s v="*"/>
    <x v="0"/>
    <s v="*"/>
    <s v="*"/>
  </r>
  <r>
    <x v="11"/>
    <x v="1"/>
    <x v="3"/>
    <s v="Femenino"/>
    <x v="54"/>
    <s v="2-Rural"/>
    <s v="Unida"/>
    <s v="*"/>
    <x v="0"/>
    <s v="*"/>
    <s v="*"/>
  </r>
  <r>
    <x v="11"/>
    <x v="2"/>
    <x v="3"/>
    <s v="Femenino"/>
    <x v="166"/>
    <s v="2-Rural"/>
    <s v="Unida"/>
    <s v="*"/>
    <x v="0"/>
    <s v="*"/>
    <s v="*"/>
  </r>
  <r>
    <x v="11"/>
    <x v="3"/>
    <x v="3"/>
    <s v="Femenino"/>
    <x v="150"/>
    <s v="2-Rural"/>
    <s v="*"/>
    <s v="*"/>
    <x v="0"/>
    <s v="*"/>
    <s v="*"/>
  </r>
  <r>
    <x v="11"/>
    <x v="4"/>
    <x v="3"/>
    <s v="Femenino"/>
    <x v="87"/>
    <s v="2-Rural"/>
    <s v="Unida"/>
    <s v="*"/>
    <x v="0"/>
    <s v="*"/>
    <s v="*"/>
  </r>
  <r>
    <x v="11"/>
    <x v="5"/>
    <x v="3"/>
    <s v="Femenino"/>
    <x v="438"/>
    <s v="2-Rural"/>
    <s v="*"/>
    <s v="*"/>
    <x v="0"/>
    <s v="*"/>
    <s v="*"/>
  </r>
  <r>
    <x v="11"/>
    <x v="6"/>
    <x v="3"/>
    <s v="Femenino"/>
    <x v="87"/>
    <s v="2-Rural"/>
    <s v="*"/>
    <s v="*"/>
    <x v="0"/>
    <s v="*"/>
    <s v="*"/>
  </r>
  <r>
    <x v="11"/>
    <x v="7"/>
    <x v="3"/>
    <s v="Femenino"/>
    <x v="24"/>
    <s v="2-Rural"/>
    <s v="Soltera"/>
    <s v="Ningun Grado"/>
    <x v="58"/>
    <s v="01  Cémaco"/>
    <s v="04-Abril"/>
  </r>
  <r>
    <x v="11"/>
    <x v="1"/>
    <x v="4"/>
    <s v="Masculino"/>
    <x v="15"/>
    <s v="2-Rural"/>
    <s v="Unida"/>
    <s v="*"/>
    <x v="0"/>
    <s v="*"/>
    <s v="*"/>
  </r>
  <r>
    <x v="11"/>
    <x v="2"/>
    <x v="4"/>
    <s v="Masculino"/>
    <x v="70"/>
    <s v="2-Rural"/>
    <s v="*"/>
    <s v="*"/>
    <x v="0"/>
    <s v="*"/>
    <s v="*"/>
  </r>
  <r>
    <x v="11"/>
    <x v="3"/>
    <x v="4"/>
    <s v="Masculino"/>
    <x v="223"/>
    <s v="2-Rural"/>
    <s v="Unida"/>
    <s v="*"/>
    <x v="0"/>
    <s v="*"/>
    <s v="*"/>
  </r>
  <r>
    <x v="11"/>
    <x v="4"/>
    <x v="4"/>
    <s v="Masculino"/>
    <x v="447"/>
    <s v="2-Rural"/>
    <s v="*"/>
    <s v="*"/>
    <x v="0"/>
    <s v="*"/>
    <s v="*"/>
  </r>
  <r>
    <x v="11"/>
    <x v="5"/>
    <x v="4"/>
    <s v="Masculino"/>
    <x v="183"/>
    <s v="2-Rural"/>
    <s v="Unida"/>
    <s v="*"/>
    <x v="0"/>
    <s v="*"/>
    <s v="*"/>
  </r>
  <r>
    <x v="11"/>
    <x v="6"/>
    <x v="4"/>
    <s v="Masculino"/>
    <x v="191"/>
    <s v="2-Rural"/>
    <s v="*"/>
    <s v="*"/>
    <x v="0"/>
    <s v="*"/>
    <s v="*"/>
  </r>
  <r>
    <x v="11"/>
    <x v="1"/>
    <x v="4"/>
    <s v="Femenino"/>
    <x v="15"/>
    <s v="2-Rural"/>
    <s v="Unida"/>
    <s v="*"/>
    <x v="59"/>
    <s v="01  Cémaco"/>
    <s v="*"/>
  </r>
  <r>
    <x v="11"/>
    <x v="2"/>
    <x v="4"/>
    <s v="Femenino"/>
    <x v="25"/>
    <s v="2-Rural"/>
    <s v="*"/>
    <s v="*"/>
    <x v="0"/>
    <s v="01  Cémaco"/>
    <s v="*"/>
  </r>
  <r>
    <x v="11"/>
    <x v="3"/>
    <x v="4"/>
    <s v="Femenino"/>
    <x v="139"/>
    <s v="2-Rural"/>
    <s v="*"/>
    <s v="*"/>
    <x v="0"/>
    <s v="*"/>
    <s v="*"/>
  </r>
  <r>
    <x v="11"/>
    <x v="4"/>
    <x v="4"/>
    <s v="Femenino"/>
    <x v="175"/>
    <s v="2-Rural"/>
    <s v="*"/>
    <s v="*"/>
    <x v="0"/>
    <s v="*"/>
    <s v="*"/>
  </r>
  <r>
    <x v="11"/>
    <x v="5"/>
    <x v="4"/>
    <s v="Femenino"/>
    <x v="536"/>
    <s v="2-Rural"/>
    <s v="*"/>
    <s v="*"/>
    <x v="0"/>
    <s v="*"/>
    <s v="*"/>
  </r>
  <r>
    <x v="11"/>
    <x v="6"/>
    <x v="4"/>
    <s v="Femenino"/>
    <x v="199"/>
    <s v="2-Rural"/>
    <s v="*"/>
    <s v="*"/>
    <x v="0"/>
    <s v="*"/>
    <s v="*"/>
  </r>
  <r>
    <x v="11"/>
    <x v="7"/>
    <x v="4"/>
    <s v="Femenino"/>
    <x v="24"/>
    <s v="2-Rural"/>
    <s v="Soltera"/>
    <s v="Premedia (7° a 9°)"/>
    <x v="58"/>
    <s v="01  Cémaco"/>
    <s v="02-Febrero"/>
  </r>
  <r>
    <x v="11"/>
    <x v="1"/>
    <x v="5"/>
    <s v="Masculino"/>
    <x v="24"/>
    <s v="2-Rural"/>
    <s v="Unida"/>
    <s v="Primaria (1 a 3)"/>
    <x v="60"/>
    <s v="01  Cémaco"/>
    <s v="02-Febrero"/>
  </r>
  <r>
    <x v="11"/>
    <x v="2"/>
    <x v="5"/>
    <s v="Masculino"/>
    <x v="135"/>
    <s v="2-Rural"/>
    <s v="*"/>
    <s v="*"/>
    <x v="0"/>
    <s v="*"/>
    <s v="*"/>
  </r>
  <r>
    <x v="11"/>
    <x v="3"/>
    <x v="5"/>
    <s v="Masculino"/>
    <x v="139"/>
    <s v="2-Rural"/>
    <s v="*"/>
    <s v="*"/>
    <x v="0"/>
    <s v="*"/>
    <s v="*"/>
  </r>
  <r>
    <x v="11"/>
    <x v="4"/>
    <x v="5"/>
    <s v="Masculino"/>
    <x v="14"/>
    <s v="2-Rural"/>
    <s v="*"/>
    <s v="*"/>
    <x v="0"/>
    <s v="*"/>
    <s v="*"/>
  </r>
  <r>
    <x v="11"/>
    <x v="5"/>
    <x v="5"/>
    <s v="Masculino"/>
    <x v="23"/>
    <s v="2-Rural"/>
    <s v="*"/>
    <s v="*"/>
    <x v="0"/>
    <s v="*"/>
    <s v="*"/>
  </r>
  <r>
    <x v="11"/>
    <x v="6"/>
    <x v="5"/>
    <s v="Masculino"/>
    <x v="199"/>
    <s v="2-Rural"/>
    <s v="*"/>
    <s v="*"/>
    <x v="0"/>
    <s v="*"/>
    <s v="*"/>
  </r>
  <r>
    <x v="11"/>
    <x v="7"/>
    <x v="5"/>
    <s v="Masculino"/>
    <x v="16"/>
    <s v="2-Rural"/>
    <s v="*"/>
    <s v="*"/>
    <x v="0"/>
    <s v="*"/>
    <s v="*"/>
  </r>
  <r>
    <x v="11"/>
    <x v="1"/>
    <x v="5"/>
    <s v="Femenino"/>
    <x v="15"/>
    <s v="2-Rural"/>
    <s v="*"/>
    <s v="Primaria (4 a 6)"/>
    <x v="0"/>
    <s v="*"/>
    <s v="*"/>
  </r>
  <r>
    <x v="11"/>
    <x v="2"/>
    <x v="5"/>
    <s v="Femenino"/>
    <x v="175"/>
    <s v="2-Rural"/>
    <s v="*"/>
    <s v="*"/>
    <x v="0"/>
    <s v="*"/>
    <s v="*"/>
  </r>
  <r>
    <x v="11"/>
    <x v="3"/>
    <x v="5"/>
    <s v="Femenino"/>
    <x v="135"/>
    <s v="2-Rural"/>
    <s v="Unida"/>
    <s v="*"/>
    <x v="0"/>
    <s v="*"/>
    <s v="*"/>
  </r>
  <r>
    <x v="11"/>
    <x v="4"/>
    <x v="5"/>
    <s v="Femenino"/>
    <x v="156"/>
    <s v="2-Rural"/>
    <s v="Unida"/>
    <s v="*"/>
    <x v="0"/>
    <s v="*"/>
    <s v="*"/>
  </r>
  <r>
    <x v="11"/>
    <x v="5"/>
    <x v="5"/>
    <s v="Femenino"/>
    <x v="23"/>
    <s v="2-Rural"/>
    <s v="*"/>
    <s v="*"/>
    <x v="0"/>
    <s v="*"/>
    <s v="*"/>
  </r>
  <r>
    <x v="11"/>
    <x v="6"/>
    <x v="5"/>
    <s v="Femenino"/>
    <x v="199"/>
    <s v="2-Rural"/>
    <s v="*"/>
    <s v="*"/>
    <x v="0"/>
    <s v="*"/>
    <s v="*"/>
  </r>
  <r>
    <x v="11"/>
    <x v="7"/>
    <x v="5"/>
    <s v="Femenino"/>
    <x v="0"/>
    <s v="2-Rural"/>
    <s v="*"/>
    <s v="*"/>
    <x v="0"/>
    <s v="01  Cémaco"/>
    <s v="*"/>
  </r>
  <r>
    <x v="11"/>
    <x v="1"/>
    <x v="6"/>
    <s v="Masculino"/>
    <x v="16"/>
    <s v="2-Rural"/>
    <s v="Unida"/>
    <s v="*"/>
    <x v="0"/>
    <s v="01  Cémaco"/>
    <s v="*"/>
  </r>
  <r>
    <x v="11"/>
    <x v="2"/>
    <x v="6"/>
    <s v="Masculino"/>
    <x v="175"/>
    <s v="2-Rural"/>
    <s v="Unida"/>
    <s v="*"/>
    <x v="0"/>
    <s v="*"/>
    <s v="*"/>
  </r>
  <r>
    <x v="11"/>
    <x v="3"/>
    <x v="6"/>
    <s v="Masculino"/>
    <x v="314"/>
    <s v="2-Rural"/>
    <s v="Unida"/>
    <s v="*"/>
    <x v="0"/>
    <s v="*"/>
    <s v="*"/>
  </r>
  <r>
    <x v="11"/>
    <x v="4"/>
    <x v="6"/>
    <s v="Masculino"/>
    <x v="166"/>
    <s v="2-Rural"/>
    <s v="*"/>
    <s v="*"/>
    <x v="0"/>
    <s v="*"/>
    <s v="*"/>
  </r>
  <r>
    <x v="11"/>
    <x v="5"/>
    <x v="6"/>
    <s v="Masculino"/>
    <x v="64"/>
    <s v="2-Rural"/>
    <s v="*"/>
    <s v="*"/>
    <x v="0"/>
    <s v="*"/>
    <s v="*"/>
  </r>
  <r>
    <x v="11"/>
    <x v="6"/>
    <x v="6"/>
    <s v="Masculino"/>
    <x v="444"/>
    <s v="2-Rural"/>
    <s v="*"/>
    <s v="*"/>
    <x v="0"/>
    <s v="*"/>
    <s v="*"/>
  </r>
  <r>
    <x v="11"/>
    <x v="7"/>
    <x v="6"/>
    <s v="Masculino"/>
    <x v="15"/>
    <s v="2-Rural"/>
    <s v="Unida"/>
    <s v="*"/>
    <x v="0"/>
    <s v="01  Cémaco"/>
    <s v="*"/>
  </r>
  <r>
    <x v="11"/>
    <x v="1"/>
    <x v="6"/>
    <s v="Femenino"/>
    <x v="16"/>
    <s v="2-Rural"/>
    <s v="Unida"/>
    <s v="*"/>
    <x v="0"/>
    <s v="*"/>
    <s v="*"/>
  </r>
  <r>
    <x v="11"/>
    <x v="2"/>
    <x v="6"/>
    <s v="Femenino"/>
    <x v="175"/>
    <s v="2-Rural"/>
    <s v="*"/>
    <s v="*"/>
    <x v="0"/>
    <s v="*"/>
    <s v="*"/>
  </r>
  <r>
    <x v="11"/>
    <x v="3"/>
    <x v="6"/>
    <s v="Femenino"/>
    <x v="191"/>
    <s v="2-Rural"/>
    <s v="*"/>
    <s v="*"/>
    <x v="0"/>
    <s v="*"/>
    <s v="*"/>
  </r>
  <r>
    <x v="11"/>
    <x v="4"/>
    <x v="6"/>
    <s v="Femenino"/>
    <x v="199"/>
    <s v="2-Rural"/>
    <s v="*"/>
    <s v="*"/>
    <x v="0"/>
    <s v="*"/>
    <s v="*"/>
  </r>
  <r>
    <x v="11"/>
    <x v="5"/>
    <x v="6"/>
    <s v="Femenino"/>
    <x v="455"/>
    <s v="2-Rural"/>
    <s v="*"/>
    <s v="*"/>
    <x v="0"/>
    <s v="*"/>
    <s v="*"/>
  </r>
  <r>
    <x v="11"/>
    <x v="6"/>
    <x v="6"/>
    <s v="Femenino"/>
    <x v="93"/>
    <s v="2-Rural"/>
    <s v="*"/>
    <s v="*"/>
    <x v="0"/>
    <s v="*"/>
    <s v="*"/>
  </r>
  <r>
    <x v="11"/>
    <x v="7"/>
    <x v="6"/>
    <s v="Femenino"/>
    <x v="0"/>
    <s v="2-Rural"/>
    <s v="*"/>
    <s v="*"/>
    <x v="0"/>
    <s v="*"/>
    <s v="*"/>
  </r>
  <r>
    <x v="11"/>
    <x v="1"/>
    <x v="7"/>
    <s v="Masculino"/>
    <x v="0"/>
    <s v="2-Rural"/>
    <s v="Unida"/>
    <s v="*"/>
    <x v="0"/>
    <s v="*"/>
    <s v="*"/>
  </r>
  <r>
    <x v="11"/>
    <x v="2"/>
    <x v="7"/>
    <s v="Masculino"/>
    <x v="170"/>
    <s v="2-Rural"/>
    <s v="Unida"/>
    <s v="*"/>
    <x v="0"/>
    <s v="*"/>
    <s v="*"/>
  </r>
  <r>
    <x v="11"/>
    <x v="3"/>
    <x v="7"/>
    <s v="Masculino"/>
    <x v="170"/>
    <s v="2-Rural"/>
    <s v="*"/>
    <s v="*"/>
    <x v="0"/>
    <s v="*"/>
    <s v="*"/>
  </r>
  <r>
    <x v="11"/>
    <x v="4"/>
    <x v="7"/>
    <s v="Masculino"/>
    <x v="210"/>
    <s v="2-Rural"/>
    <s v="*"/>
    <s v="*"/>
    <x v="0"/>
    <s v="*"/>
    <s v="*"/>
  </r>
  <r>
    <x v="11"/>
    <x v="5"/>
    <x v="7"/>
    <s v="Masculino"/>
    <x v="99"/>
    <s v="2-Rural"/>
    <s v="*"/>
    <s v="*"/>
    <x v="0"/>
    <s v="*"/>
    <s v="*"/>
  </r>
  <r>
    <x v="11"/>
    <x v="6"/>
    <x v="7"/>
    <s v="Masculino"/>
    <x v="26"/>
    <s v="2-Rural"/>
    <s v="*"/>
    <s v="*"/>
    <x v="0"/>
    <s v="*"/>
    <s v="*"/>
  </r>
  <r>
    <x v="11"/>
    <x v="7"/>
    <x v="7"/>
    <s v="Masculino"/>
    <x v="0"/>
    <s v="2-Rural"/>
    <s v="*"/>
    <s v="Primaria (4 a 6)"/>
    <x v="0"/>
    <s v="*"/>
    <s v="*"/>
  </r>
  <r>
    <x v="11"/>
    <x v="8"/>
    <x v="7"/>
    <s v="Femenino"/>
    <x v="24"/>
    <s v="2-Rural"/>
    <s v="Unida"/>
    <s v="Primaria (1 a 3)"/>
    <x v="60"/>
    <s v="01  Cémaco"/>
    <s v="10-Octubre"/>
  </r>
  <r>
    <x v="11"/>
    <x v="0"/>
    <x v="7"/>
    <s v="Femenino"/>
    <x v="24"/>
    <s v="2-Rural"/>
    <s v="Soltera"/>
    <s v="Ningun Grado"/>
    <x v="61"/>
    <s v="02  Sambú"/>
    <s v="03-Marzo"/>
  </r>
  <r>
    <x v="11"/>
    <x v="1"/>
    <x v="7"/>
    <s v="Femenino"/>
    <x v="16"/>
    <s v="2-Rural"/>
    <s v="*"/>
    <s v="*"/>
    <x v="0"/>
    <s v="*"/>
    <s v="*"/>
  </r>
  <r>
    <x v="11"/>
    <x v="2"/>
    <x v="7"/>
    <s v="Femenino"/>
    <x v="70"/>
    <s v="2-Rural"/>
    <s v="*"/>
    <s v="*"/>
    <x v="0"/>
    <s v="*"/>
    <s v="*"/>
  </r>
  <r>
    <x v="11"/>
    <x v="3"/>
    <x v="7"/>
    <s v="Femenino"/>
    <x v="14"/>
    <s v="2-Rural"/>
    <s v="*"/>
    <s v="*"/>
    <x v="0"/>
    <s v="*"/>
    <s v="*"/>
  </r>
  <r>
    <x v="11"/>
    <x v="4"/>
    <x v="7"/>
    <s v="Femenino"/>
    <x v="210"/>
    <s v="2-Rural"/>
    <s v="*"/>
    <s v="*"/>
    <x v="0"/>
    <s v="*"/>
    <s v="*"/>
  </r>
  <r>
    <x v="11"/>
    <x v="5"/>
    <x v="7"/>
    <s v="Femenino"/>
    <x v="23"/>
    <s v="2-Rural"/>
    <s v="*"/>
    <s v="*"/>
    <x v="0"/>
    <s v="*"/>
    <s v="*"/>
  </r>
  <r>
    <x v="11"/>
    <x v="6"/>
    <x v="7"/>
    <s v="Femenino"/>
    <x v="105"/>
    <s v="2-Rural"/>
    <s v="*"/>
    <s v="*"/>
    <x v="0"/>
    <s v="*"/>
    <s v="*"/>
  </r>
  <r>
    <x v="11"/>
    <x v="7"/>
    <x v="7"/>
    <s v="Femenino"/>
    <x v="24"/>
    <s v="2-Rural"/>
    <s v="Soltera"/>
    <s v="Primaria (No especificado)"/>
    <x v="59"/>
    <s v="01  Cémaco"/>
    <s v="04-Abril"/>
  </r>
  <r>
    <x v="1"/>
    <x v="0"/>
    <x v="8"/>
    <s v="Masculino"/>
    <x v="24"/>
    <s v="2-Rural"/>
    <s v="Soltera"/>
    <s v="Ningun Grado"/>
    <x v="59"/>
    <s v="01  Cémaco"/>
    <s v="06-Junio"/>
  </r>
  <r>
    <x v="11"/>
    <x v="1"/>
    <x v="8"/>
    <s v="Masculino"/>
    <x v="16"/>
    <s v="2-Rural"/>
    <s v="Unida"/>
    <s v="*"/>
    <x v="0"/>
    <s v="*"/>
    <s v="*"/>
  </r>
  <r>
    <x v="11"/>
    <x v="2"/>
    <x v="8"/>
    <s v="Masculino"/>
    <x v="135"/>
    <s v="2-Rural"/>
    <s v="Unida"/>
    <s v="*"/>
    <x v="0"/>
    <s v="*"/>
    <s v="*"/>
  </r>
  <r>
    <x v="11"/>
    <x v="3"/>
    <x v="8"/>
    <s v="Masculino"/>
    <x v="87"/>
    <s v="2-Rural"/>
    <s v="*"/>
    <s v="*"/>
    <x v="0"/>
    <s v="*"/>
    <s v="*"/>
  </r>
  <r>
    <x v="11"/>
    <x v="4"/>
    <x v="8"/>
    <s v="Masculino"/>
    <x v="186"/>
    <s v="2-Rural"/>
    <s v="*"/>
    <s v="*"/>
    <x v="0"/>
    <s v="*"/>
    <s v="*"/>
  </r>
  <r>
    <x v="11"/>
    <x v="5"/>
    <x v="8"/>
    <s v="Masculino"/>
    <x v="32"/>
    <s v="2-Rural"/>
    <s v="*"/>
    <s v="*"/>
    <x v="0"/>
    <s v="*"/>
    <s v="*"/>
  </r>
  <r>
    <x v="11"/>
    <x v="6"/>
    <x v="8"/>
    <s v="Masculino"/>
    <x v="23"/>
    <s v="2-Rural"/>
    <s v="*"/>
    <s v="*"/>
    <x v="0"/>
    <s v="*"/>
    <s v="*"/>
  </r>
  <r>
    <x v="11"/>
    <x v="0"/>
    <x v="8"/>
    <s v="Femenino"/>
    <x v="24"/>
    <s v="2-Rural"/>
    <s v="Unida"/>
    <s v="Ningun Grado"/>
    <x v="59"/>
    <s v="01  Cémaco"/>
    <s v="12-Diciembre"/>
  </r>
  <r>
    <x v="11"/>
    <x v="1"/>
    <x v="8"/>
    <s v="Femenino"/>
    <x v="70"/>
    <s v="2-Rural"/>
    <s v="*"/>
    <s v="*"/>
    <x v="0"/>
    <s v="*"/>
    <s v="*"/>
  </r>
  <r>
    <x v="11"/>
    <x v="2"/>
    <x v="8"/>
    <s v="Femenino"/>
    <x v="150"/>
    <s v="2-Rural"/>
    <s v="Unida"/>
    <s v="*"/>
    <x v="0"/>
    <s v="*"/>
    <s v="*"/>
  </r>
  <r>
    <x v="11"/>
    <x v="3"/>
    <x v="8"/>
    <s v="Femenino"/>
    <x v="186"/>
    <s v="2-Rural"/>
    <s v="*"/>
    <s v="*"/>
    <x v="0"/>
    <s v="*"/>
    <s v="*"/>
  </r>
  <r>
    <x v="11"/>
    <x v="4"/>
    <x v="8"/>
    <s v="Femenino"/>
    <x v="7"/>
    <s v="2-Rural"/>
    <s v="*"/>
    <s v="*"/>
    <x v="0"/>
    <s v="*"/>
    <s v="*"/>
  </r>
  <r>
    <x v="11"/>
    <x v="5"/>
    <x v="8"/>
    <s v="Femenino"/>
    <x v="105"/>
    <s v="2-Rural"/>
    <s v="*"/>
    <s v="*"/>
    <x v="0"/>
    <s v="*"/>
    <s v="*"/>
  </r>
  <r>
    <x v="11"/>
    <x v="6"/>
    <x v="8"/>
    <s v="Femenino"/>
    <x v="94"/>
    <s v="2-Rural"/>
    <s v="*"/>
    <s v="*"/>
    <x v="0"/>
    <s v="*"/>
    <s v="*"/>
  </r>
  <r>
    <x v="11"/>
    <x v="7"/>
    <x v="8"/>
    <s v="Femenino"/>
    <x v="24"/>
    <s v="2-Rural"/>
    <s v="Soltera"/>
    <s v="Ningun Grado"/>
    <x v="59"/>
    <s v="01  Cémaco"/>
    <s v="07-Julio"/>
  </r>
  <r>
    <x v="11"/>
    <x v="8"/>
    <x v="9"/>
    <s v="Masculino"/>
    <x v="24"/>
    <s v="2-Rural"/>
    <s v="Unida"/>
    <s v="Primaria (1 a 3)"/>
    <x v="60"/>
    <s v="01  Cémaco"/>
    <s v="11-Noviembre"/>
  </r>
  <r>
    <x v="11"/>
    <x v="1"/>
    <x v="9"/>
    <s v="Masculino"/>
    <x v="223"/>
    <s v="2-Rural"/>
    <s v="Unida"/>
    <s v="*"/>
    <x v="0"/>
    <s v="*"/>
    <s v="*"/>
  </r>
  <r>
    <x v="11"/>
    <x v="2"/>
    <x v="9"/>
    <s v="Masculino"/>
    <x v="170"/>
    <s v="2-Rural"/>
    <s v="Unida"/>
    <s v="*"/>
    <x v="0"/>
    <s v="*"/>
    <s v="*"/>
  </r>
  <r>
    <x v="11"/>
    <x v="3"/>
    <x v="9"/>
    <s v="Masculino"/>
    <x v="166"/>
    <s v="2-Rural"/>
    <s v="Unida"/>
    <s v="*"/>
    <x v="0"/>
    <s v="*"/>
    <s v="*"/>
  </r>
  <r>
    <x v="11"/>
    <x v="4"/>
    <x v="9"/>
    <s v="Masculino"/>
    <x v="210"/>
    <s v="2-Rural"/>
    <s v="Unida"/>
    <s v="*"/>
    <x v="0"/>
    <s v="*"/>
    <s v="*"/>
  </r>
  <r>
    <x v="11"/>
    <x v="5"/>
    <x v="9"/>
    <s v="Masculino"/>
    <x v="186"/>
    <s v="2-Rural"/>
    <s v="Unida"/>
    <s v="*"/>
    <x v="0"/>
    <s v="*"/>
    <s v="*"/>
  </r>
  <r>
    <x v="11"/>
    <x v="6"/>
    <x v="9"/>
    <s v="Masculino"/>
    <x v="438"/>
    <s v="2-Rural"/>
    <s v="*"/>
    <s v="*"/>
    <x v="0"/>
    <s v="*"/>
    <s v="*"/>
  </r>
  <r>
    <x v="11"/>
    <x v="7"/>
    <x v="9"/>
    <s v="Masculino"/>
    <x v="0"/>
    <s v="2-Rural"/>
    <s v="*"/>
    <s v="*"/>
    <x v="0"/>
    <s v="*"/>
    <s v="*"/>
  </r>
  <r>
    <x v="11"/>
    <x v="8"/>
    <x v="9"/>
    <s v="Femenino"/>
    <x v="24"/>
    <s v="2-Rural"/>
    <s v="Unida"/>
    <s v="Primaria (1 a 3)"/>
    <x v="59"/>
    <s v="01  Cémaco"/>
    <s v="09-Septiembre"/>
  </r>
  <r>
    <x v="11"/>
    <x v="1"/>
    <x v="9"/>
    <s v="Femenino"/>
    <x v="16"/>
    <s v="2-Rural"/>
    <s v="Unida"/>
    <s v="*"/>
    <x v="0"/>
    <s v="*"/>
    <s v="*"/>
  </r>
  <r>
    <x v="11"/>
    <x v="2"/>
    <x v="9"/>
    <s v="Femenino"/>
    <x v="175"/>
    <s v="2-Rural"/>
    <s v="*"/>
    <s v="*"/>
    <x v="0"/>
    <s v="*"/>
    <s v="*"/>
  </r>
  <r>
    <x v="11"/>
    <x v="3"/>
    <x v="9"/>
    <s v="Femenino"/>
    <x v="166"/>
    <s v="2-Rural"/>
    <s v="*"/>
    <s v="*"/>
    <x v="0"/>
    <s v="*"/>
    <s v="*"/>
  </r>
  <r>
    <x v="11"/>
    <x v="4"/>
    <x v="9"/>
    <s v="Femenino"/>
    <x v="186"/>
    <s v="2-Rural"/>
    <s v="*"/>
    <s v="*"/>
    <x v="0"/>
    <s v="*"/>
    <s v="*"/>
  </r>
  <r>
    <x v="11"/>
    <x v="5"/>
    <x v="9"/>
    <s v="Femenino"/>
    <x v="7"/>
    <s v="2-Rural"/>
    <s v="*"/>
    <s v="*"/>
    <x v="0"/>
    <s v="*"/>
    <s v="*"/>
  </r>
  <r>
    <x v="11"/>
    <x v="6"/>
    <x v="9"/>
    <s v="Femenino"/>
    <x v="105"/>
    <s v="2-Rural"/>
    <s v="*"/>
    <s v="*"/>
    <x v="0"/>
    <s v="*"/>
    <s v="*"/>
  </r>
  <r>
    <x v="11"/>
    <x v="7"/>
    <x v="9"/>
    <s v="Femenino"/>
    <x v="15"/>
    <s v="2-Rural"/>
    <s v="*"/>
    <s v="*"/>
    <x v="0"/>
    <s v="01  Cémaco"/>
    <s v="*"/>
  </r>
  <r>
    <x v="11"/>
    <x v="1"/>
    <x v="10"/>
    <s v="Masculino"/>
    <x v="54"/>
    <s v="2-Rural"/>
    <s v="Unida"/>
    <s v="*"/>
    <x v="0"/>
    <s v="01  Cémaco"/>
    <s v="*"/>
  </r>
  <r>
    <x v="11"/>
    <x v="2"/>
    <x v="10"/>
    <s v="Masculino"/>
    <x v="228"/>
    <s v="2-Rural"/>
    <s v="*"/>
    <s v="*"/>
    <x v="0"/>
    <s v="*"/>
    <s v="*"/>
  </r>
  <r>
    <x v="11"/>
    <x v="3"/>
    <x v="10"/>
    <s v="Masculino"/>
    <x v="14"/>
    <s v="2-Rural"/>
    <s v="*"/>
    <s v="*"/>
    <x v="0"/>
    <s v="*"/>
    <s v="*"/>
  </r>
  <r>
    <x v="11"/>
    <x v="4"/>
    <x v="10"/>
    <s v="Masculino"/>
    <x v="343"/>
    <s v="2-Rural"/>
    <s v="*"/>
    <s v="*"/>
    <x v="0"/>
    <s v="*"/>
    <s v="*"/>
  </r>
  <r>
    <x v="11"/>
    <x v="5"/>
    <x v="10"/>
    <s v="Masculino"/>
    <x v="26"/>
    <s v="2-Rural"/>
    <s v="*"/>
    <s v="*"/>
    <x v="0"/>
    <s v="*"/>
    <s v="*"/>
  </r>
  <r>
    <x v="11"/>
    <x v="6"/>
    <x v="10"/>
    <s v="Masculino"/>
    <x v="536"/>
    <s v="2-Rural"/>
    <s v="*"/>
    <s v="*"/>
    <x v="0"/>
    <s v="*"/>
    <s v="*"/>
  </r>
  <r>
    <x v="11"/>
    <x v="7"/>
    <x v="10"/>
    <s v="Masculino"/>
    <x v="54"/>
    <s v="2-Rural"/>
    <s v="*"/>
    <s v="*"/>
    <x v="0"/>
    <s v="*"/>
    <s v="*"/>
  </r>
  <r>
    <x v="11"/>
    <x v="1"/>
    <x v="10"/>
    <s v="Femenino"/>
    <x v="139"/>
    <s v="2-Rural"/>
    <s v="*"/>
    <s v="*"/>
    <x v="0"/>
    <s v="*"/>
    <s v="*"/>
  </r>
  <r>
    <x v="11"/>
    <x v="2"/>
    <x v="10"/>
    <s v="Femenino"/>
    <x v="14"/>
    <s v="2-Rural"/>
    <s v="*"/>
    <s v="*"/>
    <x v="0"/>
    <s v="*"/>
    <s v="*"/>
  </r>
  <r>
    <x v="11"/>
    <x v="3"/>
    <x v="10"/>
    <s v="Femenino"/>
    <x v="156"/>
    <s v="2-Rural"/>
    <s v="*"/>
    <s v="*"/>
    <x v="0"/>
    <s v="*"/>
    <s v="*"/>
  </r>
  <r>
    <x v="11"/>
    <x v="4"/>
    <x v="10"/>
    <s v="Femenino"/>
    <x v="343"/>
    <s v="2-Rural"/>
    <s v="*"/>
    <s v="*"/>
    <x v="0"/>
    <s v="*"/>
    <s v="*"/>
  </r>
  <r>
    <x v="11"/>
    <x v="5"/>
    <x v="10"/>
    <s v="Femenino"/>
    <x v="105"/>
    <s v="2-Rural"/>
    <s v="*"/>
    <s v="*"/>
    <x v="0"/>
    <s v="*"/>
    <s v="*"/>
  </r>
  <r>
    <x v="11"/>
    <x v="6"/>
    <x v="10"/>
    <s v="Femenino"/>
    <x v="447"/>
    <s v="2-Rural"/>
    <s v="*"/>
    <s v="*"/>
    <x v="0"/>
    <s v="*"/>
    <s v="*"/>
  </r>
  <r>
    <x v="11"/>
    <x v="7"/>
    <x v="10"/>
    <s v="Femenino"/>
    <x v="25"/>
    <s v="2-Rural"/>
    <s v="*"/>
    <s v="*"/>
    <x v="0"/>
    <s v="*"/>
    <s v="*"/>
  </r>
  <r>
    <x v="12"/>
    <x v="8"/>
    <x v="0"/>
    <s v="Masculino"/>
    <x v="15"/>
    <s v="2-Rural"/>
    <s v="Unida"/>
    <s v="*"/>
    <x v="0"/>
    <s v="*"/>
    <s v="*"/>
  </r>
  <r>
    <x v="12"/>
    <x v="0"/>
    <x v="0"/>
    <s v="Masculino"/>
    <x v="223"/>
    <s v="2-Rural"/>
    <s v="Unida"/>
    <s v="*"/>
    <x v="0"/>
    <s v="*"/>
    <s v="*"/>
  </r>
  <r>
    <x v="12"/>
    <x v="1"/>
    <x v="0"/>
    <s v="Masculino"/>
    <x v="315"/>
    <s v="2-Rural"/>
    <s v="*"/>
    <s v="*"/>
    <x v="0"/>
    <s v="*"/>
    <s v="*"/>
  </r>
  <r>
    <x v="12"/>
    <x v="2"/>
    <x v="0"/>
    <s v="Masculino"/>
    <x v="665"/>
    <s v="2-Rural"/>
    <s v="*"/>
    <s v="*"/>
    <x v="0"/>
    <s v="*"/>
    <s v="*"/>
  </r>
  <r>
    <x v="12"/>
    <x v="3"/>
    <x v="0"/>
    <s v="Masculino"/>
    <x v="669"/>
    <s v="2-Rural"/>
    <s v="*"/>
    <s v="*"/>
    <x v="0"/>
    <s v="*"/>
    <s v="*"/>
  </r>
  <r>
    <x v="12"/>
    <x v="4"/>
    <x v="0"/>
    <s v="Masculino"/>
    <x v="283"/>
    <s v="2-Rural"/>
    <s v="*"/>
    <s v="*"/>
    <x v="0"/>
    <s v="*"/>
    <s v="*"/>
  </r>
  <r>
    <x v="12"/>
    <x v="5"/>
    <x v="0"/>
    <s v="Masculino"/>
    <x v="670"/>
    <s v="2-Rural"/>
    <s v="*"/>
    <s v="*"/>
    <x v="0"/>
    <s v="*"/>
    <s v="*"/>
  </r>
  <r>
    <x v="12"/>
    <x v="6"/>
    <x v="0"/>
    <s v="Masculino"/>
    <x v="671"/>
    <s v="2-Rural"/>
    <s v="*"/>
    <s v="*"/>
    <x v="0"/>
    <s v="*"/>
    <s v="*"/>
  </r>
  <r>
    <x v="12"/>
    <x v="7"/>
    <x v="0"/>
    <s v="Masculino"/>
    <x v="39"/>
    <s v="2-Rural"/>
    <s v="*"/>
    <s v="*"/>
    <x v="0"/>
    <s v="*"/>
    <s v="*"/>
  </r>
  <r>
    <x v="12"/>
    <x v="8"/>
    <x v="0"/>
    <s v="Femenino"/>
    <x v="24"/>
    <s v="2-Rural"/>
    <s v="Casada"/>
    <s v="Ningun Grado"/>
    <x v="62"/>
    <s v="05  Ñürüm"/>
    <s v="04-Abril"/>
  </r>
  <r>
    <x v="12"/>
    <x v="0"/>
    <x v="0"/>
    <s v="Femenino"/>
    <x v="25"/>
    <s v="2-Rural"/>
    <s v="Unida"/>
    <s v="*"/>
    <x v="0"/>
    <s v="*"/>
    <s v="*"/>
  </r>
  <r>
    <x v="12"/>
    <x v="1"/>
    <x v="0"/>
    <s v="Femenino"/>
    <x v="442"/>
    <s v="2-Rural"/>
    <s v="*"/>
    <s v="*"/>
    <x v="0"/>
    <s v="*"/>
    <s v="*"/>
  </r>
  <r>
    <x v="12"/>
    <x v="2"/>
    <x v="0"/>
    <s v="Femenino"/>
    <x v="672"/>
    <s v="2-Rural"/>
    <s v="*"/>
    <s v="*"/>
    <x v="0"/>
    <s v="*"/>
    <s v="*"/>
  </r>
  <r>
    <x v="12"/>
    <x v="3"/>
    <x v="0"/>
    <s v="Femenino"/>
    <x v="206"/>
    <s v="2-Rural"/>
    <s v="*"/>
    <s v="*"/>
    <x v="0"/>
    <s v="*"/>
    <s v="*"/>
  </r>
  <r>
    <x v="12"/>
    <x v="4"/>
    <x v="0"/>
    <s v="Femenino"/>
    <x v="673"/>
    <s v="2-Rural"/>
    <s v="*"/>
    <s v="*"/>
    <x v="0"/>
    <s v="*"/>
    <s v="*"/>
  </r>
  <r>
    <x v="12"/>
    <x v="5"/>
    <x v="0"/>
    <s v="Femenino"/>
    <x v="330"/>
    <s v="2-Rural"/>
    <s v="*"/>
    <s v="*"/>
    <x v="0"/>
    <s v="*"/>
    <s v="*"/>
  </r>
  <r>
    <x v="12"/>
    <x v="6"/>
    <x v="0"/>
    <s v="Femenino"/>
    <x v="674"/>
    <s v="2-Rural"/>
    <s v="*"/>
    <s v="*"/>
    <x v="0"/>
    <s v="*"/>
    <s v="*"/>
  </r>
  <r>
    <x v="12"/>
    <x v="7"/>
    <x v="0"/>
    <s v="Femenino"/>
    <x v="129"/>
    <s v="2-Rural"/>
    <s v="*"/>
    <s v="*"/>
    <x v="0"/>
    <s v="*"/>
    <s v="*"/>
  </r>
  <r>
    <x v="12"/>
    <x v="8"/>
    <x v="1"/>
    <s v="Masculino"/>
    <x v="24"/>
    <s v="2-Rural"/>
    <s v="Unida"/>
    <s v="Ningun Grado"/>
    <x v="63"/>
    <s v="03  Müna"/>
    <s v="03-Marzo"/>
  </r>
  <r>
    <x v="12"/>
    <x v="0"/>
    <x v="1"/>
    <s v="Masculino"/>
    <x v="166"/>
    <s v="2-Rural"/>
    <s v="*"/>
    <s v="*"/>
    <x v="0"/>
    <s v="*"/>
    <s v="*"/>
  </r>
  <r>
    <x v="12"/>
    <x v="1"/>
    <x v="1"/>
    <s v="Masculino"/>
    <x v="424"/>
    <s v="2-Rural"/>
    <s v="*"/>
    <s v="*"/>
    <x v="0"/>
    <s v="*"/>
    <s v="*"/>
  </r>
  <r>
    <x v="12"/>
    <x v="2"/>
    <x v="1"/>
    <s v="Masculino"/>
    <x v="502"/>
    <s v="2-Rural"/>
    <s v="*"/>
    <s v="*"/>
    <x v="0"/>
    <s v="*"/>
    <s v="*"/>
  </r>
  <r>
    <x v="12"/>
    <x v="3"/>
    <x v="1"/>
    <s v="Masculino"/>
    <x v="247"/>
    <s v="2-Rural"/>
    <s v="*"/>
    <s v="*"/>
    <x v="0"/>
    <s v="*"/>
    <s v="*"/>
  </r>
  <r>
    <x v="12"/>
    <x v="4"/>
    <x v="1"/>
    <s v="Masculino"/>
    <x v="675"/>
    <s v="2-Rural"/>
    <s v="*"/>
    <s v="*"/>
    <x v="0"/>
    <s v="*"/>
    <s v="*"/>
  </r>
  <r>
    <x v="12"/>
    <x v="5"/>
    <x v="1"/>
    <s v="Masculino"/>
    <x v="676"/>
    <s v="2-Rural"/>
    <s v="*"/>
    <s v="*"/>
    <x v="0"/>
    <s v="*"/>
    <s v="*"/>
  </r>
  <r>
    <x v="12"/>
    <x v="6"/>
    <x v="1"/>
    <s v="Masculino"/>
    <x v="405"/>
    <s v="2-Rural"/>
    <s v="*"/>
    <s v="*"/>
    <x v="0"/>
    <s v="*"/>
    <s v="*"/>
  </r>
  <r>
    <x v="12"/>
    <x v="7"/>
    <x v="1"/>
    <s v="Masculino"/>
    <x v="59"/>
    <s v="2-Rural"/>
    <s v="*"/>
    <s v="*"/>
    <x v="0"/>
    <s v="*"/>
    <s v="*"/>
  </r>
  <r>
    <x v="12"/>
    <x v="8"/>
    <x v="1"/>
    <s v="Femenino"/>
    <x v="15"/>
    <s v="2-Rural"/>
    <s v="*"/>
    <s v="*"/>
    <x v="0"/>
    <s v="*"/>
    <s v="*"/>
  </r>
  <r>
    <x v="12"/>
    <x v="0"/>
    <x v="1"/>
    <s v="Femenino"/>
    <x v="228"/>
    <s v="2-Rural"/>
    <s v="*"/>
    <s v="*"/>
    <x v="0"/>
    <s v="*"/>
    <s v="*"/>
  </r>
  <r>
    <x v="12"/>
    <x v="1"/>
    <x v="1"/>
    <s v="Femenino"/>
    <x v="348"/>
    <s v="2-Rural"/>
    <s v="*"/>
    <s v="*"/>
    <x v="0"/>
    <s v="*"/>
    <s v="*"/>
  </r>
  <r>
    <x v="12"/>
    <x v="2"/>
    <x v="1"/>
    <s v="Femenino"/>
    <x v="128"/>
    <s v="2-Rural"/>
    <s v="*"/>
    <s v="*"/>
    <x v="0"/>
    <s v="*"/>
    <s v="*"/>
  </r>
  <r>
    <x v="12"/>
    <x v="3"/>
    <x v="1"/>
    <s v="Femenino"/>
    <x v="677"/>
    <s v="2-Rural"/>
    <s v="*"/>
    <s v="*"/>
    <x v="0"/>
    <s v="*"/>
    <s v="*"/>
  </r>
  <r>
    <x v="12"/>
    <x v="4"/>
    <x v="1"/>
    <s v="Femenino"/>
    <x v="640"/>
    <s v="2-Rural"/>
    <s v="*"/>
    <s v="*"/>
    <x v="0"/>
    <s v="*"/>
    <s v="*"/>
  </r>
  <r>
    <x v="12"/>
    <x v="5"/>
    <x v="1"/>
    <s v="Femenino"/>
    <x v="678"/>
    <s v="2-Rural"/>
    <s v="*"/>
    <s v="*"/>
    <x v="0"/>
    <s v="*"/>
    <s v="*"/>
  </r>
  <r>
    <x v="12"/>
    <x v="6"/>
    <x v="1"/>
    <s v="Femenino"/>
    <x v="367"/>
    <s v="2-Rural"/>
    <s v="*"/>
    <s v="*"/>
    <x v="0"/>
    <s v="*"/>
    <s v="*"/>
  </r>
  <r>
    <x v="12"/>
    <x v="7"/>
    <x v="1"/>
    <s v="Femenino"/>
    <x v="378"/>
    <s v="2-Rural"/>
    <s v="*"/>
    <s v="*"/>
    <x v="0"/>
    <s v="*"/>
    <s v="*"/>
  </r>
  <r>
    <x v="12"/>
    <x v="0"/>
    <x v="2"/>
    <s v="Masculino"/>
    <x v="170"/>
    <s v="2-Rural"/>
    <s v="*"/>
    <s v="*"/>
    <x v="0"/>
    <s v="*"/>
    <s v="*"/>
  </r>
  <r>
    <x v="12"/>
    <x v="1"/>
    <x v="2"/>
    <s v="Masculino"/>
    <x v="415"/>
    <s v="2-Rural"/>
    <s v="*"/>
    <s v="*"/>
    <x v="0"/>
    <s v="*"/>
    <s v="*"/>
  </r>
  <r>
    <x v="12"/>
    <x v="2"/>
    <x v="2"/>
    <s v="Masculino"/>
    <x v="679"/>
    <s v="2-Rural"/>
    <s v="*"/>
    <s v="*"/>
    <x v="0"/>
    <s v="*"/>
    <s v="*"/>
  </r>
  <r>
    <x v="12"/>
    <x v="3"/>
    <x v="2"/>
    <s v="Masculino"/>
    <x v="680"/>
    <s v="2-Rural"/>
    <s v="*"/>
    <s v="*"/>
    <x v="0"/>
    <s v="*"/>
    <s v="*"/>
  </r>
  <r>
    <x v="12"/>
    <x v="4"/>
    <x v="2"/>
    <s v="Masculino"/>
    <x v="681"/>
    <s v="2-Rural"/>
    <s v="*"/>
    <s v="*"/>
    <x v="0"/>
    <s v="*"/>
    <s v="*"/>
  </r>
  <r>
    <x v="12"/>
    <x v="5"/>
    <x v="2"/>
    <s v="Masculino"/>
    <x v="682"/>
    <s v="2-Rural"/>
    <s v="*"/>
    <s v="*"/>
    <x v="0"/>
    <s v="*"/>
    <s v="*"/>
  </r>
  <r>
    <x v="12"/>
    <x v="6"/>
    <x v="2"/>
    <s v="Masculino"/>
    <x v="683"/>
    <s v="2-Rural"/>
    <s v="*"/>
    <s v="*"/>
    <x v="0"/>
    <s v="*"/>
    <s v="*"/>
  </r>
  <r>
    <x v="12"/>
    <x v="7"/>
    <x v="2"/>
    <s v="Masculino"/>
    <x v="468"/>
    <s v="2-Rural"/>
    <s v="*"/>
    <s v="*"/>
    <x v="0"/>
    <s v="*"/>
    <s v="*"/>
  </r>
  <r>
    <x v="12"/>
    <x v="8"/>
    <x v="2"/>
    <s v="Femenino"/>
    <x v="0"/>
    <s v="2-Rural"/>
    <s v="*"/>
    <s v="*"/>
    <x v="0"/>
    <s v="*"/>
    <s v="*"/>
  </r>
  <r>
    <x v="12"/>
    <x v="0"/>
    <x v="2"/>
    <s v="Femenino"/>
    <x v="228"/>
    <s v="2-Rural"/>
    <s v="*"/>
    <s v="*"/>
    <x v="0"/>
    <s v="*"/>
    <s v="*"/>
  </r>
  <r>
    <x v="12"/>
    <x v="1"/>
    <x v="2"/>
    <s v="Femenino"/>
    <x v="430"/>
    <s v="2-Rural"/>
    <s v="*"/>
    <s v="*"/>
    <x v="0"/>
    <s v="*"/>
    <s v="*"/>
  </r>
  <r>
    <x v="12"/>
    <x v="2"/>
    <x v="2"/>
    <s v="Femenino"/>
    <x v="134"/>
    <s v="2-Rural"/>
    <s v="*"/>
    <s v="*"/>
    <x v="0"/>
    <s v="*"/>
    <s v="*"/>
  </r>
  <r>
    <x v="12"/>
    <x v="3"/>
    <x v="2"/>
    <s v="Femenino"/>
    <x v="684"/>
    <s v="2-Rural"/>
    <s v="*"/>
    <s v="*"/>
    <x v="0"/>
    <s v="*"/>
    <s v="*"/>
  </r>
  <r>
    <x v="12"/>
    <x v="4"/>
    <x v="2"/>
    <s v="Femenino"/>
    <x v="685"/>
    <s v="2-Rural"/>
    <s v="*"/>
    <s v="*"/>
    <x v="0"/>
    <s v="*"/>
    <s v="*"/>
  </r>
  <r>
    <x v="12"/>
    <x v="5"/>
    <x v="2"/>
    <s v="Femenino"/>
    <x v="317"/>
    <s v="2-Rural"/>
    <s v="*"/>
    <s v="*"/>
    <x v="0"/>
    <s v="*"/>
    <s v="*"/>
  </r>
  <r>
    <x v="12"/>
    <x v="6"/>
    <x v="2"/>
    <s v="Femenino"/>
    <x v="686"/>
    <s v="2-Rural"/>
    <s v="*"/>
    <s v="*"/>
    <x v="0"/>
    <s v="*"/>
    <s v="*"/>
  </r>
  <r>
    <x v="12"/>
    <x v="7"/>
    <x v="2"/>
    <s v="Femenino"/>
    <x v="370"/>
    <s v="2-Rural"/>
    <s v="*"/>
    <s v="*"/>
    <x v="0"/>
    <s v="*"/>
    <s v="*"/>
  </r>
  <r>
    <x v="12"/>
    <x v="0"/>
    <x v="3"/>
    <s v="Masculino"/>
    <x v="0"/>
    <s v="2-Rural"/>
    <s v="*"/>
    <s v="*"/>
    <x v="0"/>
    <s v="*"/>
    <s v="*"/>
  </r>
  <r>
    <x v="12"/>
    <x v="1"/>
    <x v="3"/>
    <s v="Masculino"/>
    <x v="499"/>
    <s v="2-Rural"/>
    <s v="*"/>
    <s v="*"/>
    <x v="0"/>
    <s v="*"/>
    <s v="*"/>
  </r>
  <r>
    <x v="12"/>
    <x v="2"/>
    <x v="3"/>
    <s v="Masculino"/>
    <x v="184"/>
    <s v="2-Rural"/>
    <s v="*"/>
    <s v="*"/>
    <x v="0"/>
    <s v="*"/>
    <s v="*"/>
  </r>
  <r>
    <x v="12"/>
    <x v="3"/>
    <x v="3"/>
    <s v="Masculino"/>
    <x v="264"/>
    <s v="2-Rural"/>
    <s v="*"/>
    <s v="*"/>
    <x v="0"/>
    <s v="*"/>
    <s v="*"/>
  </r>
  <r>
    <x v="12"/>
    <x v="4"/>
    <x v="3"/>
    <s v="Masculino"/>
    <x v="687"/>
    <s v="2-Rural"/>
    <s v="*"/>
    <s v="*"/>
    <x v="0"/>
    <s v="*"/>
    <s v="*"/>
  </r>
  <r>
    <x v="12"/>
    <x v="5"/>
    <x v="3"/>
    <s v="Masculino"/>
    <x v="688"/>
    <s v="2-Rural"/>
    <s v="*"/>
    <s v="*"/>
    <x v="0"/>
    <s v="*"/>
    <s v="*"/>
  </r>
  <r>
    <x v="12"/>
    <x v="6"/>
    <x v="3"/>
    <s v="Masculino"/>
    <x v="689"/>
    <s v="2-Rural"/>
    <s v="*"/>
    <s v="*"/>
    <x v="0"/>
    <s v="*"/>
    <s v="*"/>
  </r>
  <r>
    <x v="12"/>
    <x v="7"/>
    <x v="3"/>
    <s v="Masculino"/>
    <x v="194"/>
    <s v="2-Rural"/>
    <s v="*"/>
    <s v="*"/>
    <x v="0"/>
    <s v="*"/>
    <s v="*"/>
  </r>
  <r>
    <x v="12"/>
    <x v="8"/>
    <x v="3"/>
    <s v="Femenino"/>
    <x v="15"/>
    <s v="2-Rural"/>
    <s v="Unida"/>
    <s v="Ningun Grado"/>
    <x v="0"/>
    <s v="*"/>
    <s v="06-Junio"/>
  </r>
  <r>
    <x v="12"/>
    <x v="0"/>
    <x v="3"/>
    <s v="Femenino"/>
    <x v="14"/>
    <s v="2-Rural"/>
    <s v="*"/>
    <s v="*"/>
    <x v="0"/>
    <s v="*"/>
    <s v="*"/>
  </r>
  <r>
    <x v="12"/>
    <x v="1"/>
    <x v="3"/>
    <s v="Femenino"/>
    <x v="415"/>
    <s v="2-Rural"/>
    <s v="*"/>
    <s v="*"/>
    <x v="0"/>
    <s v="*"/>
    <s v="*"/>
  </r>
  <r>
    <x v="12"/>
    <x v="2"/>
    <x v="3"/>
    <s v="Femenino"/>
    <x v="215"/>
    <s v="2-Rural"/>
    <s v="*"/>
    <s v="*"/>
    <x v="0"/>
    <s v="*"/>
    <s v="*"/>
  </r>
  <r>
    <x v="12"/>
    <x v="3"/>
    <x v="3"/>
    <s v="Femenino"/>
    <x v="217"/>
    <s v="2-Rural"/>
    <s v="*"/>
    <s v="*"/>
    <x v="0"/>
    <s v="*"/>
    <s v="*"/>
  </r>
  <r>
    <x v="12"/>
    <x v="4"/>
    <x v="3"/>
    <s v="Femenino"/>
    <x v="690"/>
    <s v="2-Rural"/>
    <s v="*"/>
    <s v="*"/>
    <x v="0"/>
    <s v="*"/>
    <s v="*"/>
  </r>
  <r>
    <x v="12"/>
    <x v="5"/>
    <x v="3"/>
    <s v="Femenino"/>
    <x v="304"/>
    <s v="2-Rural"/>
    <s v="*"/>
    <s v="*"/>
    <x v="0"/>
    <s v="*"/>
    <s v="*"/>
  </r>
  <r>
    <x v="12"/>
    <x v="6"/>
    <x v="3"/>
    <s v="Femenino"/>
    <x v="691"/>
    <s v="2-Rural"/>
    <s v="*"/>
    <s v="*"/>
    <x v="0"/>
    <s v="*"/>
    <s v="*"/>
  </r>
  <r>
    <x v="12"/>
    <x v="7"/>
    <x v="3"/>
    <s v="Femenino"/>
    <x v="273"/>
    <s v="2-Rural"/>
    <s v="*"/>
    <s v="*"/>
    <x v="0"/>
    <s v="*"/>
    <s v="*"/>
  </r>
  <r>
    <x v="12"/>
    <x v="8"/>
    <x v="4"/>
    <s v="Masculino"/>
    <x v="15"/>
    <s v="2-Rural"/>
    <s v="*"/>
    <s v="Ningun Grado"/>
    <x v="0"/>
    <s v="*"/>
    <s v="07-Julio"/>
  </r>
  <r>
    <x v="12"/>
    <x v="0"/>
    <x v="4"/>
    <s v="Masculino"/>
    <x v="228"/>
    <s v="2-Rural"/>
    <s v="*"/>
    <s v="*"/>
    <x v="0"/>
    <s v="*"/>
    <s v="*"/>
  </r>
  <r>
    <x v="12"/>
    <x v="1"/>
    <x v="4"/>
    <s v="Masculino"/>
    <x v="419"/>
    <s v="2-Rural"/>
    <s v="*"/>
    <s v="*"/>
    <x v="0"/>
    <s v="*"/>
    <s v="*"/>
  </r>
  <r>
    <x v="12"/>
    <x v="2"/>
    <x v="4"/>
    <s v="Masculino"/>
    <x v="134"/>
    <s v="2-Rural"/>
    <s v="*"/>
    <s v="*"/>
    <x v="0"/>
    <s v="*"/>
    <s v="*"/>
  </r>
  <r>
    <x v="12"/>
    <x v="3"/>
    <x v="4"/>
    <s v="Masculino"/>
    <x v="692"/>
    <s v="2-Rural"/>
    <s v="*"/>
    <s v="*"/>
    <x v="0"/>
    <s v="*"/>
    <s v="*"/>
  </r>
  <r>
    <x v="12"/>
    <x v="4"/>
    <x v="4"/>
    <s v="Masculino"/>
    <x v="693"/>
    <s v="2-Rural"/>
    <s v="*"/>
    <s v="*"/>
    <x v="0"/>
    <s v="*"/>
    <s v="*"/>
  </r>
  <r>
    <x v="12"/>
    <x v="5"/>
    <x v="4"/>
    <s v="Masculino"/>
    <x v="268"/>
    <s v="2-Rural"/>
    <s v="*"/>
    <s v="*"/>
    <x v="0"/>
    <s v="*"/>
    <s v="*"/>
  </r>
  <r>
    <x v="12"/>
    <x v="6"/>
    <x v="4"/>
    <s v="Masculino"/>
    <x v="347"/>
    <s v="2-Rural"/>
    <s v="*"/>
    <s v="*"/>
    <x v="0"/>
    <s v="*"/>
    <s v="*"/>
  </r>
  <r>
    <x v="12"/>
    <x v="7"/>
    <x v="4"/>
    <s v="Masculino"/>
    <x v="64"/>
    <s v="2-Rural"/>
    <s v="*"/>
    <s v="*"/>
    <x v="0"/>
    <s v="*"/>
    <s v="*"/>
  </r>
  <r>
    <x v="12"/>
    <x v="0"/>
    <x v="4"/>
    <s v="Femenino"/>
    <x v="139"/>
    <s v="2-Rural"/>
    <s v="Unida"/>
    <s v="*"/>
    <x v="0"/>
    <s v="*"/>
    <s v="*"/>
  </r>
  <r>
    <x v="12"/>
    <x v="1"/>
    <x v="4"/>
    <s v="Femenino"/>
    <x v="694"/>
    <s v="2-Rural"/>
    <s v="*"/>
    <s v="*"/>
    <x v="0"/>
    <s v="*"/>
    <s v="*"/>
  </r>
  <r>
    <x v="12"/>
    <x v="2"/>
    <x v="4"/>
    <s v="Femenino"/>
    <x v="519"/>
    <s v="2-Rural"/>
    <s v="*"/>
    <s v="*"/>
    <x v="0"/>
    <s v="*"/>
    <s v="*"/>
  </r>
  <r>
    <x v="12"/>
    <x v="3"/>
    <x v="4"/>
    <s v="Femenino"/>
    <x v="695"/>
    <s v="2-Rural"/>
    <s v="*"/>
    <s v="*"/>
    <x v="0"/>
    <s v="*"/>
    <s v="*"/>
  </r>
  <r>
    <x v="12"/>
    <x v="4"/>
    <x v="4"/>
    <s v="Femenino"/>
    <x v="104"/>
    <s v="2-Rural"/>
    <s v="*"/>
    <s v="*"/>
    <x v="0"/>
    <s v="*"/>
    <s v="*"/>
  </r>
  <r>
    <x v="12"/>
    <x v="5"/>
    <x v="4"/>
    <s v="Femenino"/>
    <x v="290"/>
    <s v="2-Rural"/>
    <s v="*"/>
    <s v="*"/>
    <x v="0"/>
    <s v="*"/>
    <s v="*"/>
  </r>
  <r>
    <x v="12"/>
    <x v="6"/>
    <x v="4"/>
    <s v="Femenino"/>
    <x v="696"/>
    <s v="2-Rural"/>
    <s v="*"/>
    <s v="*"/>
    <x v="0"/>
    <s v="*"/>
    <s v="*"/>
  </r>
  <r>
    <x v="12"/>
    <x v="7"/>
    <x v="4"/>
    <s v="Femenino"/>
    <x v="8"/>
    <s v="2-Rural"/>
    <s v="*"/>
    <s v="*"/>
    <x v="0"/>
    <s v="*"/>
    <s v="*"/>
  </r>
  <r>
    <x v="12"/>
    <x v="0"/>
    <x v="5"/>
    <s v="Masculino"/>
    <x v="25"/>
    <s v="2-Rural"/>
    <s v="Unida"/>
    <s v="*"/>
    <x v="0"/>
    <s v="*"/>
    <s v="*"/>
  </r>
  <r>
    <x v="12"/>
    <x v="1"/>
    <x v="5"/>
    <s v="Masculino"/>
    <x v="454"/>
    <s v="2-Rural"/>
    <s v="*"/>
    <s v="*"/>
    <x v="0"/>
    <s v="*"/>
    <s v="*"/>
  </r>
  <r>
    <x v="12"/>
    <x v="2"/>
    <x v="5"/>
    <s v="Masculino"/>
    <x v="697"/>
    <s v="2-Rural"/>
    <s v="*"/>
    <s v="*"/>
    <x v="0"/>
    <s v="*"/>
    <s v="*"/>
  </r>
  <r>
    <x v="12"/>
    <x v="3"/>
    <x v="5"/>
    <s v="Masculino"/>
    <x v="698"/>
    <s v="2-Rural"/>
    <s v="*"/>
    <s v="*"/>
    <x v="0"/>
    <s v="*"/>
    <s v="*"/>
  </r>
  <r>
    <x v="12"/>
    <x v="4"/>
    <x v="5"/>
    <s v="Masculino"/>
    <x v="98"/>
    <s v="2-Rural"/>
    <s v="*"/>
    <s v="*"/>
    <x v="0"/>
    <s v="*"/>
    <s v="*"/>
  </r>
  <r>
    <x v="12"/>
    <x v="5"/>
    <x v="5"/>
    <s v="Masculino"/>
    <x v="699"/>
    <s v="2-Rural"/>
    <s v="*"/>
    <s v="*"/>
    <x v="0"/>
    <s v="*"/>
    <s v="*"/>
  </r>
  <r>
    <x v="12"/>
    <x v="6"/>
    <x v="5"/>
    <s v="Masculino"/>
    <x v="700"/>
    <s v="2-Rural"/>
    <s v="*"/>
    <s v="*"/>
    <x v="0"/>
    <s v="*"/>
    <s v="*"/>
  </r>
  <r>
    <x v="12"/>
    <x v="7"/>
    <x v="5"/>
    <s v="Masculino"/>
    <x v="8"/>
    <s v="2-Rural"/>
    <s v="*"/>
    <s v="*"/>
    <x v="0"/>
    <s v="*"/>
    <s v="*"/>
  </r>
  <r>
    <x v="12"/>
    <x v="8"/>
    <x v="5"/>
    <s v="Femenino"/>
    <x v="24"/>
    <s v="2-Rural"/>
    <s v="Unida"/>
    <s v="Ningun Grado"/>
    <x v="64"/>
    <s v="08  Jirondai"/>
    <s v="05-Mayo"/>
  </r>
  <r>
    <x v="12"/>
    <x v="0"/>
    <x v="5"/>
    <s v="Femenino"/>
    <x v="139"/>
    <s v="2-Rural"/>
    <s v="*"/>
    <s v="*"/>
    <x v="0"/>
    <s v="*"/>
    <s v="*"/>
  </r>
  <r>
    <x v="12"/>
    <x v="1"/>
    <x v="5"/>
    <s v="Femenino"/>
    <x v="419"/>
    <s v="2-Rural"/>
    <s v="*"/>
    <s v="*"/>
    <x v="0"/>
    <s v="*"/>
    <s v="*"/>
  </r>
  <r>
    <x v="12"/>
    <x v="2"/>
    <x v="5"/>
    <s v="Femenino"/>
    <x v="114"/>
    <s v="2-Rural"/>
    <s v="*"/>
    <s v="*"/>
    <x v="0"/>
    <s v="*"/>
    <s v="*"/>
  </r>
  <r>
    <x v="12"/>
    <x v="3"/>
    <x v="5"/>
    <s v="Femenino"/>
    <x v="701"/>
    <s v="2-Rural"/>
    <s v="*"/>
    <s v="*"/>
    <x v="0"/>
    <s v="*"/>
    <s v="*"/>
  </r>
  <r>
    <x v="12"/>
    <x v="4"/>
    <x v="5"/>
    <s v="Femenino"/>
    <x v="702"/>
    <s v="2-Rural"/>
    <s v="*"/>
    <s v="*"/>
    <x v="0"/>
    <s v="*"/>
    <s v="*"/>
  </r>
  <r>
    <x v="12"/>
    <x v="5"/>
    <x v="5"/>
    <s v="Femenino"/>
    <x v="703"/>
    <s v="2-Rural"/>
    <s v="*"/>
    <s v="*"/>
    <x v="0"/>
    <s v="*"/>
    <s v="*"/>
  </r>
  <r>
    <x v="12"/>
    <x v="6"/>
    <x v="5"/>
    <s v="Femenino"/>
    <x v="704"/>
    <s v="2-Rural"/>
    <s v="*"/>
    <s v="*"/>
    <x v="0"/>
    <s v="*"/>
    <s v="*"/>
  </r>
  <r>
    <x v="12"/>
    <x v="7"/>
    <x v="5"/>
    <s v="Femenino"/>
    <x v="39"/>
    <s v="2-Rural"/>
    <s v="*"/>
    <s v="*"/>
    <x v="0"/>
    <s v="*"/>
    <s v="*"/>
  </r>
  <r>
    <x v="12"/>
    <x v="8"/>
    <x v="6"/>
    <s v="Masculino"/>
    <x v="0"/>
    <s v="2-Rural"/>
    <s v="*"/>
    <s v="*"/>
    <x v="0"/>
    <s v="*"/>
    <s v="*"/>
  </r>
  <r>
    <x v="12"/>
    <x v="0"/>
    <x v="6"/>
    <s v="Masculino"/>
    <x v="314"/>
    <s v="2-Rural"/>
    <s v="*"/>
    <s v="*"/>
    <x v="0"/>
    <s v="*"/>
    <s v="*"/>
  </r>
  <r>
    <x v="12"/>
    <x v="1"/>
    <x v="6"/>
    <s v="Masculino"/>
    <x v="489"/>
    <s v="2-Rural"/>
    <s v="*"/>
    <s v="*"/>
    <x v="0"/>
    <s v="*"/>
    <s v="*"/>
  </r>
  <r>
    <x v="12"/>
    <x v="2"/>
    <x v="6"/>
    <s v="Masculino"/>
    <x v="705"/>
    <s v="2-Rural"/>
    <s v="*"/>
    <s v="*"/>
    <x v="0"/>
    <s v="*"/>
    <s v="*"/>
  </r>
  <r>
    <x v="12"/>
    <x v="3"/>
    <x v="6"/>
    <s v="Masculino"/>
    <x v="198"/>
    <s v="2-Rural"/>
    <s v="*"/>
    <s v="*"/>
    <x v="0"/>
    <s v="*"/>
    <s v="*"/>
  </r>
  <r>
    <x v="12"/>
    <x v="4"/>
    <x v="6"/>
    <s v="Masculino"/>
    <x v="53"/>
    <s v="2-Rural"/>
    <s v="*"/>
    <s v="*"/>
    <x v="0"/>
    <s v="*"/>
    <s v="*"/>
  </r>
  <r>
    <x v="12"/>
    <x v="5"/>
    <x v="6"/>
    <s v="Masculino"/>
    <x v="706"/>
    <s v="2-Rural"/>
    <s v="*"/>
    <s v="*"/>
    <x v="0"/>
    <s v="*"/>
    <s v="*"/>
  </r>
  <r>
    <x v="12"/>
    <x v="6"/>
    <x v="6"/>
    <s v="Masculino"/>
    <x v="707"/>
    <s v="2-Rural"/>
    <s v="*"/>
    <s v="*"/>
    <x v="0"/>
    <s v="*"/>
    <s v="*"/>
  </r>
  <r>
    <x v="12"/>
    <x v="7"/>
    <x v="6"/>
    <s v="Masculino"/>
    <x v="93"/>
    <s v="2-Rural"/>
    <s v="*"/>
    <s v="*"/>
    <x v="0"/>
    <s v="*"/>
    <s v="*"/>
  </r>
  <r>
    <x v="12"/>
    <x v="8"/>
    <x v="6"/>
    <s v="Femenino"/>
    <x v="15"/>
    <s v="2-Rural"/>
    <s v="*"/>
    <s v="Ningun Grado"/>
    <x v="0"/>
    <s v="*"/>
    <s v="*"/>
  </r>
  <r>
    <x v="12"/>
    <x v="0"/>
    <x v="6"/>
    <s v="Femenino"/>
    <x v="223"/>
    <s v="2-Rural"/>
    <s v="*"/>
    <s v="*"/>
    <x v="0"/>
    <s v="*"/>
    <s v="*"/>
  </r>
  <r>
    <x v="12"/>
    <x v="1"/>
    <x v="6"/>
    <s v="Femenino"/>
    <x v="442"/>
    <s v="2-Rural"/>
    <s v="*"/>
    <s v="*"/>
    <x v="0"/>
    <s v="*"/>
    <s v="*"/>
  </r>
  <r>
    <x v="12"/>
    <x v="2"/>
    <x v="6"/>
    <s v="Femenino"/>
    <x v="708"/>
    <s v="2-Rural"/>
    <s v="*"/>
    <s v="*"/>
    <x v="0"/>
    <s v="*"/>
    <s v="*"/>
  </r>
  <r>
    <x v="12"/>
    <x v="3"/>
    <x v="6"/>
    <s v="Femenino"/>
    <x v="52"/>
    <s v="2-Rural"/>
    <s v="*"/>
    <s v="*"/>
    <x v="0"/>
    <s v="*"/>
    <s v="*"/>
  </r>
  <r>
    <x v="12"/>
    <x v="4"/>
    <x v="6"/>
    <s v="Femenino"/>
    <x v="709"/>
    <s v="2-Rural"/>
    <s v="*"/>
    <s v="*"/>
    <x v="0"/>
    <s v="*"/>
    <s v="*"/>
  </r>
  <r>
    <x v="12"/>
    <x v="5"/>
    <x v="6"/>
    <s v="Femenino"/>
    <x v="710"/>
    <s v="2-Rural"/>
    <s v="*"/>
    <s v="*"/>
    <x v="0"/>
    <s v="*"/>
    <s v="*"/>
  </r>
  <r>
    <x v="12"/>
    <x v="6"/>
    <x v="6"/>
    <s v="Femenino"/>
    <x v="711"/>
    <s v="2-Rural"/>
    <s v="*"/>
    <s v="*"/>
    <x v="0"/>
    <s v="*"/>
    <s v="*"/>
  </r>
  <r>
    <x v="12"/>
    <x v="7"/>
    <x v="6"/>
    <s v="Femenino"/>
    <x v="8"/>
    <s v="2-Rural"/>
    <s v="*"/>
    <s v="*"/>
    <x v="0"/>
    <s v="*"/>
    <s v="*"/>
  </r>
  <r>
    <x v="12"/>
    <x v="8"/>
    <x v="7"/>
    <s v="Masculino"/>
    <x v="15"/>
    <s v="2-Rural"/>
    <s v="Unida"/>
    <s v="Ningun Grado"/>
    <x v="0"/>
    <s v="*"/>
    <s v="05-Mayo"/>
  </r>
  <r>
    <x v="12"/>
    <x v="0"/>
    <x v="7"/>
    <s v="Masculino"/>
    <x v="54"/>
    <s v="2-Rural"/>
    <s v="*"/>
    <s v="*"/>
    <x v="0"/>
    <s v="*"/>
    <s v="*"/>
  </r>
  <r>
    <x v="12"/>
    <x v="1"/>
    <x v="7"/>
    <s v="Masculino"/>
    <x v="499"/>
    <s v="2-Rural"/>
    <s v="*"/>
    <s v="*"/>
    <x v="0"/>
    <s v="*"/>
    <s v="*"/>
  </r>
  <r>
    <x v="12"/>
    <x v="2"/>
    <x v="7"/>
    <s v="Masculino"/>
    <x v="712"/>
    <s v="2-Rural"/>
    <s v="*"/>
    <s v="*"/>
    <x v="0"/>
    <s v="*"/>
    <s v="*"/>
  </r>
  <r>
    <x v="12"/>
    <x v="3"/>
    <x v="7"/>
    <s v="Masculino"/>
    <x v="11"/>
    <s v="2-Rural"/>
    <s v="*"/>
    <s v="*"/>
    <x v="0"/>
    <s v="*"/>
    <s v="*"/>
  </r>
  <r>
    <x v="12"/>
    <x v="4"/>
    <x v="7"/>
    <s v="Masculino"/>
    <x v="677"/>
    <s v="2-Rural"/>
    <s v="*"/>
    <s v="*"/>
    <x v="0"/>
    <s v="*"/>
    <s v="*"/>
  </r>
  <r>
    <x v="12"/>
    <x v="5"/>
    <x v="7"/>
    <s v="Masculino"/>
    <x v="713"/>
    <s v="2-Rural"/>
    <s v="*"/>
    <s v="*"/>
    <x v="0"/>
    <s v="*"/>
    <s v="*"/>
  </r>
  <r>
    <x v="12"/>
    <x v="6"/>
    <x v="7"/>
    <s v="Masculino"/>
    <x v="714"/>
    <s v="2-Rural"/>
    <s v="*"/>
    <s v="*"/>
    <x v="0"/>
    <s v="*"/>
    <s v="*"/>
  </r>
  <r>
    <x v="12"/>
    <x v="7"/>
    <x v="7"/>
    <s v="Masculino"/>
    <x v="237"/>
    <s v="2-Rural"/>
    <s v="*"/>
    <s v="*"/>
    <x v="0"/>
    <s v="*"/>
    <s v="*"/>
  </r>
  <r>
    <x v="12"/>
    <x v="8"/>
    <x v="7"/>
    <s v="Femenino"/>
    <x v="0"/>
    <s v="2-Rural"/>
    <s v="*"/>
    <s v="*"/>
    <x v="0"/>
    <s v="*"/>
    <s v="*"/>
  </r>
  <r>
    <x v="12"/>
    <x v="0"/>
    <x v="7"/>
    <s v="Femenino"/>
    <x v="228"/>
    <s v="2-Rural"/>
    <s v="*"/>
    <s v="*"/>
    <x v="0"/>
    <s v="*"/>
    <s v="*"/>
  </r>
  <r>
    <x v="12"/>
    <x v="1"/>
    <x v="7"/>
    <s v="Femenino"/>
    <x v="427"/>
    <s v="2-Rural"/>
    <s v="*"/>
    <s v="*"/>
    <x v="0"/>
    <s v="*"/>
    <s v="*"/>
  </r>
  <r>
    <x v="12"/>
    <x v="2"/>
    <x v="7"/>
    <s v="Femenino"/>
    <x v="10"/>
    <s v="2-Rural"/>
    <s v="*"/>
    <s v="*"/>
    <x v="0"/>
    <s v="*"/>
    <s v="*"/>
  </r>
  <r>
    <x v="12"/>
    <x v="3"/>
    <x v="7"/>
    <s v="Femenino"/>
    <x v="115"/>
    <s v="2-Rural"/>
    <s v="*"/>
    <s v="*"/>
    <x v="0"/>
    <s v="*"/>
    <s v="*"/>
  </r>
  <r>
    <x v="12"/>
    <x v="4"/>
    <x v="7"/>
    <s v="Femenino"/>
    <x v="630"/>
    <s v="2-Rural"/>
    <s v="*"/>
    <s v="*"/>
    <x v="0"/>
    <s v="*"/>
    <s v="*"/>
  </r>
  <r>
    <x v="12"/>
    <x v="5"/>
    <x v="7"/>
    <s v="Femenino"/>
    <x v="715"/>
    <s v="2-Rural"/>
    <s v="*"/>
    <s v="*"/>
    <x v="0"/>
    <s v="*"/>
    <s v="*"/>
  </r>
  <r>
    <x v="12"/>
    <x v="6"/>
    <x v="7"/>
    <s v="Femenino"/>
    <x v="340"/>
    <s v="2-Rural"/>
    <s v="*"/>
    <s v="*"/>
    <x v="0"/>
    <s v="*"/>
    <s v="*"/>
  </r>
  <r>
    <x v="12"/>
    <x v="7"/>
    <x v="7"/>
    <s v="Femenino"/>
    <x v="59"/>
    <s v="2-Rural"/>
    <s v="*"/>
    <s v="*"/>
    <x v="0"/>
    <s v="*"/>
    <s v="*"/>
  </r>
  <r>
    <x v="12"/>
    <x v="8"/>
    <x v="8"/>
    <s v="Masculino"/>
    <x v="0"/>
    <s v="2-Rural"/>
    <s v="*"/>
    <s v="Ningun Grado"/>
    <x v="0"/>
    <s v="*"/>
    <s v="*"/>
  </r>
  <r>
    <x v="12"/>
    <x v="0"/>
    <x v="8"/>
    <s v="Masculino"/>
    <x v="135"/>
    <s v="2-Rural"/>
    <s v="*"/>
    <s v="*"/>
    <x v="0"/>
    <s v="*"/>
    <s v="*"/>
  </r>
  <r>
    <x v="12"/>
    <x v="1"/>
    <x v="8"/>
    <s v="Masculino"/>
    <x v="379"/>
    <s v="2-Rural"/>
    <s v="*"/>
    <s v="*"/>
    <x v="0"/>
    <s v="*"/>
    <s v="*"/>
  </r>
  <r>
    <x v="12"/>
    <x v="2"/>
    <x v="8"/>
    <s v="Masculino"/>
    <x v="488"/>
    <s v="2-Rural"/>
    <s v="*"/>
    <s v="*"/>
    <x v="0"/>
    <s v="*"/>
    <s v="*"/>
  </r>
  <r>
    <x v="12"/>
    <x v="3"/>
    <x v="8"/>
    <s v="Masculino"/>
    <x v="214"/>
    <s v="2-Rural"/>
    <s v="*"/>
    <s v="*"/>
    <x v="0"/>
    <s v="*"/>
    <s v="*"/>
  </r>
  <r>
    <x v="12"/>
    <x v="4"/>
    <x v="8"/>
    <s v="Masculino"/>
    <x v="716"/>
    <s v="2-Rural"/>
    <s v="*"/>
    <s v="*"/>
    <x v="0"/>
    <s v="*"/>
    <s v="*"/>
  </r>
  <r>
    <x v="12"/>
    <x v="5"/>
    <x v="8"/>
    <s v="Masculino"/>
    <x v="717"/>
    <s v="2-Rural"/>
    <s v="*"/>
    <s v="*"/>
    <x v="0"/>
    <s v="*"/>
    <s v="*"/>
  </r>
  <r>
    <x v="12"/>
    <x v="6"/>
    <x v="8"/>
    <s v="Masculino"/>
    <x v="245"/>
    <s v="2-Rural"/>
    <s v="*"/>
    <s v="*"/>
    <x v="0"/>
    <s v="*"/>
    <s v="*"/>
  </r>
  <r>
    <x v="12"/>
    <x v="7"/>
    <x v="8"/>
    <s v="Masculino"/>
    <x v="109"/>
    <s v="2-Rural"/>
    <s v="*"/>
    <s v="*"/>
    <x v="0"/>
    <s v="*"/>
    <s v="*"/>
  </r>
  <r>
    <x v="12"/>
    <x v="8"/>
    <x v="8"/>
    <s v="Femenino"/>
    <x v="24"/>
    <s v="2-Rural"/>
    <s v="Unida"/>
    <s v="Ningun Grado"/>
    <x v="65"/>
    <s v="06  Kankintú"/>
    <s v="05-Mayo"/>
  </r>
  <r>
    <x v="12"/>
    <x v="0"/>
    <x v="8"/>
    <s v="Femenino"/>
    <x v="228"/>
    <s v="2-Rural"/>
    <s v="*"/>
    <s v="*"/>
    <x v="0"/>
    <s v="*"/>
    <s v="*"/>
  </r>
  <r>
    <x v="12"/>
    <x v="1"/>
    <x v="8"/>
    <s v="Femenino"/>
    <x v="406"/>
    <s v="2-Rural"/>
    <s v="*"/>
    <s v="*"/>
    <x v="0"/>
    <s v="*"/>
    <s v="*"/>
  </r>
  <r>
    <x v="12"/>
    <x v="2"/>
    <x v="8"/>
    <s v="Femenino"/>
    <x v="705"/>
    <s v="2-Rural"/>
    <s v="*"/>
    <s v="*"/>
    <x v="0"/>
    <s v="*"/>
    <s v="*"/>
  </r>
  <r>
    <x v="12"/>
    <x v="3"/>
    <x v="8"/>
    <s v="Femenino"/>
    <x v="11"/>
    <s v="2-Rural"/>
    <s v="*"/>
    <s v="*"/>
    <x v="0"/>
    <s v="*"/>
    <s v="*"/>
  </r>
  <r>
    <x v="12"/>
    <x v="4"/>
    <x v="8"/>
    <s v="Femenino"/>
    <x v="718"/>
    <s v="2-Rural"/>
    <s v="*"/>
    <s v="*"/>
    <x v="0"/>
    <s v="*"/>
    <s v="*"/>
  </r>
  <r>
    <x v="12"/>
    <x v="5"/>
    <x v="8"/>
    <s v="Femenino"/>
    <x v="719"/>
    <s v="2-Rural"/>
    <s v="*"/>
    <s v="*"/>
    <x v="0"/>
    <s v="*"/>
    <s v="*"/>
  </r>
  <r>
    <x v="12"/>
    <x v="6"/>
    <x v="8"/>
    <s v="Femenino"/>
    <x v="720"/>
    <s v="2-Rural"/>
    <s v="*"/>
    <s v="*"/>
    <x v="0"/>
    <s v="*"/>
    <s v="*"/>
  </r>
  <r>
    <x v="12"/>
    <x v="7"/>
    <x v="8"/>
    <s v="Femenino"/>
    <x v="343"/>
    <s v="2-Rural"/>
    <s v="*"/>
    <s v="*"/>
    <x v="0"/>
    <s v="*"/>
    <s v="*"/>
  </r>
  <r>
    <x v="12"/>
    <x v="8"/>
    <x v="9"/>
    <s v="Masculino"/>
    <x v="24"/>
    <s v="2-Rural"/>
    <s v="Soltera"/>
    <s v="Ningun Grado"/>
    <x v="66"/>
    <s v="05  Ñürüm"/>
    <s v="06-Junio"/>
  </r>
  <r>
    <x v="12"/>
    <x v="0"/>
    <x v="9"/>
    <s v="Masculino"/>
    <x v="16"/>
    <s v="2-Rural"/>
    <s v="*"/>
    <s v="*"/>
    <x v="0"/>
    <s v="*"/>
    <s v="*"/>
  </r>
  <r>
    <x v="12"/>
    <x v="1"/>
    <x v="9"/>
    <s v="Masculino"/>
    <x v="390"/>
    <s v="2-Rural"/>
    <s v="*"/>
    <s v="*"/>
    <x v="0"/>
    <s v="*"/>
    <s v="*"/>
  </r>
  <r>
    <x v="12"/>
    <x v="2"/>
    <x v="9"/>
    <s v="Masculino"/>
    <x v="460"/>
    <s v="*"/>
    <s v="*"/>
    <s v="*"/>
    <x v="0"/>
    <s v="*"/>
    <s v="*"/>
  </r>
  <r>
    <x v="12"/>
    <x v="3"/>
    <x v="9"/>
    <s v="Masculino"/>
    <x v="141"/>
    <s v="*"/>
    <s v="*"/>
    <s v="*"/>
    <x v="0"/>
    <s v="*"/>
    <s v="*"/>
  </r>
  <r>
    <x v="12"/>
    <x v="4"/>
    <x v="9"/>
    <s v="Masculino"/>
    <x v="208"/>
    <s v="*"/>
    <s v="*"/>
    <s v="*"/>
    <x v="0"/>
    <s v="*"/>
    <s v="*"/>
  </r>
  <r>
    <x v="12"/>
    <x v="5"/>
    <x v="9"/>
    <s v="Masculino"/>
    <x v="721"/>
    <s v="*"/>
    <s v="*"/>
    <s v="*"/>
    <x v="0"/>
    <s v="*"/>
    <s v="*"/>
  </r>
  <r>
    <x v="12"/>
    <x v="6"/>
    <x v="9"/>
    <s v="Masculino"/>
    <x v="722"/>
    <s v="*"/>
    <s v="*"/>
    <s v="*"/>
    <x v="0"/>
    <s v="*"/>
    <s v="*"/>
  </r>
  <r>
    <x v="12"/>
    <x v="7"/>
    <x v="9"/>
    <s v="Masculino"/>
    <x v="144"/>
    <s v="2-Rural"/>
    <s v="*"/>
    <s v="*"/>
    <x v="0"/>
    <s v="*"/>
    <s v="*"/>
  </r>
  <r>
    <x v="12"/>
    <x v="0"/>
    <x v="9"/>
    <s v="Femenino"/>
    <x v="135"/>
    <s v="2-Rural"/>
    <s v="*"/>
    <s v="*"/>
    <x v="0"/>
    <s v="*"/>
    <s v="*"/>
  </r>
  <r>
    <x v="12"/>
    <x v="1"/>
    <x v="9"/>
    <s v="Femenino"/>
    <x v="485"/>
    <s v="*"/>
    <s v="*"/>
    <s v="*"/>
    <x v="0"/>
    <s v="*"/>
    <s v="*"/>
  </r>
  <r>
    <x v="12"/>
    <x v="2"/>
    <x v="9"/>
    <s v="Femenino"/>
    <x v="487"/>
    <s v="2-Rural"/>
    <s v="*"/>
    <s v="*"/>
    <x v="0"/>
    <s v="*"/>
    <s v="*"/>
  </r>
  <r>
    <x v="12"/>
    <x v="3"/>
    <x v="9"/>
    <s v="Femenino"/>
    <x v="723"/>
    <s v="*"/>
    <s v="*"/>
    <s v="*"/>
    <x v="0"/>
    <s v="*"/>
    <s v="*"/>
  </r>
  <r>
    <x v="12"/>
    <x v="4"/>
    <x v="9"/>
    <s v="Femenino"/>
    <x v="724"/>
    <s v="*"/>
    <s v="*"/>
    <s v="*"/>
    <x v="0"/>
    <s v="*"/>
    <s v="*"/>
  </r>
  <r>
    <x v="12"/>
    <x v="5"/>
    <x v="9"/>
    <s v="Femenino"/>
    <x v="361"/>
    <s v="*"/>
    <s v="*"/>
    <s v="*"/>
    <x v="0"/>
    <s v="*"/>
    <s v="*"/>
  </r>
  <r>
    <x v="12"/>
    <x v="6"/>
    <x v="9"/>
    <s v="Femenino"/>
    <x v="648"/>
    <s v="*"/>
    <s v="*"/>
    <s v="*"/>
    <x v="0"/>
    <s v="*"/>
    <s v="*"/>
  </r>
  <r>
    <x v="12"/>
    <x v="7"/>
    <x v="9"/>
    <s v="Femenino"/>
    <x v="444"/>
    <s v="2-Rural"/>
    <s v="*"/>
    <s v="*"/>
    <x v="0"/>
    <s v="*"/>
    <s v="*"/>
  </r>
  <r>
    <x v="12"/>
    <x v="8"/>
    <x v="10"/>
    <s v="Masculino"/>
    <x v="16"/>
    <s v="2-Rural"/>
    <s v="*"/>
    <s v="*"/>
    <x v="0"/>
    <s v="*"/>
    <s v="*"/>
  </r>
  <r>
    <x v="12"/>
    <x v="0"/>
    <x v="10"/>
    <s v="Masculino"/>
    <x v="135"/>
    <s v="2-Rural"/>
    <s v="*"/>
    <s v="*"/>
    <x v="0"/>
    <s v="*"/>
    <s v="*"/>
  </r>
  <r>
    <x v="12"/>
    <x v="1"/>
    <x v="10"/>
    <s v="Masculino"/>
    <x v="370"/>
    <s v="2-Rural"/>
    <s v="*"/>
    <s v="*"/>
    <x v="0"/>
    <s v="*"/>
    <s v="*"/>
  </r>
  <r>
    <x v="12"/>
    <x v="2"/>
    <x v="10"/>
    <s v="Masculino"/>
    <x v="725"/>
    <s v="2-Rural"/>
    <s v="*"/>
    <s v="*"/>
    <x v="0"/>
    <s v="*"/>
    <s v="*"/>
  </r>
  <r>
    <x v="12"/>
    <x v="3"/>
    <x v="10"/>
    <s v="Masculino"/>
    <x v="726"/>
    <s v="2-Rural"/>
    <s v="*"/>
    <s v="*"/>
    <x v="0"/>
    <s v="*"/>
    <s v="*"/>
  </r>
  <r>
    <x v="12"/>
    <x v="4"/>
    <x v="10"/>
    <s v="Masculino"/>
    <x v="727"/>
    <s v="2-Rural"/>
    <s v="*"/>
    <s v="*"/>
    <x v="0"/>
    <s v="*"/>
    <s v="*"/>
  </r>
  <r>
    <x v="12"/>
    <x v="5"/>
    <x v="10"/>
    <s v="Masculino"/>
    <x v="728"/>
    <s v="2-Rural"/>
    <s v="*"/>
    <s v="*"/>
    <x v="0"/>
    <s v="*"/>
    <s v="*"/>
  </r>
  <r>
    <x v="12"/>
    <x v="6"/>
    <x v="10"/>
    <s v="Masculino"/>
    <x v="729"/>
    <s v="2-Rural"/>
    <s v="*"/>
    <s v="*"/>
    <x v="0"/>
    <s v="*"/>
    <s v="*"/>
  </r>
  <r>
    <x v="12"/>
    <x v="7"/>
    <x v="10"/>
    <s v="Masculino"/>
    <x v="438"/>
    <s v="2-Rural"/>
    <s v="*"/>
    <s v="*"/>
    <x v="0"/>
    <s v="*"/>
    <s v="*"/>
  </r>
  <r>
    <x v="12"/>
    <x v="8"/>
    <x v="10"/>
    <s v="Femenino"/>
    <x v="15"/>
    <s v="2-Rural"/>
    <s v="*"/>
    <s v="Ningun Grado"/>
    <x v="0"/>
    <s v="03  Müna"/>
    <s v="*"/>
  </r>
  <r>
    <x v="12"/>
    <x v="0"/>
    <x v="10"/>
    <s v="Femenino"/>
    <x v="170"/>
    <s v="2-Rural"/>
    <s v="*"/>
    <s v="*"/>
    <x v="0"/>
    <s v="*"/>
    <s v="*"/>
  </r>
  <r>
    <x v="12"/>
    <x v="1"/>
    <x v="10"/>
    <s v="Femenino"/>
    <x v="187"/>
    <s v="2-Rural"/>
    <s v="*"/>
    <s v="*"/>
    <x v="0"/>
    <s v="*"/>
    <s v="*"/>
  </r>
  <r>
    <x v="12"/>
    <x v="2"/>
    <x v="10"/>
    <s v="Femenino"/>
    <x v="477"/>
    <s v="2-Rural"/>
    <s v="*"/>
    <s v="*"/>
    <x v="0"/>
    <s v="*"/>
    <s v="*"/>
  </r>
  <r>
    <x v="12"/>
    <x v="3"/>
    <x v="10"/>
    <s v="Femenino"/>
    <x v="158"/>
    <s v="2-Rural"/>
    <s v="*"/>
    <s v="*"/>
    <x v="0"/>
    <s v="*"/>
    <s v="*"/>
  </r>
  <r>
    <x v="12"/>
    <x v="4"/>
    <x v="10"/>
    <s v="Femenino"/>
    <x v="197"/>
    <s v="2-Rural"/>
    <s v="*"/>
    <s v="*"/>
    <x v="0"/>
    <s v="*"/>
    <s v="*"/>
  </r>
  <r>
    <x v="12"/>
    <x v="5"/>
    <x v="10"/>
    <s v="Femenino"/>
    <x v="118"/>
    <s v="2-Rural"/>
    <s v="*"/>
    <s v="*"/>
    <x v="0"/>
    <s v="*"/>
    <s v="*"/>
  </r>
  <r>
    <x v="12"/>
    <x v="6"/>
    <x v="10"/>
    <s v="Femenino"/>
    <x v="730"/>
    <s v="2-Rural"/>
    <s v="*"/>
    <s v="*"/>
    <x v="0"/>
    <s v="*"/>
    <s v="*"/>
  </r>
  <r>
    <x v="12"/>
    <x v="7"/>
    <x v="10"/>
    <s v="Femenino"/>
    <x v="109"/>
    <s v="2-Rural"/>
    <s v="*"/>
    <s v="*"/>
    <x v="0"/>
    <s v="*"/>
    <s v="*"/>
  </r>
  <r>
    <x v="13"/>
    <x v="0"/>
    <x v="0"/>
    <s v="Masculino"/>
    <x v="135"/>
    <s v="*"/>
    <s v="*"/>
    <s v="*"/>
    <x v="0"/>
    <s v="*"/>
    <s v="*"/>
  </r>
  <r>
    <x v="13"/>
    <x v="1"/>
    <x v="0"/>
    <s v="Masculino"/>
    <x v="434"/>
    <s v="*"/>
    <s v="*"/>
    <s v="*"/>
    <x v="0"/>
    <s v="*"/>
    <s v="*"/>
  </r>
  <r>
    <x v="13"/>
    <x v="2"/>
    <x v="0"/>
    <s v="Masculino"/>
    <x v="75"/>
    <s v="*"/>
    <s v="*"/>
    <s v="*"/>
    <x v="0"/>
    <s v="*"/>
    <s v="*"/>
  </r>
  <r>
    <x v="13"/>
    <x v="3"/>
    <x v="0"/>
    <s v="Masculino"/>
    <x v="731"/>
    <s v="*"/>
    <s v="*"/>
    <s v="*"/>
    <x v="0"/>
    <s v="*"/>
    <s v="*"/>
  </r>
  <r>
    <x v="13"/>
    <x v="4"/>
    <x v="0"/>
    <s v="Masculino"/>
    <x v="732"/>
    <s v="*"/>
    <s v="*"/>
    <s v="*"/>
    <x v="0"/>
    <s v="*"/>
    <s v="*"/>
  </r>
  <r>
    <x v="13"/>
    <x v="5"/>
    <x v="0"/>
    <s v="Masculino"/>
    <x v="733"/>
    <s v="*"/>
    <s v="*"/>
    <s v="*"/>
    <x v="0"/>
    <s v="*"/>
    <s v="*"/>
  </r>
  <r>
    <x v="13"/>
    <x v="6"/>
    <x v="0"/>
    <s v="Masculino"/>
    <x v="734"/>
    <s v="*"/>
    <s v="*"/>
    <s v="*"/>
    <x v="0"/>
    <s v="*"/>
    <s v="*"/>
  </r>
  <r>
    <x v="13"/>
    <x v="7"/>
    <x v="0"/>
    <s v="Masculino"/>
    <x v="166"/>
    <s v="*"/>
    <s v="*"/>
    <s v="*"/>
    <x v="0"/>
    <s v="*"/>
    <s v="*"/>
  </r>
  <r>
    <x v="13"/>
    <x v="0"/>
    <x v="0"/>
    <s v="Femenino"/>
    <x v="25"/>
    <s v="*"/>
    <s v="*"/>
    <s v="*"/>
    <x v="0"/>
    <s v="*"/>
    <s v="*"/>
  </r>
  <r>
    <x v="13"/>
    <x v="1"/>
    <x v="0"/>
    <s v="Femenino"/>
    <x v="486"/>
    <s v="*"/>
    <s v="*"/>
    <s v="*"/>
    <x v="0"/>
    <s v="*"/>
    <s v="*"/>
  </r>
  <r>
    <x v="13"/>
    <x v="2"/>
    <x v="0"/>
    <s v="Femenino"/>
    <x v="735"/>
    <s v="*"/>
    <s v="*"/>
    <s v="*"/>
    <x v="0"/>
    <s v="*"/>
    <s v="*"/>
  </r>
  <r>
    <x v="13"/>
    <x v="3"/>
    <x v="0"/>
    <s v="Femenino"/>
    <x v="736"/>
    <s v="*"/>
    <s v="*"/>
    <s v="*"/>
    <x v="0"/>
    <s v="*"/>
    <s v="*"/>
  </r>
  <r>
    <x v="13"/>
    <x v="4"/>
    <x v="0"/>
    <s v="Femenino"/>
    <x v="368"/>
    <s v="*"/>
    <s v="*"/>
    <s v="*"/>
    <x v="0"/>
    <s v="*"/>
    <s v="*"/>
  </r>
  <r>
    <x v="13"/>
    <x v="5"/>
    <x v="0"/>
    <s v="Femenino"/>
    <x v="737"/>
    <s v="*"/>
    <s v="*"/>
    <s v="*"/>
    <x v="0"/>
    <s v="*"/>
    <s v="*"/>
  </r>
  <r>
    <x v="13"/>
    <x v="6"/>
    <x v="0"/>
    <s v="Femenino"/>
    <x v="92"/>
    <s v="*"/>
    <s v="*"/>
    <s v="*"/>
    <x v="0"/>
    <s v="*"/>
    <s v="*"/>
  </r>
  <r>
    <x v="13"/>
    <x v="7"/>
    <x v="0"/>
    <s v="Femenino"/>
    <x v="314"/>
    <s v="*"/>
    <s v="*"/>
    <s v="*"/>
    <x v="0"/>
    <s v="*"/>
    <s v="*"/>
  </r>
  <r>
    <x v="13"/>
    <x v="0"/>
    <x v="1"/>
    <s v="Masculino"/>
    <x v="54"/>
    <s v="*"/>
    <s v="*"/>
    <s v="*"/>
    <x v="0"/>
    <s v="*"/>
    <s v="*"/>
  </r>
  <r>
    <x v="13"/>
    <x v="1"/>
    <x v="1"/>
    <s v="Masculino"/>
    <x v="443"/>
    <s v="*"/>
    <s v="*"/>
    <s v="*"/>
    <x v="0"/>
    <s v="*"/>
    <s v="*"/>
  </r>
  <r>
    <x v="13"/>
    <x v="2"/>
    <x v="1"/>
    <s v="Masculino"/>
    <x v="630"/>
    <s v="*"/>
    <s v="*"/>
    <s v="*"/>
    <x v="0"/>
    <s v="*"/>
    <s v="*"/>
  </r>
  <r>
    <x v="13"/>
    <x v="3"/>
    <x v="1"/>
    <s v="Masculino"/>
    <x v="738"/>
    <s v="*"/>
    <s v="*"/>
    <s v="*"/>
    <x v="0"/>
    <s v="*"/>
    <s v="*"/>
  </r>
  <r>
    <x v="13"/>
    <x v="4"/>
    <x v="1"/>
    <s v="Masculino"/>
    <x v="739"/>
    <s v="*"/>
    <s v="*"/>
    <s v="*"/>
    <x v="0"/>
    <s v="*"/>
    <s v="*"/>
  </r>
  <r>
    <x v="13"/>
    <x v="5"/>
    <x v="1"/>
    <s v="Masculino"/>
    <x v="740"/>
    <s v="*"/>
    <s v="*"/>
    <s v="*"/>
    <x v="0"/>
    <s v="*"/>
    <s v="*"/>
  </r>
  <r>
    <x v="13"/>
    <x v="6"/>
    <x v="1"/>
    <s v="Masculino"/>
    <x v="741"/>
    <s v="*"/>
    <s v="*"/>
    <s v="*"/>
    <x v="0"/>
    <s v="*"/>
    <s v="*"/>
  </r>
  <r>
    <x v="13"/>
    <x v="7"/>
    <x v="1"/>
    <s v="Masculino"/>
    <x v="210"/>
    <s v="*"/>
    <s v="*"/>
    <s v="*"/>
    <x v="0"/>
    <s v="*"/>
    <s v="*"/>
  </r>
  <r>
    <x v="13"/>
    <x v="0"/>
    <x v="1"/>
    <s v="Femenino"/>
    <x v="54"/>
    <s v="*"/>
    <s v="Unida"/>
    <s v="*"/>
    <x v="0"/>
    <s v="*"/>
    <s v="*"/>
  </r>
  <r>
    <x v="13"/>
    <x v="1"/>
    <x v="1"/>
    <s v="Femenino"/>
    <x v="588"/>
    <s v="*"/>
    <s v="*"/>
    <s v="*"/>
    <x v="0"/>
    <s v="*"/>
    <s v="*"/>
  </r>
  <r>
    <x v="13"/>
    <x v="2"/>
    <x v="1"/>
    <s v="Femenino"/>
    <x v="661"/>
    <s v="*"/>
    <s v="*"/>
    <s v="*"/>
    <x v="0"/>
    <s v="*"/>
    <s v="*"/>
  </r>
  <r>
    <x v="13"/>
    <x v="3"/>
    <x v="1"/>
    <s v="Femenino"/>
    <x v="742"/>
    <s v="*"/>
    <s v="*"/>
    <s v="*"/>
    <x v="0"/>
    <s v="*"/>
    <s v="*"/>
  </r>
  <r>
    <x v="13"/>
    <x v="4"/>
    <x v="1"/>
    <s v="Femenino"/>
    <x v="743"/>
    <s v="*"/>
    <s v="*"/>
    <s v="*"/>
    <x v="0"/>
    <s v="*"/>
    <s v="*"/>
  </r>
  <r>
    <x v="13"/>
    <x v="5"/>
    <x v="1"/>
    <s v="Femenino"/>
    <x v="509"/>
    <s v="*"/>
    <s v="*"/>
    <s v="*"/>
    <x v="0"/>
    <s v="*"/>
    <s v="*"/>
  </r>
  <r>
    <x v="13"/>
    <x v="6"/>
    <x v="1"/>
    <s v="Femenino"/>
    <x v="43"/>
    <s v="*"/>
    <s v="*"/>
    <s v="*"/>
    <x v="0"/>
    <s v="*"/>
    <s v="*"/>
  </r>
  <r>
    <x v="13"/>
    <x v="7"/>
    <x v="1"/>
    <s v="Femenino"/>
    <x v="156"/>
    <s v="*"/>
    <s v="*"/>
    <s v="*"/>
    <x v="0"/>
    <s v="*"/>
    <s v="*"/>
  </r>
  <r>
    <x v="13"/>
    <x v="0"/>
    <x v="2"/>
    <s v="Masculino"/>
    <x v="228"/>
    <s v="*"/>
    <s v="*"/>
    <s v="*"/>
    <x v="0"/>
    <s v="*"/>
    <s v="*"/>
  </r>
  <r>
    <x v="13"/>
    <x v="1"/>
    <x v="2"/>
    <s v="Masculino"/>
    <x v="27"/>
    <s v="*"/>
    <s v="*"/>
    <s v="*"/>
    <x v="0"/>
    <s v="*"/>
    <s v="*"/>
  </r>
  <r>
    <x v="13"/>
    <x v="2"/>
    <x v="2"/>
    <s v="Masculino"/>
    <x v="291"/>
    <s v="*"/>
    <s v="*"/>
    <s v="*"/>
    <x v="0"/>
    <s v="*"/>
    <s v="*"/>
  </r>
  <r>
    <x v="13"/>
    <x v="3"/>
    <x v="2"/>
    <s v="Masculino"/>
    <x v="744"/>
    <s v="*"/>
    <s v="*"/>
    <s v="*"/>
    <x v="0"/>
    <s v="*"/>
    <s v="*"/>
  </r>
  <r>
    <x v="13"/>
    <x v="4"/>
    <x v="2"/>
    <s v="Masculino"/>
    <x v="745"/>
    <s v="*"/>
    <s v="*"/>
    <s v="*"/>
    <x v="0"/>
    <s v="*"/>
    <s v="*"/>
  </r>
  <r>
    <x v="13"/>
    <x v="5"/>
    <x v="2"/>
    <s v="Masculino"/>
    <x v="746"/>
    <s v="*"/>
    <s v="*"/>
    <s v="*"/>
    <x v="0"/>
    <s v="*"/>
    <s v="*"/>
  </r>
  <r>
    <x v="13"/>
    <x v="6"/>
    <x v="2"/>
    <s v="Masculino"/>
    <x v="288"/>
    <s v="*"/>
    <s v="*"/>
    <s v="*"/>
    <x v="0"/>
    <s v="*"/>
    <s v="*"/>
  </r>
  <r>
    <x v="13"/>
    <x v="7"/>
    <x v="2"/>
    <s v="Masculino"/>
    <x v="210"/>
    <s v="*"/>
    <s v="*"/>
    <s v="*"/>
    <x v="0"/>
    <s v="*"/>
    <s v="*"/>
  </r>
  <r>
    <x v="13"/>
    <x v="8"/>
    <x v="2"/>
    <s v="Femenino"/>
    <x v="24"/>
    <s v="1-Urbana"/>
    <s v="Casada"/>
    <s v="Universitaria (Postgrado, Maestría y Doctorado)"/>
    <x v="67"/>
    <s v="01  Arraiján"/>
    <s v="07-Julio"/>
  </r>
  <r>
    <x v="13"/>
    <x v="0"/>
    <x v="2"/>
    <s v="Femenino"/>
    <x v="223"/>
    <s v="*"/>
    <s v="Unida"/>
    <s v="*"/>
    <x v="0"/>
    <s v="*"/>
    <s v="*"/>
  </r>
  <r>
    <x v="13"/>
    <x v="1"/>
    <x v="2"/>
    <s v="Femenino"/>
    <x v="493"/>
    <s v="*"/>
    <s v="*"/>
    <s v="*"/>
    <x v="0"/>
    <s v="*"/>
    <s v="*"/>
  </r>
  <r>
    <x v="13"/>
    <x v="2"/>
    <x v="2"/>
    <s v="Femenino"/>
    <x v="747"/>
    <s v="*"/>
    <s v="*"/>
    <s v="*"/>
    <x v="0"/>
    <s v="*"/>
    <s v="*"/>
  </r>
  <r>
    <x v="13"/>
    <x v="3"/>
    <x v="2"/>
    <s v="Femenino"/>
    <x v="748"/>
    <s v="*"/>
    <s v="*"/>
    <s v="*"/>
    <x v="0"/>
    <s v="*"/>
    <s v="*"/>
  </r>
  <r>
    <x v="13"/>
    <x v="4"/>
    <x v="2"/>
    <s v="Femenino"/>
    <x v="749"/>
    <s v="*"/>
    <s v="*"/>
    <s v="*"/>
    <x v="0"/>
    <s v="*"/>
    <s v="*"/>
  </r>
  <r>
    <x v="13"/>
    <x v="5"/>
    <x v="2"/>
    <s v="Femenino"/>
    <x v="750"/>
    <s v="*"/>
    <s v="*"/>
    <s v="*"/>
    <x v="0"/>
    <s v="*"/>
    <s v="*"/>
  </r>
  <r>
    <x v="13"/>
    <x v="6"/>
    <x v="2"/>
    <s v="Femenino"/>
    <x v="363"/>
    <s v="*"/>
    <s v="*"/>
    <s v="*"/>
    <x v="0"/>
    <s v="*"/>
    <s v="*"/>
  </r>
  <r>
    <x v="13"/>
    <x v="7"/>
    <x v="2"/>
    <s v="Femenino"/>
    <x v="166"/>
    <s v="*"/>
    <s v="*"/>
    <s v="*"/>
    <x v="0"/>
    <s v="*"/>
    <s v="*"/>
  </r>
  <r>
    <x v="13"/>
    <x v="0"/>
    <x v="3"/>
    <s v="Masculino"/>
    <x v="150"/>
    <s v="*"/>
    <s v="*"/>
    <s v="*"/>
    <x v="0"/>
    <s v="*"/>
    <s v="*"/>
  </r>
  <r>
    <x v="13"/>
    <x v="1"/>
    <x v="3"/>
    <s v="Masculino"/>
    <x v="450"/>
    <s v="*"/>
    <s v="*"/>
    <s v="*"/>
    <x v="0"/>
    <s v="*"/>
    <s v="*"/>
  </r>
  <r>
    <x v="13"/>
    <x v="2"/>
    <x v="3"/>
    <s v="Masculino"/>
    <x v="702"/>
    <s v="*"/>
    <s v="*"/>
    <s v="*"/>
    <x v="0"/>
    <s v="*"/>
    <s v="*"/>
  </r>
  <r>
    <x v="13"/>
    <x v="3"/>
    <x v="3"/>
    <s v="Masculino"/>
    <x v="751"/>
    <s v="*"/>
    <s v="*"/>
    <s v="*"/>
    <x v="0"/>
    <s v="*"/>
    <s v="*"/>
  </r>
  <r>
    <x v="13"/>
    <x v="4"/>
    <x v="3"/>
    <s v="Masculino"/>
    <x v="752"/>
    <s v="*"/>
    <s v="*"/>
    <s v="*"/>
    <x v="0"/>
    <s v="*"/>
    <s v="*"/>
  </r>
  <r>
    <x v="13"/>
    <x v="5"/>
    <x v="3"/>
    <s v="Masculino"/>
    <x v="753"/>
    <s v="*"/>
    <s v="*"/>
    <s v="*"/>
    <x v="0"/>
    <s v="*"/>
    <s v="*"/>
  </r>
  <r>
    <x v="13"/>
    <x v="6"/>
    <x v="3"/>
    <s v="Masculino"/>
    <x v="754"/>
    <s v="*"/>
    <s v="*"/>
    <s v="*"/>
    <x v="0"/>
    <s v="*"/>
    <s v="*"/>
  </r>
  <r>
    <x v="13"/>
    <x v="7"/>
    <x v="3"/>
    <s v="Masculino"/>
    <x v="343"/>
    <s v="*"/>
    <s v="*"/>
    <s v="*"/>
    <x v="0"/>
    <s v="*"/>
    <s v="*"/>
  </r>
  <r>
    <x v="13"/>
    <x v="0"/>
    <x v="3"/>
    <s v="Femenino"/>
    <x v="139"/>
    <s v="*"/>
    <s v="*"/>
    <s v="*"/>
    <x v="0"/>
    <s v="*"/>
    <s v="*"/>
  </r>
  <r>
    <x v="13"/>
    <x v="1"/>
    <x v="3"/>
    <s v="Femenino"/>
    <x v="424"/>
    <s v="*"/>
    <s v="*"/>
    <s v="*"/>
    <x v="0"/>
    <s v="*"/>
    <s v="*"/>
  </r>
  <r>
    <x v="13"/>
    <x v="2"/>
    <x v="3"/>
    <s v="Femenino"/>
    <x v="661"/>
    <s v="*"/>
    <s v="*"/>
    <s v="*"/>
    <x v="0"/>
    <s v="*"/>
    <s v="*"/>
  </r>
  <r>
    <x v="13"/>
    <x v="3"/>
    <x v="3"/>
    <s v="Femenino"/>
    <x v="755"/>
    <s v="*"/>
    <s v="*"/>
    <s v="*"/>
    <x v="0"/>
    <s v="*"/>
    <s v="*"/>
  </r>
  <r>
    <x v="13"/>
    <x v="4"/>
    <x v="3"/>
    <s v="Femenino"/>
    <x v="756"/>
    <s v="*"/>
    <s v="*"/>
    <s v="*"/>
    <x v="0"/>
    <s v="*"/>
    <s v="*"/>
  </r>
  <r>
    <x v="13"/>
    <x v="5"/>
    <x v="3"/>
    <s v="Femenino"/>
    <x v="757"/>
    <s v="*"/>
    <s v="*"/>
    <s v="*"/>
    <x v="0"/>
    <s v="*"/>
    <s v="*"/>
  </r>
  <r>
    <x v="13"/>
    <x v="6"/>
    <x v="3"/>
    <s v="Femenino"/>
    <x v="758"/>
    <s v="*"/>
    <s v="*"/>
    <s v="*"/>
    <x v="0"/>
    <s v="*"/>
    <s v="*"/>
  </r>
  <r>
    <x v="13"/>
    <x v="7"/>
    <x v="3"/>
    <s v="Femenino"/>
    <x v="166"/>
    <s v="*"/>
    <s v="*"/>
    <s v="*"/>
    <x v="0"/>
    <s v="*"/>
    <s v="*"/>
  </r>
  <r>
    <x v="13"/>
    <x v="0"/>
    <x v="4"/>
    <s v="Masculino"/>
    <x v="139"/>
    <s v="1-Urbana"/>
    <s v="*"/>
    <s v="*"/>
    <x v="0"/>
    <s v="*"/>
    <s v="*"/>
  </r>
  <r>
    <x v="13"/>
    <x v="1"/>
    <x v="4"/>
    <s v="Masculino"/>
    <x v="424"/>
    <s v="*"/>
    <s v="*"/>
    <s v="*"/>
    <x v="0"/>
    <s v="*"/>
    <s v="*"/>
  </r>
  <r>
    <x v="13"/>
    <x v="2"/>
    <x v="4"/>
    <s v="Masculino"/>
    <x v="759"/>
    <s v="*"/>
    <s v="*"/>
    <s v="*"/>
    <x v="0"/>
    <s v="*"/>
    <s v="*"/>
  </r>
  <r>
    <x v="13"/>
    <x v="3"/>
    <x v="4"/>
    <s v="Masculino"/>
    <x v="760"/>
    <s v="*"/>
    <s v="*"/>
    <s v="*"/>
    <x v="0"/>
    <s v="*"/>
    <s v="*"/>
  </r>
  <r>
    <x v="13"/>
    <x v="4"/>
    <x v="4"/>
    <s v="Masculino"/>
    <x v="761"/>
    <s v="*"/>
    <s v="*"/>
    <s v="*"/>
    <x v="0"/>
    <s v="*"/>
    <s v="*"/>
  </r>
  <r>
    <x v="13"/>
    <x v="5"/>
    <x v="4"/>
    <s v="Masculino"/>
    <x v="762"/>
    <s v="*"/>
    <s v="*"/>
    <s v="*"/>
    <x v="0"/>
    <s v="*"/>
    <s v="*"/>
  </r>
  <r>
    <x v="13"/>
    <x v="6"/>
    <x v="4"/>
    <s v="Masculino"/>
    <x v="367"/>
    <s v="*"/>
    <s v="*"/>
    <s v="*"/>
    <x v="0"/>
    <s v="*"/>
    <s v="*"/>
  </r>
  <r>
    <x v="13"/>
    <x v="7"/>
    <x v="4"/>
    <s v="Masculino"/>
    <x v="191"/>
    <s v="*"/>
    <s v="*"/>
    <s v="*"/>
    <x v="0"/>
    <s v="*"/>
    <s v="*"/>
  </r>
  <r>
    <x v="13"/>
    <x v="0"/>
    <x v="4"/>
    <s v="Femenino"/>
    <x v="0"/>
    <s v="*"/>
    <s v="*"/>
    <s v="*"/>
    <x v="0"/>
    <s v="*"/>
    <s v="*"/>
  </r>
  <r>
    <x v="13"/>
    <x v="1"/>
    <x v="4"/>
    <s v="Femenino"/>
    <x v="76"/>
    <s v="*"/>
    <s v="*"/>
    <s v="*"/>
    <x v="0"/>
    <s v="*"/>
    <s v="*"/>
  </r>
  <r>
    <x v="13"/>
    <x v="2"/>
    <x v="4"/>
    <s v="Femenino"/>
    <x v="239"/>
    <s v="*"/>
    <s v="*"/>
    <s v="*"/>
    <x v="0"/>
    <s v="*"/>
    <s v="*"/>
  </r>
  <r>
    <x v="13"/>
    <x v="3"/>
    <x v="4"/>
    <s v="Femenino"/>
    <x v="400"/>
    <s v="*"/>
    <s v="*"/>
    <s v="*"/>
    <x v="0"/>
    <s v="*"/>
    <s v="*"/>
  </r>
  <r>
    <x v="13"/>
    <x v="4"/>
    <x v="4"/>
    <s v="Femenino"/>
    <x v="763"/>
    <s v="*"/>
    <s v="*"/>
    <s v="*"/>
    <x v="0"/>
    <s v="*"/>
    <s v="*"/>
  </r>
  <r>
    <x v="13"/>
    <x v="5"/>
    <x v="4"/>
    <s v="Femenino"/>
    <x v="764"/>
    <s v="*"/>
    <s v="*"/>
    <s v="*"/>
    <x v="0"/>
    <s v="*"/>
    <s v="*"/>
  </r>
  <r>
    <x v="13"/>
    <x v="6"/>
    <x v="4"/>
    <s v="Femenino"/>
    <x v="765"/>
    <s v="*"/>
    <s v="*"/>
    <s v="*"/>
    <x v="0"/>
    <s v="*"/>
    <s v="*"/>
  </r>
  <r>
    <x v="13"/>
    <x v="7"/>
    <x v="4"/>
    <s v="Femenino"/>
    <x v="183"/>
    <s v="*"/>
    <s v="*"/>
    <s v="*"/>
    <x v="0"/>
    <s v="*"/>
    <s v="*"/>
  </r>
  <r>
    <x v="13"/>
    <x v="0"/>
    <x v="5"/>
    <s v="Masculino"/>
    <x v="54"/>
    <s v="1-Urbana"/>
    <s v="*"/>
    <s v="*"/>
    <x v="0"/>
    <s v="*"/>
    <s v="*"/>
  </r>
  <r>
    <x v="13"/>
    <x v="1"/>
    <x v="5"/>
    <s v="Masculino"/>
    <x v="440"/>
    <s v="*"/>
    <s v="*"/>
    <s v="*"/>
    <x v="0"/>
    <s v="*"/>
    <s v="*"/>
  </r>
  <r>
    <x v="13"/>
    <x v="2"/>
    <x v="5"/>
    <s v="Masculino"/>
    <x v="766"/>
    <s v="*"/>
    <s v="*"/>
    <s v="*"/>
    <x v="0"/>
    <s v="*"/>
    <s v="*"/>
  </r>
  <r>
    <x v="13"/>
    <x v="3"/>
    <x v="5"/>
    <s v="Masculino"/>
    <x v="400"/>
    <s v="*"/>
    <s v="*"/>
    <s v="*"/>
    <x v="0"/>
    <s v="*"/>
    <s v="*"/>
  </r>
  <r>
    <x v="13"/>
    <x v="4"/>
    <x v="5"/>
    <s v="Masculino"/>
    <x v="767"/>
    <s v="*"/>
    <s v="*"/>
    <s v="*"/>
    <x v="0"/>
    <s v="*"/>
    <s v="*"/>
  </r>
  <r>
    <x v="13"/>
    <x v="5"/>
    <x v="5"/>
    <s v="Masculino"/>
    <x v="768"/>
    <s v="*"/>
    <s v="*"/>
    <s v="*"/>
    <x v="0"/>
    <s v="*"/>
    <s v="*"/>
  </r>
  <r>
    <x v="13"/>
    <x v="6"/>
    <x v="5"/>
    <s v="Masculino"/>
    <x v="769"/>
    <s v="*"/>
    <s v="*"/>
    <s v="*"/>
    <x v="0"/>
    <s v="*"/>
    <s v="*"/>
  </r>
  <r>
    <x v="13"/>
    <x v="7"/>
    <x v="5"/>
    <s v="Masculino"/>
    <x v="87"/>
    <s v="*"/>
    <s v="*"/>
    <s v="*"/>
    <x v="0"/>
    <s v="*"/>
    <s v="*"/>
  </r>
  <r>
    <x v="13"/>
    <x v="0"/>
    <x v="5"/>
    <s v="Femenino"/>
    <x v="70"/>
    <s v="*"/>
    <s v="*"/>
    <s v="*"/>
    <x v="0"/>
    <s v="*"/>
    <s v="*"/>
  </r>
  <r>
    <x v="13"/>
    <x v="1"/>
    <x v="5"/>
    <s v="Femenino"/>
    <x v="770"/>
    <s v="*"/>
    <s v="*"/>
    <s v="*"/>
    <x v="0"/>
    <s v="*"/>
    <s v="*"/>
  </r>
  <r>
    <x v="13"/>
    <x v="2"/>
    <x v="5"/>
    <s v="Femenino"/>
    <x v="106"/>
    <s v="*"/>
    <s v="*"/>
    <s v="*"/>
    <x v="0"/>
    <s v="*"/>
    <s v="*"/>
  </r>
  <r>
    <x v="13"/>
    <x v="3"/>
    <x v="5"/>
    <s v="Femenino"/>
    <x v="771"/>
    <s v="*"/>
    <s v="*"/>
    <s v="*"/>
    <x v="0"/>
    <s v="*"/>
    <s v="*"/>
  </r>
  <r>
    <x v="13"/>
    <x v="4"/>
    <x v="5"/>
    <s v="Femenino"/>
    <x v="772"/>
    <s v="*"/>
    <s v="*"/>
    <s v="*"/>
    <x v="0"/>
    <s v="*"/>
    <s v="*"/>
  </r>
  <r>
    <x v="13"/>
    <x v="5"/>
    <x v="5"/>
    <s v="Femenino"/>
    <x v="773"/>
    <s v="*"/>
    <s v="*"/>
    <s v="*"/>
    <x v="0"/>
    <s v="*"/>
    <s v="*"/>
  </r>
  <r>
    <x v="13"/>
    <x v="6"/>
    <x v="5"/>
    <s v="Femenino"/>
    <x v="774"/>
    <s v="*"/>
    <s v="*"/>
    <s v="*"/>
    <x v="0"/>
    <s v="*"/>
    <s v="*"/>
  </r>
  <r>
    <x v="13"/>
    <x v="7"/>
    <x v="5"/>
    <s v="Femenino"/>
    <x v="87"/>
    <s v="*"/>
    <s v="*"/>
    <s v="*"/>
    <x v="0"/>
    <s v="*"/>
    <s v="*"/>
  </r>
  <r>
    <x v="13"/>
    <x v="0"/>
    <x v="6"/>
    <s v="Masculino"/>
    <x v="54"/>
    <s v="*"/>
    <s v="*"/>
    <s v="*"/>
    <x v="0"/>
    <s v="*"/>
    <s v="*"/>
  </r>
  <r>
    <x v="13"/>
    <x v="1"/>
    <x v="6"/>
    <s v="Masculino"/>
    <x v="442"/>
    <s v="*"/>
    <s v="*"/>
    <s v="*"/>
    <x v="0"/>
    <s v="*"/>
    <s v="*"/>
  </r>
  <r>
    <x v="13"/>
    <x v="2"/>
    <x v="6"/>
    <s v="Masculino"/>
    <x v="775"/>
    <s v="*"/>
    <s v="*"/>
    <s v="*"/>
    <x v="0"/>
    <s v="*"/>
    <s v="*"/>
  </r>
  <r>
    <x v="13"/>
    <x v="3"/>
    <x v="6"/>
    <s v="Masculino"/>
    <x v="290"/>
    <s v="*"/>
    <s v="*"/>
    <s v="*"/>
    <x v="0"/>
    <s v="*"/>
    <s v="*"/>
  </r>
  <r>
    <x v="13"/>
    <x v="4"/>
    <x v="6"/>
    <s v="Masculino"/>
    <x v="776"/>
    <s v="*"/>
    <s v="*"/>
    <s v="*"/>
    <x v="0"/>
    <s v="*"/>
    <s v="*"/>
  </r>
  <r>
    <x v="13"/>
    <x v="5"/>
    <x v="6"/>
    <s v="Masculino"/>
    <x v="777"/>
    <s v="*"/>
    <s v="*"/>
    <s v="*"/>
    <x v="0"/>
    <s v="*"/>
    <s v="*"/>
  </r>
  <r>
    <x v="13"/>
    <x v="6"/>
    <x v="6"/>
    <s v="Masculino"/>
    <x v="778"/>
    <s v="*"/>
    <s v="*"/>
    <s v="*"/>
    <x v="0"/>
    <s v="*"/>
    <s v="*"/>
  </r>
  <r>
    <x v="13"/>
    <x v="7"/>
    <x v="6"/>
    <s v="Masculino"/>
    <x v="32"/>
    <s v="*"/>
    <s v="*"/>
    <s v="*"/>
    <x v="0"/>
    <s v="*"/>
    <s v="*"/>
  </r>
  <r>
    <x v="13"/>
    <x v="0"/>
    <x v="6"/>
    <s v="Femenino"/>
    <x v="54"/>
    <s v="*"/>
    <s v="*"/>
    <s v="*"/>
    <x v="0"/>
    <s v="*"/>
    <s v="*"/>
  </r>
  <r>
    <x v="13"/>
    <x v="1"/>
    <x v="6"/>
    <s v="Femenino"/>
    <x v="399"/>
    <s v="*"/>
    <s v="*"/>
    <s v="*"/>
    <x v="0"/>
    <s v="*"/>
    <s v="*"/>
  </r>
  <r>
    <x v="13"/>
    <x v="2"/>
    <x v="6"/>
    <s v="Femenino"/>
    <x v="61"/>
    <s v="*"/>
    <s v="*"/>
    <s v="*"/>
    <x v="0"/>
    <s v="*"/>
    <s v="*"/>
  </r>
  <r>
    <x v="13"/>
    <x v="3"/>
    <x v="6"/>
    <s v="Femenino"/>
    <x v="779"/>
    <s v="*"/>
    <s v="*"/>
    <s v="*"/>
    <x v="0"/>
    <s v="*"/>
    <s v="*"/>
  </r>
  <r>
    <x v="13"/>
    <x v="4"/>
    <x v="6"/>
    <s v="Femenino"/>
    <x v="780"/>
    <s v="*"/>
    <s v="*"/>
    <s v="*"/>
    <x v="0"/>
    <s v="*"/>
    <s v="*"/>
  </r>
  <r>
    <x v="13"/>
    <x v="5"/>
    <x v="6"/>
    <s v="Femenino"/>
    <x v="781"/>
    <s v="*"/>
    <s v="*"/>
    <s v="*"/>
    <x v="0"/>
    <s v="*"/>
    <s v="*"/>
  </r>
  <r>
    <x v="13"/>
    <x v="6"/>
    <x v="6"/>
    <s v="Femenino"/>
    <x v="276"/>
    <s v="*"/>
    <s v="*"/>
    <s v="*"/>
    <x v="0"/>
    <s v="*"/>
    <s v="*"/>
  </r>
  <r>
    <x v="13"/>
    <x v="7"/>
    <x v="6"/>
    <s v="Femenino"/>
    <x v="191"/>
    <s v="*"/>
    <s v="*"/>
    <s v="*"/>
    <x v="0"/>
    <s v="*"/>
    <s v="*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">
  <r>
    <x v="0"/>
    <s v="50 y más"/>
    <x v="0"/>
    <x v="0"/>
    <x v="0"/>
    <s v="*"/>
    <s v="*"/>
    <s v="*"/>
    <s v="*"/>
    <s v="*"/>
    <s v="*"/>
  </r>
  <r>
    <x v="0"/>
    <s v="50 y más"/>
    <x v="0"/>
    <x v="1"/>
    <x v="1"/>
    <s v="2-Rural"/>
    <s v="Unida"/>
    <s v="Premedia (7° a 9°)"/>
    <s v="07  Las Tablas"/>
    <s v="02  Changuinola"/>
    <s v="12-Diciembre"/>
  </r>
  <r>
    <x v="0"/>
    <s v="50 y más"/>
    <x v="1"/>
    <x v="0"/>
    <x v="0"/>
    <s v="*"/>
    <s v="Unida"/>
    <s v="*"/>
    <s v="*"/>
    <s v="*"/>
    <s v="*"/>
  </r>
  <r>
    <x v="0"/>
    <s v="50 y más"/>
    <x v="2"/>
    <x v="1"/>
    <x v="1"/>
    <s v="2-Rural"/>
    <s v="Unida"/>
    <s v="Primaria (4 a 6)"/>
    <s v="04  Nance del Risco"/>
    <s v="04  Almirante"/>
    <s v="03-Marzo"/>
  </r>
  <r>
    <x v="0"/>
    <s v="50 y más"/>
    <x v="3"/>
    <x v="1"/>
    <x v="1"/>
    <s v="2-Rural"/>
    <s v="Unida"/>
    <s v="Ningun Grado"/>
    <s v="01  Changuinola (Cabecera)"/>
    <s v="02  Changuinola"/>
    <s v="07-Julio"/>
  </r>
  <r>
    <x v="0"/>
    <s v="50 y más"/>
    <x v="4"/>
    <x v="0"/>
    <x v="0"/>
    <s v="*"/>
    <s v="Unida"/>
    <s v="Ningun Grado"/>
    <s v="*"/>
    <s v="*"/>
    <s v="*"/>
  </r>
  <r>
    <x v="1"/>
    <s v="50 y más"/>
    <x v="5"/>
    <x v="0"/>
    <x v="0"/>
    <s v="1-Urbana"/>
    <s v="Unida"/>
    <s v="Universitaria (Postgrado, Maestría y Doctorado)"/>
    <s v="01  Aguadulce (Cabecera)"/>
    <s v="01  Aguadulce"/>
    <s v="06-Junio"/>
  </r>
  <r>
    <x v="1"/>
    <s v="50 y más"/>
    <x v="0"/>
    <x v="1"/>
    <x v="1"/>
    <s v="1-Urbana"/>
    <s v="Casada"/>
    <s v="Primaria (4 a 6)"/>
    <s v="05  Barrios Unidos"/>
    <s v="01  Aguadulce"/>
    <s v="05-Mayo"/>
  </r>
  <r>
    <x v="1"/>
    <s v="50 y más"/>
    <x v="6"/>
    <x v="0"/>
    <x v="1"/>
    <s v="2-Rural"/>
    <s v="Unida"/>
    <s v="Primaria (4 a 6)"/>
    <s v="08  Río Indio"/>
    <s v="06  Penonomé"/>
    <s v="11-Noviembre"/>
  </r>
  <r>
    <x v="1"/>
    <s v="50 y más"/>
    <x v="4"/>
    <x v="0"/>
    <x v="1"/>
    <s v="2-Rural"/>
    <s v="Soltera"/>
    <s v="Universidad (4 y más)"/>
    <s v="01  Penonomé (Cabecera)"/>
    <s v="06  Penonomé"/>
    <s v="05-Mayo"/>
  </r>
  <r>
    <x v="2"/>
    <s v="50 y más"/>
    <x v="4"/>
    <x v="1"/>
    <x v="1"/>
    <s v="2-Rural"/>
    <s v="Casada"/>
    <s v="Media (10° a 12°)"/>
    <s v="04  Gobea"/>
    <s v="03  Donoso"/>
    <s v="04-Abril"/>
  </r>
  <r>
    <x v="2"/>
    <s v="50 y más"/>
    <x v="7"/>
    <x v="0"/>
    <x v="1"/>
    <s v="2-Rural"/>
    <s v="Unida"/>
    <s v="Información no especificada"/>
    <s v="02  Coclé del Norte"/>
    <s v="03  Donoso"/>
    <s v="02-Febrero"/>
  </r>
  <r>
    <x v="2"/>
    <s v="50 y más"/>
    <x v="8"/>
    <x v="0"/>
    <x v="1"/>
    <s v="2-Rural"/>
    <s v="Unida"/>
    <s v="Primaria (4 a 6)"/>
    <s v="03  El Guásimo"/>
    <s v="03  Donoso"/>
    <s v="07-Julio"/>
  </r>
  <r>
    <x v="3"/>
    <s v="50 y más"/>
    <x v="0"/>
    <x v="1"/>
    <x v="1"/>
    <s v="2-Rural"/>
    <s v="Unida"/>
    <s v="Premedia (7° a 9°)"/>
    <s v="05  Rodolfo Aguilar Delgado"/>
    <s v="02  Barú"/>
    <s v="04-Abril"/>
  </r>
  <r>
    <x v="3"/>
    <s v="50 y más"/>
    <x v="2"/>
    <x v="0"/>
    <x v="0"/>
    <s v="*"/>
    <s v="Unida"/>
    <s v="*"/>
    <s v="*"/>
    <s v="*"/>
    <s v="*"/>
  </r>
  <r>
    <x v="3"/>
    <s v="50 y más"/>
    <x v="6"/>
    <x v="0"/>
    <x v="1"/>
    <s v="1-Urbana"/>
    <s v="Unida"/>
    <s v="Universitaria (No especificado)"/>
    <s v="01  David (Cabecera)"/>
    <s v="06  David"/>
    <s v="12-Diciembre"/>
  </r>
  <r>
    <x v="3"/>
    <s v="50 y más"/>
    <x v="6"/>
    <x v="1"/>
    <x v="0"/>
    <s v="1-Urbana"/>
    <s v="Soltera"/>
    <s v="Media (10° a 12°)"/>
    <s v="01  David (Cabecera)"/>
    <s v="06  David"/>
    <s v="12-Diciembre"/>
  </r>
  <r>
    <x v="3"/>
    <s v="50 y más"/>
    <x v="4"/>
    <x v="1"/>
    <x v="1"/>
    <s v="2-Rural"/>
    <s v="Unida"/>
    <s v="Información no especificada"/>
    <s v="05  Rodolfo Aguilar Delgado"/>
    <s v="02  Barú"/>
    <s v="12-Diciembre"/>
  </r>
  <r>
    <x v="3"/>
    <s v="50 y más"/>
    <x v="8"/>
    <x v="1"/>
    <x v="1"/>
    <s v="1-Urbana"/>
    <s v="Unida"/>
    <s v="Primaria (4 a 6)"/>
    <s v="01  Puerto Armuelles (Cabecera)"/>
    <s v="02  Barú"/>
    <s v="03-Marzo"/>
  </r>
  <r>
    <x v="4"/>
    <s v="50 y más"/>
    <x v="5"/>
    <x v="0"/>
    <x v="1"/>
    <s v="2-Rural"/>
    <s v="Soltera"/>
    <s v="Universidad (4 y más)"/>
    <s v="09  Comarca Kuna de Wargandí"/>
    <s v="02  Pinogana"/>
    <s v="03-Marzo"/>
  </r>
  <r>
    <x v="4"/>
    <s v="50 y más"/>
    <x v="1"/>
    <x v="1"/>
    <x v="1"/>
    <s v="2-Rural"/>
    <s v="Unida"/>
    <s v="Media (10° a 12°)"/>
    <s v="09  Comarca Kuna de Wargandí"/>
    <s v="02  Pinogana"/>
    <s v="05-Mayo"/>
  </r>
  <r>
    <x v="4"/>
    <s v="50 y más"/>
    <x v="4"/>
    <x v="0"/>
    <x v="1"/>
    <s v="2-Rural"/>
    <s v="Unida"/>
    <s v="Primaria (1 a 3)"/>
    <s v="16  Santa Fe"/>
    <s v="01  Chepigana"/>
    <s v="10-Octubre"/>
  </r>
  <r>
    <x v="4"/>
    <s v="50 y más"/>
    <x v="9"/>
    <x v="1"/>
    <x v="1"/>
    <s v="2-Rural"/>
    <s v="Casada"/>
    <s v="Universidad (4 y más)"/>
    <s v="02  CamogantÍ"/>
    <s v="01  Chepigana"/>
    <s v="08-Agosto"/>
  </r>
  <r>
    <x v="4"/>
    <s v="50 y más"/>
    <x v="10"/>
    <x v="1"/>
    <x v="1"/>
    <s v="2-Rural"/>
    <s v="Unida"/>
    <s v="Ningun Grado"/>
    <s v="05  Jaqué"/>
    <s v="01  Chepigana"/>
    <s v="01-Enero"/>
  </r>
  <r>
    <x v="4"/>
    <s v="50 y más"/>
    <x v="7"/>
    <x v="0"/>
    <x v="0"/>
    <s v="2-Rural"/>
    <s v="*"/>
    <s v="*"/>
    <s v="*"/>
    <s v="*"/>
    <s v="*"/>
  </r>
  <r>
    <x v="4"/>
    <s v="50 y más"/>
    <x v="8"/>
    <x v="0"/>
    <x v="1"/>
    <s v="2-Rural"/>
    <s v="Unida"/>
    <s v="Primaria (1 a 3)"/>
    <s v="12  Tucutí"/>
    <s v="01  Chepigana"/>
    <s v="11-Noviembre"/>
  </r>
  <r>
    <x v="5"/>
    <s v="50 y más"/>
    <x v="0"/>
    <x v="0"/>
    <x v="1"/>
    <s v="2-Rural"/>
    <s v="Unida"/>
    <s v="Ningun Grado"/>
    <s v="14  Las Tablas Abajo"/>
    <s v="02  Las Tablas"/>
    <s v="05-Mayo"/>
  </r>
  <r>
    <x v="6"/>
    <s v="50 y más"/>
    <x v="5"/>
    <x v="0"/>
    <x v="1"/>
    <s v="1-Urbana"/>
    <s v="Casada"/>
    <s v="Media (10° a 12°)"/>
    <s v="10  Parque Lefevre"/>
    <s v="08  Panamá"/>
    <s v="07-Julio"/>
  </r>
  <r>
    <x v="6"/>
    <s v="50 y más"/>
    <x v="5"/>
    <x v="1"/>
    <x v="1"/>
    <s v="1-Urbana"/>
    <s v="Casada"/>
    <s v="Media (10° a 12°)"/>
    <s v="10  Parque Lefevre"/>
    <s v="08  Panamá"/>
    <s v="07-Julio"/>
  </r>
  <r>
    <x v="6"/>
    <s v="50 y más"/>
    <x v="0"/>
    <x v="0"/>
    <x v="1"/>
    <s v="1-Urbana"/>
    <s v="Casada"/>
    <s v="Universitaria (Postgrado, Maestría y Doctorado)"/>
    <s v="17  Pacora"/>
    <s v="08  Panamá"/>
    <s v="12-Diciembre"/>
  </r>
  <r>
    <x v="6"/>
    <s v="50 y más"/>
    <x v="0"/>
    <x v="1"/>
    <x v="2"/>
    <s v="*"/>
    <s v="*"/>
    <s v="*"/>
    <s v="*"/>
    <s v="*"/>
    <s v="*"/>
  </r>
  <r>
    <x v="6"/>
    <s v="50 y más"/>
    <x v="1"/>
    <x v="0"/>
    <x v="0"/>
    <s v="1-Urbana"/>
    <s v="Soltera"/>
    <s v="*"/>
    <s v="*"/>
    <s v="*"/>
    <s v="*"/>
  </r>
  <r>
    <x v="6"/>
    <s v="50 y más"/>
    <x v="2"/>
    <x v="0"/>
    <x v="1"/>
    <s v="2-Rural"/>
    <s v="Casada"/>
    <s v="Primaria (4 a 6)"/>
    <s v="07  Comarca Kuna de Madundandí"/>
    <s v="05  Chepo"/>
    <s v="03-Marzo"/>
  </r>
  <r>
    <x v="6"/>
    <s v="50 y más"/>
    <x v="2"/>
    <x v="1"/>
    <x v="2"/>
    <s v="*"/>
    <s v="*"/>
    <s v="*"/>
    <s v="*"/>
    <s v="*"/>
    <s v="*"/>
  </r>
  <r>
    <x v="6"/>
    <s v="50 y más"/>
    <x v="6"/>
    <x v="0"/>
    <x v="1"/>
    <s v="2-Rural"/>
    <s v="Unida"/>
    <s v="Premedia (7° a 9°)"/>
    <s v="07  Comarca Kuna de Madundandí"/>
    <s v="05  Chepo"/>
    <s v="04-Abril"/>
  </r>
  <r>
    <x v="6"/>
    <s v="50 y más"/>
    <x v="6"/>
    <x v="1"/>
    <x v="3"/>
    <s v="*"/>
    <s v="Casada"/>
    <s v="*"/>
    <s v="*"/>
    <s v="*"/>
    <s v="*"/>
  </r>
  <r>
    <x v="6"/>
    <s v="50 y más"/>
    <x v="3"/>
    <x v="0"/>
    <x v="0"/>
    <s v="1-Urbana"/>
    <s v="Unida"/>
    <s v="*"/>
    <s v="*"/>
    <s v="08  Panamá"/>
    <s v="*"/>
  </r>
  <r>
    <x v="6"/>
    <s v="50 y más"/>
    <x v="3"/>
    <x v="1"/>
    <x v="0"/>
    <s v="*"/>
    <s v="*"/>
    <s v="*"/>
    <s v="*"/>
    <s v="*"/>
    <s v="*"/>
  </r>
  <r>
    <x v="6"/>
    <s v="50 y más"/>
    <x v="4"/>
    <x v="0"/>
    <x v="4"/>
    <s v="*"/>
    <s v="*"/>
    <s v="*"/>
    <s v="*"/>
    <s v="*"/>
    <s v="*"/>
  </r>
  <r>
    <x v="6"/>
    <s v="50 y más"/>
    <x v="4"/>
    <x v="1"/>
    <x v="3"/>
    <s v="1-Urbana"/>
    <s v="*"/>
    <s v="*"/>
    <s v="*"/>
    <s v="*"/>
    <s v="*"/>
  </r>
  <r>
    <x v="6"/>
    <s v="50 y más"/>
    <x v="9"/>
    <x v="0"/>
    <x v="3"/>
    <s v="*"/>
    <s v="*"/>
    <s v="*"/>
    <s v="*"/>
    <s v="*"/>
    <s v="*"/>
  </r>
  <r>
    <x v="6"/>
    <s v="50 y más"/>
    <x v="9"/>
    <x v="1"/>
    <x v="3"/>
    <s v="*"/>
    <s v="*"/>
    <s v="*"/>
    <s v="*"/>
    <s v="*"/>
    <s v="*"/>
  </r>
  <r>
    <x v="6"/>
    <s v="50 y más"/>
    <x v="8"/>
    <x v="0"/>
    <x v="0"/>
    <s v="1-Urbana"/>
    <s v="*"/>
    <s v="*"/>
    <s v="09  San Francisco"/>
    <s v="08  Panamá"/>
    <s v="*"/>
  </r>
  <r>
    <x v="6"/>
    <s v="50 y más"/>
    <x v="8"/>
    <x v="1"/>
    <x v="5"/>
    <s v="*"/>
    <s v="*"/>
    <s v="*"/>
    <s v="*"/>
    <s v="*"/>
    <s v="*"/>
  </r>
  <r>
    <x v="7"/>
    <s v="50 y más"/>
    <x v="0"/>
    <x v="0"/>
    <x v="1"/>
    <s v="2-Rural"/>
    <s v="Unida"/>
    <s v="Ningun Grado"/>
    <s v="02  Calovébora"/>
    <s v="09  Santa Fe"/>
    <s v="03-Marzo"/>
  </r>
  <r>
    <x v="7"/>
    <s v="50 y más"/>
    <x v="4"/>
    <x v="1"/>
    <x v="0"/>
    <s v="2-Rural"/>
    <s v="Unida"/>
    <s v="*"/>
    <s v="*"/>
    <s v="*"/>
    <s v="11-Noviembre"/>
  </r>
  <r>
    <x v="8"/>
    <s v="50 y más"/>
    <x v="3"/>
    <x v="0"/>
    <x v="1"/>
    <s v="2-Rural"/>
    <s v="Unida"/>
    <s v="Ningun Grado"/>
    <s v="02  Ailigandí"/>
    <s v="01  Comarca Kuna Yala"/>
    <s v="04-Abril"/>
  </r>
  <r>
    <x v="8"/>
    <s v="50 y más"/>
    <x v="4"/>
    <x v="0"/>
    <x v="1"/>
    <s v="2-Rural"/>
    <s v="Unida"/>
    <s v="Información no especificada"/>
    <s v="01  Narganá (Cabecera)"/>
    <s v="01  Comarca Kuna Yala"/>
    <s v="11-Noviembre"/>
  </r>
  <r>
    <x v="8"/>
    <s v="50 y más"/>
    <x v="9"/>
    <x v="1"/>
    <x v="1"/>
    <s v="2-Rural"/>
    <s v="Unida"/>
    <s v="Primaria (4 a 6)"/>
    <s v="01  Narganá (Cabecera)"/>
    <s v="01  Comarca Kuna Yala"/>
    <s v="07-Julio"/>
  </r>
  <r>
    <x v="8"/>
    <s v="50 y más"/>
    <x v="10"/>
    <x v="0"/>
    <x v="0"/>
    <s v="2-Rural"/>
    <s v="Unida"/>
    <s v="Ningun Grado"/>
    <s v="01  Narganá (Cabecera)"/>
    <s v="01  Comarca Kuna Yala"/>
    <s v="*"/>
  </r>
  <r>
    <x v="8"/>
    <s v="50 y más"/>
    <x v="8"/>
    <x v="0"/>
    <x v="1"/>
    <s v="2-Rural"/>
    <s v="Soltera"/>
    <s v="Ningun Grado"/>
    <s v="01  Narganá (Cabecera)"/>
    <s v="01  Comarca Kuna Yala"/>
    <s v="06-Junio"/>
  </r>
  <r>
    <x v="9"/>
    <s v="50 y más"/>
    <x v="9"/>
    <x v="1"/>
    <x v="1"/>
    <s v="2-Rural"/>
    <s v="Unida"/>
    <s v="Primaria (1 a 3)"/>
    <s v="03  Manuel Ortega"/>
    <s v="01  Cémaco"/>
    <s v="10-Octubre"/>
  </r>
  <r>
    <x v="9"/>
    <s v="50 y más"/>
    <x v="7"/>
    <x v="0"/>
    <x v="1"/>
    <s v="2-Rural"/>
    <s v="Unida"/>
    <s v="Primaria (1 a 3)"/>
    <s v="03  Manuel Ortega"/>
    <s v="01  Cémaco"/>
    <s v="11-Noviembre"/>
  </r>
  <r>
    <x v="9"/>
    <s v="50 y más"/>
    <x v="7"/>
    <x v="1"/>
    <x v="1"/>
    <s v="2-Rural"/>
    <s v="Unida"/>
    <s v="Primaria (1 a 3)"/>
    <s v="01  Cirilo Guainora (Cabecera)"/>
    <s v="01  Cémaco"/>
    <s v="09-Septiembre"/>
  </r>
  <r>
    <x v="10"/>
    <s v="50 y más"/>
    <x v="5"/>
    <x v="0"/>
    <x v="0"/>
    <s v="2-Rural"/>
    <s v="Unida"/>
    <s v="*"/>
    <s v="*"/>
    <s v="*"/>
    <s v="*"/>
  </r>
  <r>
    <x v="10"/>
    <s v="50 y más"/>
    <x v="5"/>
    <x v="1"/>
    <x v="1"/>
    <s v="2-Rural"/>
    <s v="Casada"/>
    <s v="Ningun Grado"/>
    <s v="09  Güibale"/>
    <s v="05  Ñürüm"/>
    <s v="04-Abril"/>
  </r>
  <r>
    <x v="10"/>
    <s v="50 y más"/>
    <x v="0"/>
    <x v="0"/>
    <x v="1"/>
    <s v="2-Rural"/>
    <s v="Unida"/>
    <s v="Ningun Grado"/>
    <s v="09  Peña Blanca"/>
    <s v="03  Müna"/>
    <s v="03-Marzo"/>
  </r>
  <r>
    <x v="10"/>
    <s v="50 y más"/>
    <x v="0"/>
    <x v="1"/>
    <x v="0"/>
    <s v="2-Rural"/>
    <s v="*"/>
    <s v="*"/>
    <s v="*"/>
    <s v="*"/>
    <s v="*"/>
  </r>
  <r>
    <x v="10"/>
    <s v="50 y más"/>
    <x v="1"/>
    <x v="1"/>
    <x v="3"/>
    <s v="2-Rural"/>
    <s v="*"/>
    <s v="*"/>
    <s v="*"/>
    <s v="*"/>
    <s v="*"/>
  </r>
  <r>
    <x v="10"/>
    <s v="50 y más"/>
    <x v="2"/>
    <x v="1"/>
    <x v="0"/>
    <s v="2-Rural"/>
    <s v="Unida"/>
    <s v="Ningun Grado"/>
    <s v="*"/>
    <s v="*"/>
    <s v="06-Junio"/>
  </r>
  <r>
    <x v="10"/>
    <s v="50 y más"/>
    <x v="6"/>
    <x v="0"/>
    <x v="0"/>
    <s v="2-Rural"/>
    <s v="*"/>
    <s v="Ningun Grado"/>
    <s v="*"/>
    <s v="*"/>
    <s v="07-Julio"/>
  </r>
  <r>
    <x v="10"/>
    <s v="50 y más"/>
    <x v="6"/>
    <x v="1"/>
    <x v="1"/>
    <s v="2-Rural"/>
    <s v="Unida"/>
    <s v="Ningun Grado"/>
    <s v="03  Loma Yuca (ljuicho)"/>
    <s v="09  Santa Catalina o Calovébora (Bledeshia)"/>
    <s v="09-Septiembre"/>
  </r>
  <r>
    <x v="10"/>
    <s v="50 y más"/>
    <x v="3"/>
    <x v="1"/>
    <x v="1"/>
    <s v="2-Rural"/>
    <s v="Unida"/>
    <s v="Ningun Grado"/>
    <s v="04  Man Creek"/>
    <s v="08  Jirondai"/>
    <s v="05-Mayo"/>
  </r>
  <r>
    <x v="10"/>
    <s v="50 y más"/>
    <x v="4"/>
    <x v="0"/>
    <x v="3"/>
    <s v="2-Rural"/>
    <s v="*"/>
    <s v="*"/>
    <s v="*"/>
    <s v="*"/>
    <s v="*"/>
  </r>
  <r>
    <x v="10"/>
    <s v="50 y más"/>
    <x v="4"/>
    <x v="1"/>
    <x v="0"/>
    <s v="2-Rural"/>
    <s v="*"/>
    <s v="Ningun Grado"/>
    <s v="*"/>
    <s v="*"/>
    <s v="*"/>
  </r>
  <r>
    <x v="10"/>
    <s v="50 y más"/>
    <x v="9"/>
    <x v="0"/>
    <x v="0"/>
    <s v="2-Rural"/>
    <s v="Unida"/>
    <s v="Ningun Grado"/>
    <s v="*"/>
    <s v="*"/>
    <s v="05-Mayo"/>
  </r>
  <r>
    <x v="10"/>
    <s v="50 y más"/>
    <x v="9"/>
    <x v="1"/>
    <x v="3"/>
    <s v="2-Rural"/>
    <s v="*"/>
    <s v="*"/>
    <s v="*"/>
    <s v="*"/>
    <s v="*"/>
  </r>
  <r>
    <x v="10"/>
    <s v="50 y más"/>
    <x v="10"/>
    <x v="0"/>
    <x v="3"/>
    <s v="2-Rural"/>
    <s v="*"/>
    <s v="Ningun Grado"/>
    <s v="*"/>
    <s v="*"/>
    <s v="*"/>
  </r>
  <r>
    <x v="10"/>
    <s v="50 y más"/>
    <x v="10"/>
    <x v="1"/>
    <x v="1"/>
    <s v="2-Rural"/>
    <s v="Unida"/>
    <s v="Ningun Grado"/>
    <s v="03  Guariviara"/>
    <s v="06  Kankintú"/>
    <s v="05-Mayo"/>
  </r>
  <r>
    <x v="10"/>
    <s v="50 y más"/>
    <x v="7"/>
    <x v="0"/>
    <x v="1"/>
    <s v="2-Rural"/>
    <s v="Soltera"/>
    <s v="Ningun Grado"/>
    <s v="03  Alto de Jesús"/>
    <s v="05  Ñürüm"/>
    <s v="06-Junio"/>
  </r>
  <r>
    <x v="10"/>
    <s v="50 y más"/>
    <x v="8"/>
    <x v="0"/>
    <x v="2"/>
    <s v="2-Rural"/>
    <s v="*"/>
    <s v="*"/>
    <s v="*"/>
    <s v="*"/>
    <s v="*"/>
  </r>
  <r>
    <x v="10"/>
    <s v="50 y más"/>
    <x v="8"/>
    <x v="1"/>
    <x v="0"/>
    <s v="2-Rural"/>
    <s v="*"/>
    <s v="Ningun Grado"/>
    <s v="*"/>
    <s v="03  Müna"/>
    <s v="*"/>
  </r>
  <r>
    <x v="11"/>
    <s v="50 y más"/>
    <x v="1"/>
    <x v="1"/>
    <x v="1"/>
    <s v="1-Urbana"/>
    <s v="Casada"/>
    <s v="Universitaria (Postgrado, Maestría y Doctorado)"/>
    <s v="02  Juan Demóstenes Arosemena"/>
    <s v="01  Arraiján"/>
    <s v="07-Juli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AB3896-5C7E-4667-8A22-63D7C88340D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showHeaders="0" outline="1" outlineData="1" multipleFieldFilters="0" chartFormat="11">
  <location ref="A3:K4" firstHeaderRow="0" firstDataRow="1" firstDataCol="1"/>
  <pivotFields count="11">
    <pivotField showAll="0">
      <items count="15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"/>
        <item t="default"/>
      </items>
    </pivotField>
    <pivotField axis="axisCol" showAll="0">
      <items count="10">
        <item x="7"/>
        <item x="6"/>
        <item x="5"/>
        <item x="4"/>
        <item x="3"/>
        <item x="2"/>
        <item x="1"/>
        <item x="0"/>
        <item x="8"/>
        <item t="default"/>
      </items>
    </pivotField>
    <pivotField showAll="0">
      <items count="12"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dataField="1" showAll="0">
      <items count="783">
        <item x="24"/>
        <item x="15"/>
        <item x="0"/>
        <item x="16"/>
        <item x="54"/>
        <item x="25"/>
        <item x="70"/>
        <item x="139"/>
        <item x="223"/>
        <item x="228"/>
        <item x="135"/>
        <item x="170"/>
        <item x="175"/>
        <item x="166"/>
        <item x="14"/>
        <item x="150"/>
        <item x="156"/>
        <item x="314"/>
        <item x="7"/>
        <item x="210"/>
        <item x="199"/>
        <item x="183"/>
        <item x="186"/>
        <item x="191"/>
        <item x="536"/>
        <item x="343"/>
        <item x="455"/>
        <item x="87"/>
        <item x="447"/>
        <item x="23"/>
        <item x="26"/>
        <item x="99"/>
        <item x="94"/>
        <item x="444"/>
        <item x="32"/>
        <item x="105"/>
        <item x="64"/>
        <item x="109"/>
        <item x="438"/>
        <item x="273"/>
        <item x="38"/>
        <item x="93"/>
        <item x="17"/>
        <item x="45"/>
        <item x="144"/>
        <item x="59"/>
        <item x="8"/>
        <item x="124"/>
        <item x="39"/>
        <item x="1"/>
        <item x="71"/>
        <item x="81"/>
        <item x="281"/>
        <item x="65"/>
        <item x="237"/>
        <item x="176"/>
        <item x="194"/>
        <item x="378"/>
        <item x="306"/>
        <item x="451"/>
        <item x="129"/>
        <item x="233"/>
        <item x="301"/>
        <item x="187"/>
        <item x="485"/>
        <item x="666"/>
        <item x="435"/>
        <item x="426"/>
        <item x="468"/>
        <item x="181"/>
        <item x="563"/>
        <item x="370"/>
        <item x="576"/>
        <item x="421"/>
        <item x="374"/>
        <item x="667"/>
        <item x="353"/>
        <item x="390"/>
        <item x="427"/>
        <item x="452"/>
        <item x="441"/>
        <item x="476"/>
        <item x="433"/>
        <item x="359"/>
        <item x="497"/>
        <item x="406"/>
        <item x="418"/>
        <item x="437"/>
        <item x="324"/>
        <item x="348"/>
        <item x="399"/>
        <item x="329"/>
        <item x="315"/>
        <item x="319"/>
        <item x="364"/>
        <item x="422"/>
        <item x="461"/>
        <item x="379"/>
        <item x="395"/>
        <item x="442"/>
        <item x="496"/>
        <item x="454"/>
        <item x="333"/>
        <item x="339"/>
        <item x="419"/>
        <item x="668"/>
        <item x="495"/>
        <item x="499"/>
        <item x="424"/>
        <item x="436"/>
        <item x="694"/>
        <item x="467"/>
        <item x="445"/>
        <item x="415"/>
        <item x="471"/>
        <item x="489"/>
        <item x="448"/>
        <item x="88"/>
        <item x="588"/>
        <item x="82"/>
        <item x="486"/>
        <item x="432"/>
        <item x="416"/>
        <item x="76"/>
        <item x="430"/>
        <item x="428"/>
        <item x="458"/>
        <item x="480"/>
        <item x="482"/>
        <item x="55"/>
        <item x="434"/>
        <item x="440"/>
        <item x="60"/>
        <item x="450"/>
        <item x="120"/>
        <item x="110"/>
        <item x="449"/>
        <item x="484"/>
        <item x="420"/>
        <item x="501"/>
        <item x="500"/>
        <item x="443"/>
        <item x="423"/>
        <item x="9"/>
        <item x="66"/>
        <item x="493"/>
        <item x="46"/>
        <item x="439"/>
        <item x="770"/>
        <item x="446"/>
        <item x="33"/>
        <item x="27"/>
        <item x="494"/>
        <item x="457"/>
        <item x="40"/>
        <item x="72"/>
        <item x="431"/>
        <item x="188"/>
        <item x="100"/>
        <item x="462"/>
        <item x="456"/>
        <item x="177"/>
        <item x="453"/>
        <item x="429"/>
        <item x="498"/>
        <item x="425"/>
        <item x="2"/>
        <item x="192"/>
        <item x="162"/>
        <item x="634"/>
        <item x="18"/>
        <item x="125"/>
        <item x="145"/>
        <item x="140"/>
        <item x="171"/>
        <item x="311"/>
        <item x="417"/>
        <item x="644"/>
        <item x="663"/>
        <item x="151"/>
        <item x="136"/>
        <item x="211"/>
        <item x="203"/>
        <item x="463"/>
        <item x="492"/>
        <item x="627"/>
        <item x="157"/>
        <item x="286"/>
        <item x="474"/>
        <item x="207"/>
        <item x="639"/>
        <item x="261"/>
        <item x="478"/>
        <item x="282"/>
        <item x="195"/>
        <item x="469"/>
        <item x="459"/>
        <item x="277"/>
        <item x="655"/>
        <item x="487"/>
        <item x="270"/>
        <item x="257"/>
        <item x="130"/>
        <item x="464"/>
        <item x="253"/>
        <item x="292"/>
        <item x="465"/>
        <item x="229"/>
        <item x="101"/>
        <item x="725"/>
        <item x="238"/>
        <item x="479"/>
        <item x="490"/>
        <item x="111"/>
        <item x="265"/>
        <item x="234"/>
        <item x="243"/>
        <item x="491"/>
        <item x="95"/>
        <item x="121"/>
        <item x="472"/>
        <item x="219"/>
        <item x="248"/>
        <item x="466"/>
        <item x="481"/>
        <item x="460"/>
        <item x="483"/>
        <item x="114"/>
        <item x="470"/>
        <item x="117"/>
        <item x="89"/>
        <item x="77"/>
        <item x="477"/>
        <item x="705"/>
        <item x="10"/>
        <item x="708"/>
        <item x="83"/>
        <item x="473"/>
        <item x="631"/>
        <item x="488"/>
        <item x="475"/>
        <item x="697"/>
        <item x="712"/>
        <item x="132"/>
        <item x="137"/>
        <item x="51"/>
        <item x="67"/>
        <item x="138"/>
        <item x="19"/>
        <item x="204"/>
        <item x="56"/>
        <item x="380"/>
        <item x="570"/>
        <item x="407"/>
        <item x="28"/>
        <item x="646"/>
        <item x="128"/>
        <item x="641"/>
        <item x="519"/>
        <item x="637"/>
        <item x="3"/>
        <item x="508"/>
        <item x="200"/>
        <item x="215"/>
        <item x="621"/>
        <item x="41"/>
        <item x="611"/>
        <item x="672"/>
        <item x="146"/>
        <item x="47"/>
        <item x="212"/>
        <item x="665"/>
        <item x="502"/>
        <item x="163"/>
        <item x="134"/>
        <item x="396"/>
        <item x="161"/>
        <item x="629"/>
        <item x="605"/>
        <item x="34"/>
        <item x="184"/>
        <item x="537"/>
        <item x="391"/>
        <item x="564"/>
        <item x="227"/>
        <item x="723"/>
        <item x="349"/>
        <item x="365"/>
        <item x="169"/>
        <item x="656"/>
        <item x="360"/>
        <item x="143"/>
        <item x="643"/>
        <item x="320"/>
        <item x="375"/>
        <item x="196"/>
        <item x="141"/>
        <item x="158"/>
        <item x="307"/>
        <item x="660"/>
        <item x="152"/>
        <item x="155"/>
        <item x="167"/>
        <item x="126"/>
        <item x="652"/>
        <item x="726"/>
        <item x="122"/>
        <item x="218"/>
        <item x="149"/>
        <item x="664"/>
        <item x="172"/>
        <item x="325"/>
        <item x="354"/>
        <item x="589"/>
        <item x="600"/>
        <item x="654"/>
        <item x="165"/>
        <item x="525"/>
        <item x="222"/>
        <item x="658"/>
        <item x="244"/>
        <item x="334"/>
        <item x="679"/>
        <item x="96"/>
        <item x="224"/>
        <item x="582"/>
        <item x="214"/>
        <item x="632"/>
        <item x="84"/>
        <item x="29"/>
        <item x="78"/>
        <item x="61"/>
        <item x="180"/>
        <item x="73"/>
        <item x="216"/>
        <item x="106"/>
        <item x="68"/>
        <item x="662"/>
        <item x="242"/>
        <item x="11"/>
        <item x="766"/>
        <item x="115"/>
        <item x="102"/>
        <item x="52"/>
        <item x="256"/>
        <item x="302"/>
        <item x="775"/>
        <item x="185"/>
        <item x="235"/>
        <item x="90"/>
        <item x="4"/>
        <item x="249"/>
        <item x="174"/>
        <item x="239"/>
        <item x="48"/>
        <item x="20"/>
        <item x="701"/>
        <item x="735"/>
        <item x="189"/>
        <item x="252"/>
        <item x="206"/>
        <item x="230"/>
        <item x="293"/>
        <item x="42"/>
        <item x="297"/>
        <item x="247"/>
        <item x="198"/>
        <item x="190"/>
        <item x="57"/>
        <item x="201"/>
        <item x="131"/>
        <item x="698"/>
        <item x="313"/>
        <item x="182"/>
        <item x="168"/>
        <item x="197"/>
        <item x="35"/>
        <item x="661"/>
        <item x="208"/>
        <item x="649"/>
        <item x="692"/>
        <item x="759"/>
        <item x="695"/>
        <item x="669"/>
        <item x="159"/>
        <item x="684"/>
        <item x="178"/>
        <item x="108"/>
        <item x="274"/>
        <item x="747"/>
        <item x="6"/>
        <item x="266"/>
        <item x="657"/>
        <item x="645"/>
        <item x="727"/>
        <item x="164"/>
        <item x="677"/>
        <item x="680"/>
        <item x="142"/>
        <item x="647"/>
        <item x="642"/>
        <item x="13"/>
        <item x="86"/>
        <item x="724"/>
        <item x="75"/>
        <item x="638"/>
        <item x="147"/>
        <item x="31"/>
        <item x="718"/>
        <item x="264"/>
        <item x="630"/>
        <item x="635"/>
        <item x="217"/>
        <item x="310"/>
        <item x="63"/>
        <item x="119"/>
        <item x="44"/>
        <item x="709"/>
        <item x="305"/>
        <item x="702"/>
        <item x="716"/>
        <item x="153"/>
        <item x="97"/>
        <item x="653"/>
        <item x="730"/>
        <item x="98"/>
        <item x="260"/>
        <item x="285"/>
        <item x="323"/>
        <item x="213"/>
        <item x="291"/>
        <item x="53"/>
        <item x="107"/>
        <item x="648"/>
        <item x="92"/>
        <item x="300"/>
        <item x="280"/>
        <item x="659"/>
        <item x="22"/>
        <item x="628"/>
        <item x="269"/>
        <item x="729"/>
        <item x="636"/>
        <item x="85"/>
        <item x="650"/>
        <item x="69"/>
        <item x="412"/>
        <item x="296"/>
        <item x="225"/>
        <item x="80"/>
        <item x="148"/>
        <item x="720"/>
        <item x="734"/>
        <item x="387"/>
        <item x="205"/>
        <item x="123"/>
        <item x="408"/>
        <item x="50"/>
        <item x="179"/>
        <item x="74"/>
        <item x="193"/>
        <item x="693"/>
        <item x="58"/>
        <item x="104"/>
        <item x="37"/>
        <item x="220"/>
        <item x="113"/>
        <item x="202"/>
        <item x="118"/>
        <item x="103"/>
        <item x="361"/>
        <item x="79"/>
        <item x="640"/>
        <item x="91"/>
        <item x="308"/>
        <item x="722"/>
        <item x="231"/>
        <item x="209"/>
        <item x="62"/>
        <item x="728"/>
        <item x="240"/>
        <item x="262"/>
        <item x="254"/>
        <item x="116"/>
        <item x="30"/>
        <item x="160"/>
        <item x="43"/>
        <item x="633"/>
        <item x="49"/>
        <item x="112"/>
        <item x="384"/>
        <item x="283"/>
        <item x="687"/>
        <item x="154"/>
        <item x="173"/>
        <item x="21"/>
        <item x="245"/>
        <item x="332"/>
        <item x="133"/>
        <item x="690"/>
        <item x="36"/>
        <item x="127"/>
        <item x="303"/>
        <item x="355"/>
        <item x="721"/>
        <item x="12"/>
        <item x="267"/>
        <item x="294"/>
        <item x="250"/>
        <item x="651"/>
        <item x="258"/>
        <item x="715"/>
        <item x="340"/>
        <item x="287"/>
        <item x="675"/>
        <item x="741"/>
        <item x="344"/>
        <item x="366"/>
        <item x="271"/>
        <item x="711"/>
        <item x="673"/>
        <item x="719"/>
        <item x="713"/>
        <item x="717"/>
        <item x="338"/>
        <item x="316"/>
        <item x="278"/>
        <item x="363"/>
        <item x="685"/>
        <item x="758"/>
        <item x="714"/>
        <item x="5"/>
        <item x="328"/>
        <item x="710"/>
        <item x="226"/>
        <item x="298"/>
        <item x="352"/>
        <item x="411"/>
        <item x="373"/>
        <item x="706"/>
        <item x="335"/>
        <item x="263"/>
        <item x="681"/>
        <item x="704"/>
        <item x="275"/>
        <item x="289"/>
        <item x="707"/>
        <item x="232"/>
        <item x="309"/>
        <item x="765"/>
        <item x="703"/>
        <item x="288"/>
        <item x="699"/>
        <item x="383"/>
        <item x="414"/>
        <item x="255"/>
        <item x="700"/>
        <item x="389"/>
        <item x="369"/>
        <item x="312"/>
        <item x="221"/>
        <item x="358"/>
        <item x="696"/>
        <item x="754"/>
        <item x="246"/>
        <item x="279"/>
        <item x="284"/>
        <item x="691"/>
        <item x="774"/>
        <item x="236"/>
        <item x="272"/>
        <item x="276"/>
        <item x="674"/>
        <item x="259"/>
        <item x="295"/>
        <item x="736"/>
        <item x="251"/>
        <item x="268"/>
        <item x="402"/>
        <item x="347"/>
        <item x="241"/>
        <item x="405"/>
        <item x="388"/>
        <item x="386"/>
        <item x="409"/>
        <item x="304"/>
        <item x="671"/>
        <item x="290"/>
        <item x="779"/>
        <item x="367"/>
        <item x="398"/>
        <item x="371"/>
        <item x="689"/>
        <item x="678"/>
        <item x="731"/>
        <item x="778"/>
        <item x="299"/>
        <item x="381"/>
        <item x="394"/>
        <item x="330"/>
        <item x="769"/>
        <item x="321"/>
        <item x="356"/>
        <item x="771"/>
        <item x="742"/>
        <item x="755"/>
        <item x="400"/>
        <item x="403"/>
        <item x="350"/>
        <item x="392"/>
        <item x="376"/>
        <item x="676"/>
        <item x="688"/>
        <item x="686"/>
        <item x="317"/>
        <item x="341"/>
        <item x="748"/>
        <item x="336"/>
        <item x="738"/>
        <item x="326"/>
        <item x="751"/>
        <item x="760"/>
        <item x="683"/>
        <item x="670"/>
        <item x="744"/>
        <item x="682"/>
        <item x="345"/>
        <item x="413"/>
        <item x="382"/>
        <item x="322"/>
        <item x="331"/>
        <item x="362"/>
        <item x="368"/>
        <item x="372"/>
        <item x="410"/>
        <item x="327"/>
        <item x="385"/>
        <item x="342"/>
        <item x="404"/>
        <item x="351"/>
        <item x="357"/>
        <item x="543"/>
        <item x="318"/>
        <item x="377"/>
        <item x="346"/>
        <item x="565"/>
        <item x="397"/>
        <item x="393"/>
        <item x="772"/>
        <item x="571"/>
        <item x="732"/>
        <item x="776"/>
        <item x="577"/>
        <item x="743"/>
        <item x="780"/>
        <item x="520"/>
        <item x="531"/>
        <item x="513"/>
        <item x="401"/>
        <item x="749"/>
        <item x="337"/>
        <item x="763"/>
        <item x="558"/>
        <item x="756"/>
        <item x="761"/>
        <item x="781"/>
        <item x="737"/>
        <item x="503"/>
        <item x="553"/>
        <item x="538"/>
        <item x="509"/>
        <item x="514"/>
        <item x="507"/>
        <item x="526"/>
        <item x="739"/>
        <item x="548"/>
        <item x="740"/>
        <item x="777"/>
        <item x="733"/>
        <item x="752"/>
        <item x="750"/>
        <item x="764"/>
        <item x="773"/>
        <item x="767"/>
        <item x="757"/>
        <item x="622"/>
        <item x="745"/>
        <item x="612"/>
        <item x="617"/>
        <item x="524"/>
        <item x="762"/>
        <item x="768"/>
        <item x="753"/>
        <item x="518"/>
        <item x="746"/>
        <item x="535"/>
        <item x="606"/>
        <item x="590"/>
        <item x="595"/>
        <item x="583"/>
        <item x="547"/>
        <item x="530"/>
        <item x="557"/>
        <item x="542"/>
        <item x="581"/>
        <item x="569"/>
        <item x="552"/>
        <item x="562"/>
        <item x="575"/>
        <item x="510"/>
        <item x="504"/>
        <item x="521"/>
        <item x="532"/>
        <item x="544"/>
        <item x="515"/>
        <item x="578"/>
        <item x="554"/>
        <item x="566"/>
        <item x="572"/>
        <item x="527"/>
        <item x="626"/>
        <item x="539"/>
        <item x="559"/>
        <item x="549"/>
        <item x="511"/>
        <item x="616"/>
        <item x="512"/>
        <item x="620"/>
        <item x="505"/>
        <item x="522"/>
        <item x="594"/>
        <item x="623"/>
        <item x="613"/>
        <item x="610"/>
        <item x="604"/>
        <item x="587"/>
        <item x="601"/>
        <item x="516"/>
        <item x="533"/>
        <item x="523"/>
        <item x="555"/>
        <item x="545"/>
        <item x="599"/>
        <item x="506"/>
        <item x="607"/>
        <item x="567"/>
        <item x="579"/>
        <item x="517"/>
        <item x="528"/>
        <item x="591"/>
        <item x="534"/>
        <item x="540"/>
        <item x="596"/>
        <item x="556"/>
        <item x="546"/>
        <item x="560"/>
        <item x="573"/>
        <item x="568"/>
        <item x="550"/>
        <item x="584"/>
        <item x="580"/>
        <item x="529"/>
        <item x="541"/>
        <item x="561"/>
        <item x="574"/>
        <item x="551"/>
        <item x="624"/>
        <item x="592"/>
        <item x="614"/>
        <item x="618"/>
        <item x="602"/>
        <item x="608"/>
        <item x="625"/>
        <item x="585"/>
        <item x="597"/>
        <item x="619"/>
        <item x="593"/>
        <item x="615"/>
        <item x="603"/>
        <item x="609"/>
        <item x="586"/>
        <item x="598"/>
        <item t="default"/>
      </items>
    </pivotField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Nacimientos" fld="4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F74E79-A17D-4690-8B9E-28FEF83D383A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P2:Q14" firstHeaderRow="1" firstDataRow="1" firstDataCol="1"/>
  <pivotFields count="11">
    <pivotField showAll="0"/>
    <pivotField showAll="0"/>
    <pivotField axis="axisRow" showAll="0">
      <items count="12">
        <item x="8"/>
        <item x="7"/>
        <item x="10"/>
        <item x="9"/>
        <item x="4"/>
        <item x="3"/>
        <item x="6"/>
        <item x="2"/>
        <item x="1"/>
        <item x="0"/>
        <item x="5"/>
        <item t="default"/>
      </items>
    </pivotField>
    <pivotField showAll="0"/>
    <pivotField dataField="1" showAll="0">
      <items count="7">
        <item x="1"/>
        <item x="0"/>
        <item x="3"/>
        <item x="2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Nacimiento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9B450C-E22F-441C-9C3D-5A254EF57767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:M16" firstHeaderRow="1" firstDataRow="2" firstDataCol="1" rowPageCount="1" colPageCount="1"/>
  <pivotFields count="11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axis="axisCol" showAll="0">
      <items count="12">
        <item x="8"/>
        <item x="7"/>
        <item x="10"/>
        <item x="9"/>
        <item x="4"/>
        <item x="3"/>
        <item x="6"/>
        <item x="2"/>
        <item x="1"/>
        <item x="0"/>
        <item x="5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>
      <items count="7">
        <item x="1"/>
        <item x="0"/>
        <item x="3"/>
        <item x="2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pageFields count="1">
    <pageField fld="3" item="0" hier="-1"/>
  </pageFields>
  <dataFields count="1">
    <dataField name="Sum of Nacimiento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327206E-387B-4F3A-94AE-140A338E012A}" autoFormatId="16" applyNumberFormats="0" applyBorderFormats="0" applyFontFormats="0" applyPatternFormats="0" applyAlignmentFormats="0" applyWidthHeightFormats="0">
  <queryTableRefresh nextId="13">
    <queryTableFields count="11">
      <queryTableField id="1" name="Provincia" tableColumnId="1"/>
      <queryTableField id="2" name="Edad" tableColumnId="2"/>
      <queryTableField id="3" name="Año " tableColumnId="3"/>
      <queryTableField id="4" name="C.Columna1" tableColumnId="4"/>
      <queryTableField id="5" name="Nacimientos" tableColumnId="5"/>
      <queryTableField id="6" name="C.Columna2" tableColumnId="6"/>
      <queryTableField id="8" name="C.Fila2" tableColumnId="8"/>
      <queryTableField id="9" name="C.Fila3" tableColumnId="9"/>
      <queryTableField id="10" name="Corregimiento" tableColumnId="10"/>
      <queryTableField id="11" name="Distrito" tableColumnId="11"/>
      <queryTableField id="12" name="Mes" tableColumnId="12"/>
    </queryTableFields>
    <queryTableDeletedFields count="1">
      <deletedField name="C.Fila1_3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50500E-D233-4B62-8BA5-33030B4007DF}" name="Table_Datos_data__3" displayName="Table_Datos_data__3" ref="A1:K74" tableType="queryTable" totalsRowShown="0">
  <autoFilter ref="A1:K74" xr:uid="{D350500E-D233-4B62-8BA5-33030B4007DF}">
    <filterColumn colId="3">
      <filters>
        <filter val="Femenino"/>
      </filters>
    </filterColumn>
  </autoFilter>
  <tableColumns count="11">
    <tableColumn id="1" xr3:uid="{EADC50EA-8180-4B8A-AD27-5CC7E72C53CC}" uniqueName="1" name="Provincia" queryTableFieldId="1" dataDxfId="9"/>
    <tableColumn id="2" xr3:uid="{110C3F2F-3DBC-477B-AAAB-E4EF58702998}" uniqueName="2" name="Edad" queryTableFieldId="2" dataDxfId="8"/>
    <tableColumn id="3" xr3:uid="{1A2EDC4D-BE7C-4138-B50D-4462BF9C63B0}" uniqueName="3" name="Año " queryTableFieldId="3" dataDxfId="7"/>
    <tableColumn id="4" xr3:uid="{73E72EFF-3C70-4FA5-BD33-6D607CCE93FC}" uniqueName="4" name="Sexo" queryTableFieldId="4" dataDxfId="6"/>
    <tableColumn id="5" xr3:uid="{8FF0A0BD-EC09-4E8A-9898-80B22FA511FC}" uniqueName="5" name="Nacimientos" queryTableFieldId="5"/>
    <tableColumn id="6" xr3:uid="{0B497F1F-0DFC-4C64-AFE8-F2EF1F1303B2}" uniqueName="6" name="C.Columna2" queryTableFieldId="6" dataDxfId="5"/>
    <tableColumn id="8" xr3:uid="{C732E755-8A06-474E-8E7B-F4D4AC54DA6C}" uniqueName="8" name="C.Fila2" queryTableFieldId="8" dataDxfId="4"/>
    <tableColumn id="9" xr3:uid="{314DDC0B-D143-47A4-A2B2-B2199B2DBC18}" uniqueName="9" name="Estudios" queryTableFieldId="9" dataDxfId="3"/>
    <tableColumn id="10" xr3:uid="{141A6980-F396-4919-83B1-93543AF94781}" uniqueName="10" name="Corregimiento" queryTableFieldId="10" dataDxfId="2"/>
    <tableColumn id="11" xr3:uid="{626D2D05-8F64-47E7-9F85-A672BF5FF738}" uniqueName="11" name="Distrito" queryTableFieldId="11" dataDxfId="1"/>
    <tableColumn id="12" xr3:uid="{B0A536EF-7B34-404B-8E43-3327BF4E9051}" uniqueName="12" name="Mes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93DBF-67AE-48D3-AA78-624AB062ADD9}">
  <dimension ref="A3:K23"/>
  <sheetViews>
    <sheetView workbookViewId="0">
      <selection activeCell="A7" sqref="A7:B11"/>
    </sheetView>
  </sheetViews>
  <sheetFormatPr defaultRowHeight="15" x14ac:dyDescent="0.25"/>
  <cols>
    <col min="1" max="1" width="19" bestFit="1" customWidth="1"/>
    <col min="2" max="2" width="11" bestFit="1" customWidth="1"/>
    <col min="3" max="3" width="8.85546875" bestFit="1" customWidth="1"/>
    <col min="4" max="6" width="7" bestFit="1" customWidth="1"/>
    <col min="7" max="9" width="6.5703125" bestFit="1" customWidth="1"/>
    <col min="10" max="10" width="8.42578125" bestFit="1" customWidth="1"/>
    <col min="11" max="11" width="11.28515625" bestFit="1" customWidth="1"/>
    <col min="12" max="100" width="3" bestFit="1" customWidth="1"/>
    <col min="101" max="607" width="4" bestFit="1" customWidth="1"/>
    <col min="608" max="783" width="5" bestFit="1" customWidth="1"/>
    <col min="784" max="784" width="11.28515625" bestFit="1" customWidth="1"/>
  </cols>
  <sheetData>
    <row r="3" spans="1:11" x14ac:dyDescent="0.25">
      <c r="B3" t="s">
        <v>24</v>
      </c>
      <c r="C3" t="s">
        <v>23</v>
      </c>
      <c r="D3" t="s">
        <v>22</v>
      </c>
      <c r="E3" t="s">
        <v>21</v>
      </c>
      <c r="F3" t="s">
        <v>20</v>
      </c>
      <c r="G3" t="s">
        <v>19</v>
      </c>
      <c r="H3" t="s">
        <v>18</v>
      </c>
      <c r="I3" t="s">
        <v>16</v>
      </c>
      <c r="J3" t="s">
        <v>29</v>
      </c>
      <c r="K3" t="s">
        <v>126</v>
      </c>
    </row>
    <row r="4" spans="1:11" x14ac:dyDescent="0.25">
      <c r="A4" t="s">
        <v>128</v>
      </c>
      <c r="B4">
        <v>6073</v>
      </c>
      <c r="C4">
        <v>146664</v>
      </c>
      <c r="D4">
        <v>230540</v>
      </c>
      <c r="E4">
        <v>194929</v>
      </c>
      <c r="F4">
        <v>139881</v>
      </c>
      <c r="G4">
        <v>73543</v>
      </c>
      <c r="H4">
        <v>18832</v>
      </c>
      <c r="I4">
        <v>1284</v>
      </c>
      <c r="J4">
        <v>126</v>
      </c>
      <c r="K4">
        <v>811872</v>
      </c>
    </row>
    <row r="7" spans="1:11" x14ac:dyDescent="0.25">
      <c r="A7" t="s">
        <v>134</v>
      </c>
      <c r="B7">
        <f>SUM(B4:J4)</f>
        <v>811872</v>
      </c>
    </row>
    <row r="8" spans="1:11" x14ac:dyDescent="0.25">
      <c r="A8" t="s">
        <v>133</v>
      </c>
      <c r="B8">
        <f>AVERAGE(B4:J4)</f>
        <v>90208</v>
      </c>
    </row>
    <row r="9" spans="1:11" x14ac:dyDescent="0.25">
      <c r="A9" t="s">
        <v>135</v>
      </c>
      <c r="B9">
        <f>MEDIAN(B4:J4)</f>
        <v>73543</v>
      </c>
    </row>
    <row r="10" spans="1:11" x14ac:dyDescent="0.25">
      <c r="A10" t="s">
        <v>131</v>
      </c>
      <c r="B10">
        <f>_xlfn.VAR.S(B4:J4)</f>
        <v>8098430407</v>
      </c>
    </row>
    <row r="11" spans="1:11" x14ac:dyDescent="0.25">
      <c r="A11" t="s">
        <v>132</v>
      </c>
      <c r="B11">
        <f>_xlfn.STDEV.S(B4:J4)</f>
        <v>89991.27961641617</v>
      </c>
    </row>
    <row r="23" spans="1:6" x14ac:dyDescent="0.25">
      <c r="A23" t="s">
        <v>136</v>
      </c>
      <c r="B23" t="s">
        <v>137</v>
      </c>
      <c r="C23" t="s">
        <v>138</v>
      </c>
      <c r="D23" t="s">
        <v>139</v>
      </c>
      <c r="E23" t="s">
        <v>140</v>
      </c>
      <c r="F23" t="s">
        <v>141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6ADE9-6985-4FFB-A720-390EB9817175}">
  <dimension ref="A1:I35"/>
  <sheetViews>
    <sheetView showGridLines="0" tabSelected="1" workbookViewId="0">
      <selection activeCell="R26" sqref="R26"/>
    </sheetView>
  </sheetViews>
  <sheetFormatPr defaultRowHeight="15" x14ac:dyDescent="0.25"/>
  <sheetData>
    <row r="1" spans="1:9" x14ac:dyDescent="0.25">
      <c r="A1" t="s">
        <v>150</v>
      </c>
    </row>
    <row r="2" spans="1:9" ht="15.75" thickBot="1" x14ac:dyDescent="0.3"/>
    <row r="3" spans="1:9" x14ac:dyDescent="0.25">
      <c r="A3" s="8" t="s">
        <v>151</v>
      </c>
      <c r="B3" s="8"/>
    </row>
    <row r="4" spans="1:9" x14ac:dyDescent="0.25">
      <c r="A4" s="5" t="s">
        <v>152</v>
      </c>
      <c r="B4" s="5">
        <v>0.86319525540605824</v>
      </c>
    </row>
    <row r="5" spans="1:9" x14ac:dyDescent="0.25">
      <c r="A5" s="5" t="s">
        <v>153</v>
      </c>
      <c r="B5" s="5">
        <v>0.74510604895553012</v>
      </c>
    </row>
    <row r="6" spans="1:9" x14ac:dyDescent="0.25">
      <c r="A6" s="5" t="s">
        <v>154</v>
      </c>
      <c r="B6" s="5">
        <v>0.71678449883947792</v>
      </c>
    </row>
    <row r="7" spans="1:9" x14ac:dyDescent="0.25">
      <c r="A7" s="5" t="s">
        <v>155</v>
      </c>
      <c r="B7" s="5">
        <v>2.7277909783191183</v>
      </c>
    </row>
    <row r="8" spans="1:9" ht="15.75" thickBot="1" x14ac:dyDescent="0.3">
      <c r="A8" s="6" t="s">
        <v>156</v>
      </c>
      <c r="B8" s="6">
        <v>11</v>
      </c>
    </row>
    <row r="10" spans="1:9" ht="15.75" thickBot="1" x14ac:dyDescent="0.3">
      <c r="A10" t="s">
        <v>157</v>
      </c>
    </row>
    <row r="11" spans="1:9" x14ac:dyDescent="0.25">
      <c r="A11" s="7"/>
      <c r="B11" s="7" t="s">
        <v>161</v>
      </c>
      <c r="C11" s="7" t="s">
        <v>162</v>
      </c>
      <c r="D11" s="7" t="s">
        <v>163</v>
      </c>
      <c r="E11" s="7" t="s">
        <v>164</v>
      </c>
      <c r="F11" s="7" t="s">
        <v>165</v>
      </c>
    </row>
    <row r="12" spans="1:9" x14ac:dyDescent="0.25">
      <c r="A12" s="5" t="s">
        <v>158</v>
      </c>
      <c r="B12" s="5">
        <v>1</v>
      </c>
      <c r="C12" s="5">
        <v>195.7596801346802</v>
      </c>
      <c r="D12" s="5">
        <v>195.7596801346802</v>
      </c>
      <c r="E12" s="5">
        <v>26.308801810011651</v>
      </c>
      <c r="F12" s="5">
        <v>6.2023574573810702E-4</v>
      </c>
    </row>
    <row r="13" spans="1:9" x14ac:dyDescent="0.25">
      <c r="A13" s="5" t="s">
        <v>159</v>
      </c>
      <c r="B13" s="5">
        <v>9</v>
      </c>
      <c r="C13" s="5">
        <v>66.967592592592553</v>
      </c>
      <c r="D13" s="5">
        <v>7.4408436213991722</v>
      </c>
      <c r="E13" s="5"/>
      <c r="F13" s="5"/>
    </row>
    <row r="14" spans="1:9" ht="15.75" thickBot="1" x14ac:dyDescent="0.3">
      <c r="A14" s="6" t="s">
        <v>134</v>
      </c>
      <c r="B14" s="6">
        <v>10</v>
      </c>
      <c r="C14" s="6">
        <v>262.72727272727275</v>
      </c>
      <c r="D14" s="6"/>
      <c r="E14" s="6"/>
      <c r="F14" s="6"/>
    </row>
    <row r="15" spans="1:9" ht="15.75" thickBot="1" x14ac:dyDescent="0.3"/>
    <row r="16" spans="1:9" x14ac:dyDescent="0.25">
      <c r="A16" s="7"/>
      <c r="B16" s="7" t="s">
        <v>166</v>
      </c>
      <c r="C16" s="7" t="s">
        <v>155</v>
      </c>
      <c r="D16" s="7" t="s">
        <v>167</v>
      </c>
      <c r="E16" s="7" t="s">
        <v>168</v>
      </c>
      <c r="F16" s="7" t="s">
        <v>169</v>
      </c>
      <c r="G16" s="7" t="s">
        <v>170</v>
      </c>
      <c r="H16" s="7" t="s">
        <v>171</v>
      </c>
      <c r="I16" s="7" t="s">
        <v>172</v>
      </c>
    </row>
    <row r="17" spans="1:9" x14ac:dyDescent="0.25">
      <c r="A17" s="5" t="s">
        <v>160</v>
      </c>
      <c r="B17" s="5">
        <v>3.4583333333333321</v>
      </c>
      <c r="C17" s="5">
        <v>1.7783021506748082</v>
      </c>
      <c r="D17" s="5">
        <v>1.9447388802971455</v>
      </c>
      <c r="E17" s="5">
        <v>8.3670531796455727E-2</v>
      </c>
      <c r="F17" s="5">
        <v>-0.56446561443513854</v>
      </c>
      <c r="G17" s="5">
        <v>7.4811322811018028</v>
      </c>
      <c r="H17" s="5">
        <v>-0.56446561443513854</v>
      </c>
      <c r="I17" s="5">
        <v>7.4811322811018028</v>
      </c>
    </row>
    <row r="18" spans="1:9" ht="15.75" thickBot="1" x14ac:dyDescent="0.3">
      <c r="A18" s="6" t="s">
        <v>173</v>
      </c>
      <c r="B18" s="6">
        <v>1.4120370370370372</v>
      </c>
      <c r="C18" s="6">
        <v>0.27529324404706068</v>
      </c>
      <c r="D18" s="6">
        <v>5.1292106420005465</v>
      </c>
      <c r="E18" s="6">
        <v>6.2023574573810648E-4</v>
      </c>
      <c r="F18" s="6">
        <v>0.78928045314602446</v>
      </c>
      <c r="G18" s="6">
        <v>2.0347936209280499</v>
      </c>
      <c r="H18" s="6">
        <v>0.78928045314602446</v>
      </c>
      <c r="I18" s="6">
        <v>2.0347936209280499</v>
      </c>
    </row>
    <row r="22" spans="1:9" x14ac:dyDescent="0.25">
      <c r="A22" t="s">
        <v>174</v>
      </c>
    </row>
    <row r="23" spans="1:9" ht="15.75" thickBot="1" x14ac:dyDescent="0.3"/>
    <row r="24" spans="1:9" x14ac:dyDescent="0.25">
      <c r="A24" s="7" t="s">
        <v>175</v>
      </c>
      <c r="B24" s="7" t="s">
        <v>176</v>
      </c>
      <c r="C24" s="7" t="s">
        <v>177</v>
      </c>
    </row>
    <row r="25" spans="1:9" x14ac:dyDescent="0.25">
      <c r="A25" s="5">
        <v>1</v>
      </c>
      <c r="B25" s="5">
        <v>16.166666666666668</v>
      </c>
      <c r="C25" s="5">
        <v>1.8333333333333321</v>
      </c>
    </row>
    <row r="26" spans="1:9" x14ac:dyDescent="0.25">
      <c r="A26" s="5">
        <v>2</v>
      </c>
      <c r="B26" s="5">
        <v>4.8703703703703694</v>
      </c>
      <c r="C26" s="5">
        <v>1.1296296296296306</v>
      </c>
    </row>
    <row r="27" spans="1:9" x14ac:dyDescent="0.25">
      <c r="A27" s="5">
        <v>3</v>
      </c>
      <c r="B27" s="5">
        <v>6.2824074074074066</v>
      </c>
      <c r="C27" s="5">
        <v>0.71759259259259345</v>
      </c>
    </row>
    <row r="28" spans="1:9" x14ac:dyDescent="0.25">
      <c r="A28" s="5">
        <v>4</v>
      </c>
      <c r="B28" s="5">
        <v>16.166666666666668</v>
      </c>
      <c r="C28" s="5">
        <v>-2.1666666666666679</v>
      </c>
    </row>
    <row r="29" spans="1:9" x14ac:dyDescent="0.25">
      <c r="A29" s="5">
        <v>5</v>
      </c>
      <c r="B29" s="5">
        <v>16.166666666666668</v>
      </c>
      <c r="C29" s="5">
        <v>5.8333333333333321</v>
      </c>
    </row>
    <row r="30" spans="1:9" x14ac:dyDescent="0.25">
      <c r="A30" s="5">
        <v>6</v>
      </c>
      <c r="B30" s="5">
        <v>9.106481481481481</v>
      </c>
      <c r="C30" s="5">
        <v>-2.106481481481481</v>
      </c>
    </row>
    <row r="31" spans="1:9" x14ac:dyDescent="0.25">
      <c r="A31" s="5">
        <v>7</v>
      </c>
      <c r="B31" s="5">
        <v>11.930555555555555</v>
      </c>
      <c r="C31" s="5">
        <v>-0.93055555555555536</v>
      </c>
    </row>
    <row r="32" spans="1:9" x14ac:dyDescent="0.25">
      <c r="A32" s="5">
        <v>8</v>
      </c>
      <c r="B32" s="5">
        <v>13.342592592592592</v>
      </c>
      <c r="C32" s="5">
        <v>-3.3425925925925917</v>
      </c>
    </row>
    <row r="33" spans="1:3" x14ac:dyDescent="0.25">
      <c r="A33" s="5">
        <v>9</v>
      </c>
      <c r="B33" s="5">
        <v>10.518518518518519</v>
      </c>
      <c r="C33" s="5">
        <v>-1.518518518518519</v>
      </c>
    </row>
    <row r="34" spans="1:3" x14ac:dyDescent="0.25">
      <c r="A34" s="5">
        <v>10</v>
      </c>
      <c r="B34" s="5">
        <v>16.166666666666668</v>
      </c>
      <c r="C34" s="5">
        <v>-1.1666666666666679</v>
      </c>
    </row>
    <row r="35" spans="1:3" ht="15.75" thickBot="1" x14ac:dyDescent="0.3">
      <c r="A35" s="6">
        <v>11</v>
      </c>
      <c r="B35" s="6">
        <v>6.2824074074074066</v>
      </c>
      <c r="C35" s="6">
        <v>1.7175925925925934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FCFF7-76BA-4013-BDA2-D4115827EE93}">
  <dimension ref="A1:Y32"/>
  <sheetViews>
    <sheetView topLeftCell="B1" workbookViewId="0">
      <selection activeCell="X3" sqref="X3:X13"/>
    </sheetView>
  </sheetViews>
  <sheetFormatPr defaultRowHeight="15" x14ac:dyDescent="0.25"/>
  <cols>
    <col min="1" max="1" width="23.42578125" bestFit="1" customWidth="1"/>
    <col min="2" max="2" width="16.28515625" bestFit="1" customWidth="1"/>
    <col min="3" max="3" width="5" bestFit="1" customWidth="1"/>
    <col min="4" max="4" width="5.42578125" bestFit="1" customWidth="1"/>
    <col min="5" max="5" width="11" bestFit="1" customWidth="1"/>
    <col min="6" max="6" width="18.42578125" bestFit="1" customWidth="1"/>
    <col min="7" max="7" width="22.42578125" bestFit="1" customWidth="1"/>
    <col min="8" max="8" width="29.42578125" bestFit="1" customWidth="1"/>
    <col min="9" max="11" width="5" bestFit="1" customWidth="1"/>
    <col min="12" max="12" width="8.42578125" bestFit="1" customWidth="1"/>
    <col min="13" max="13" width="11.28515625" bestFit="1" customWidth="1"/>
    <col min="16" max="16" width="13.140625" bestFit="1" customWidth="1"/>
    <col min="17" max="17" width="19" bestFit="1" customWidth="1"/>
    <col min="18" max="20" width="3" bestFit="1" customWidth="1"/>
    <col min="21" max="22" width="2" bestFit="1" customWidth="1"/>
    <col min="23" max="23" width="11.28515625" bestFit="1" customWidth="1"/>
  </cols>
  <sheetData>
    <row r="1" spans="1:25" x14ac:dyDescent="0.25">
      <c r="A1" s="1" t="s">
        <v>2</v>
      </c>
      <c r="B1" t="s">
        <v>25</v>
      </c>
    </row>
    <row r="2" spans="1:25" x14ac:dyDescent="0.25">
      <c r="P2" s="1" t="s">
        <v>127</v>
      </c>
      <c r="Q2" t="s">
        <v>128</v>
      </c>
      <c r="X2" t="s">
        <v>146</v>
      </c>
      <c r="Y2" t="s">
        <v>147</v>
      </c>
    </row>
    <row r="3" spans="1:25" x14ac:dyDescent="0.25">
      <c r="A3" s="1" t="s">
        <v>128</v>
      </c>
      <c r="B3" s="1" t="s">
        <v>125</v>
      </c>
      <c r="P3" s="2" t="s">
        <v>55</v>
      </c>
      <c r="Q3" s="3">
        <v>18</v>
      </c>
      <c r="X3">
        <v>9</v>
      </c>
      <c r="Y3">
        <v>18</v>
      </c>
    </row>
    <row r="4" spans="1:25" x14ac:dyDescent="0.25">
      <c r="A4" s="1" t="s">
        <v>127</v>
      </c>
      <c r="B4" t="s">
        <v>55</v>
      </c>
      <c r="C4" t="s">
        <v>54</v>
      </c>
      <c r="D4" t="s">
        <v>52</v>
      </c>
      <c r="E4" t="s">
        <v>51</v>
      </c>
      <c r="F4" t="s">
        <v>48</v>
      </c>
      <c r="G4" t="s">
        <v>46</v>
      </c>
      <c r="H4" t="s">
        <v>44</v>
      </c>
      <c r="I4" t="s">
        <v>36</v>
      </c>
      <c r="J4" t="s">
        <v>35</v>
      </c>
      <c r="K4" t="s">
        <v>30</v>
      </c>
      <c r="L4" t="s">
        <v>10</v>
      </c>
      <c r="M4" t="s">
        <v>126</v>
      </c>
      <c r="P4" s="2" t="s">
        <v>54</v>
      </c>
      <c r="Q4" s="3">
        <v>6</v>
      </c>
      <c r="X4">
        <v>1</v>
      </c>
      <c r="Y4">
        <v>6</v>
      </c>
    </row>
    <row r="5" spans="1:25" x14ac:dyDescent="0.25">
      <c r="A5" s="2" t="s">
        <v>9</v>
      </c>
      <c r="B5" s="3"/>
      <c r="C5" s="3"/>
      <c r="D5" s="3"/>
      <c r="E5" s="3"/>
      <c r="F5" s="3"/>
      <c r="G5" s="3">
        <v>1</v>
      </c>
      <c r="H5" s="3"/>
      <c r="I5" s="3">
        <v>1</v>
      </c>
      <c r="J5" s="3"/>
      <c r="K5" s="3">
        <v>1</v>
      </c>
      <c r="L5" s="3"/>
      <c r="M5" s="3">
        <v>3</v>
      </c>
      <c r="P5" s="2" t="s">
        <v>52</v>
      </c>
      <c r="Q5" s="3">
        <v>7</v>
      </c>
      <c r="X5">
        <v>2</v>
      </c>
      <c r="Y5">
        <v>7</v>
      </c>
    </row>
    <row r="6" spans="1:25" x14ac:dyDescent="0.25">
      <c r="A6" s="2" t="s">
        <v>56</v>
      </c>
      <c r="B6" s="3"/>
      <c r="C6" s="3"/>
      <c r="D6" s="3"/>
      <c r="E6" s="3"/>
      <c r="F6" s="3"/>
      <c r="G6" s="3"/>
      <c r="H6" s="3"/>
      <c r="I6" s="3"/>
      <c r="J6" s="3"/>
      <c r="K6" s="3">
        <v>1</v>
      </c>
      <c r="L6" s="3"/>
      <c r="M6" s="3">
        <v>1</v>
      </c>
      <c r="P6" s="2" t="s">
        <v>51</v>
      </c>
      <c r="Q6" s="3">
        <v>14</v>
      </c>
      <c r="X6">
        <v>9</v>
      </c>
      <c r="Y6">
        <v>14</v>
      </c>
    </row>
    <row r="7" spans="1:25" x14ac:dyDescent="0.25">
      <c r="A7" s="2" t="s">
        <v>69</v>
      </c>
      <c r="B7" s="3"/>
      <c r="C7" s="3"/>
      <c r="D7" s="3"/>
      <c r="E7" s="3"/>
      <c r="F7" s="3">
        <v>1</v>
      </c>
      <c r="G7" s="3"/>
      <c r="H7" s="3"/>
      <c r="I7" s="3"/>
      <c r="J7" s="3"/>
      <c r="K7" s="3"/>
      <c r="L7" s="3"/>
      <c r="M7" s="3">
        <v>1</v>
      </c>
      <c r="P7" s="2" t="s">
        <v>48</v>
      </c>
      <c r="Q7" s="3">
        <v>22</v>
      </c>
      <c r="X7">
        <v>9</v>
      </c>
      <c r="Y7">
        <v>22</v>
      </c>
    </row>
    <row r="8" spans="1:25" x14ac:dyDescent="0.25">
      <c r="A8" s="2" t="s">
        <v>75</v>
      </c>
      <c r="B8" s="3">
        <v>1</v>
      </c>
      <c r="C8" s="3"/>
      <c r="D8" s="3"/>
      <c r="E8" s="3"/>
      <c r="F8" s="3">
        <v>1</v>
      </c>
      <c r="G8" s="3"/>
      <c r="H8" s="3">
        <v>2</v>
      </c>
      <c r="I8" s="3"/>
      <c r="J8" s="3"/>
      <c r="K8" s="3">
        <v>1</v>
      </c>
      <c r="L8" s="3"/>
      <c r="M8" s="3">
        <v>5</v>
      </c>
      <c r="P8" s="2" t="s">
        <v>46</v>
      </c>
      <c r="Q8" s="3">
        <v>7</v>
      </c>
      <c r="X8">
        <v>4</v>
      </c>
      <c r="Y8">
        <v>7</v>
      </c>
    </row>
    <row r="9" spans="1:25" x14ac:dyDescent="0.25">
      <c r="A9" s="2" t="s">
        <v>82</v>
      </c>
      <c r="B9" s="3"/>
      <c r="C9" s="3"/>
      <c r="D9" s="3">
        <v>1</v>
      </c>
      <c r="E9" s="3">
        <v>1</v>
      </c>
      <c r="F9" s="3"/>
      <c r="G9" s="3"/>
      <c r="H9" s="3"/>
      <c r="I9" s="3"/>
      <c r="J9" s="3">
        <v>1</v>
      </c>
      <c r="K9" s="3"/>
      <c r="L9" s="3"/>
      <c r="M9" s="3">
        <v>3</v>
      </c>
      <c r="P9" s="2" t="s">
        <v>44</v>
      </c>
      <c r="Q9" s="3">
        <v>11</v>
      </c>
      <c r="X9">
        <v>6</v>
      </c>
      <c r="Y9">
        <v>11</v>
      </c>
    </row>
    <row r="10" spans="1:25" x14ac:dyDescent="0.25">
      <c r="A10" s="2" t="s">
        <v>93</v>
      </c>
      <c r="B10" s="3">
        <v>6</v>
      </c>
      <c r="C10" s="3"/>
      <c r="D10" s="3"/>
      <c r="E10" s="3">
        <v>3</v>
      </c>
      <c r="F10" s="3">
        <v>3</v>
      </c>
      <c r="G10" s="3">
        <v>2</v>
      </c>
      <c r="H10" s="3">
        <v>3</v>
      </c>
      <c r="I10" s="3">
        <v>4</v>
      </c>
      <c r="J10" s="3"/>
      <c r="K10" s="3">
        <v>4</v>
      </c>
      <c r="L10" s="3">
        <v>1</v>
      </c>
      <c r="M10" s="3">
        <v>26</v>
      </c>
      <c r="P10" s="2" t="s">
        <v>36</v>
      </c>
      <c r="Q10" s="3">
        <v>10</v>
      </c>
      <c r="X10">
        <v>7</v>
      </c>
      <c r="Y10">
        <v>10</v>
      </c>
    </row>
    <row r="11" spans="1:25" x14ac:dyDescent="0.25">
      <c r="A11" s="2" t="s">
        <v>99</v>
      </c>
      <c r="B11" s="3"/>
      <c r="C11" s="3"/>
      <c r="D11" s="3"/>
      <c r="E11" s="3"/>
      <c r="F11" s="3">
        <v>2</v>
      </c>
      <c r="G11" s="3"/>
      <c r="H11" s="3"/>
      <c r="I11" s="3"/>
      <c r="J11" s="3"/>
      <c r="K11" s="3"/>
      <c r="L11" s="3"/>
      <c r="M11" s="3">
        <v>2</v>
      </c>
      <c r="P11" s="2" t="s">
        <v>35</v>
      </c>
      <c r="Q11" s="3">
        <v>9</v>
      </c>
      <c r="X11">
        <v>5</v>
      </c>
      <c r="Y11">
        <v>9</v>
      </c>
    </row>
    <row r="12" spans="1:25" x14ac:dyDescent="0.25">
      <c r="A12" s="2" t="s">
        <v>102</v>
      </c>
      <c r="B12" s="3"/>
      <c r="C12" s="3"/>
      <c r="D12" s="3"/>
      <c r="E12" s="3">
        <v>1</v>
      </c>
      <c r="F12" s="3"/>
      <c r="G12" s="3"/>
      <c r="H12" s="3"/>
      <c r="I12" s="3"/>
      <c r="J12" s="3"/>
      <c r="K12" s="3"/>
      <c r="L12" s="3"/>
      <c r="M12" s="3">
        <v>1</v>
      </c>
      <c r="P12" s="2" t="s">
        <v>30</v>
      </c>
      <c r="Q12" s="3">
        <v>15</v>
      </c>
      <c r="X12">
        <v>9</v>
      </c>
      <c r="Y12">
        <v>15</v>
      </c>
    </row>
    <row r="13" spans="1:25" x14ac:dyDescent="0.25">
      <c r="A13" s="2" t="s">
        <v>106</v>
      </c>
      <c r="B13" s="3"/>
      <c r="C13" s="3">
        <v>1</v>
      </c>
      <c r="D13" s="3"/>
      <c r="E13" s="3">
        <v>1</v>
      </c>
      <c r="F13" s="3"/>
      <c r="G13" s="3"/>
      <c r="H13" s="3"/>
      <c r="I13" s="3"/>
      <c r="J13" s="3"/>
      <c r="K13" s="3"/>
      <c r="L13" s="3"/>
      <c r="M13" s="3">
        <v>2</v>
      </c>
      <c r="P13" s="2" t="s">
        <v>10</v>
      </c>
      <c r="Q13" s="3">
        <v>8</v>
      </c>
      <c r="X13">
        <v>2</v>
      </c>
      <c r="Y13">
        <v>8</v>
      </c>
    </row>
    <row r="14" spans="1:25" x14ac:dyDescent="0.25">
      <c r="A14" s="2" t="s">
        <v>110</v>
      </c>
      <c r="B14" s="3">
        <v>2</v>
      </c>
      <c r="C14" s="3"/>
      <c r="D14" s="3">
        <v>1</v>
      </c>
      <c r="E14" s="3">
        <v>3</v>
      </c>
      <c r="F14" s="3">
        <v>2</v>
      </c>
      <c r="G14" s="3">
        <v>1</v>
      </c>
      <c r="H14" s="3">
        <v>1</v>
      </c>
      <c r="I14" s="3">
        <v>2</v>
      </c>
      <c r="J14" s="3">
        <v>3</v>
      </c>
      <c r="K14" s="3">
        <v>2</v>
      </c>
      <c r="L14" s="3">
        <v>1</v>
      </c>
      <c r="M14" s="3">
        <v>18</v>
      </c>
      <c r="P14" s="2" t="s">
        <v>126</v>
      </c>
      <c r="Q14" s="3">
        <v>127</v>
      </c>
    </row>
    <row r="15" spans="1:25" x14ac:dyDescent="0.25">
      <c r="A15" s="2" t="s">
        <v>122</v>
      </c>
      <c r="B15" s="3"/>
      <c r="C15" s="3"/>
      <c r="D15" s="3"/>
      <c r="E15" s="3"/>
      <c r="F15" s="3"/>
      <c r="G15" s="3"/>
      <c r="H15" s="3"/>
      <c r="I15" s="3"/>
      <c r="J15" s="3">
        <v>1</v>
      </c>
      <c r="K15" s="3"/>
      <c r="L15" s="3"/>
      <c r="M15" s="3">
        <v>1</v>
      </c>
    </row>
    <row r="16" spans="1:25" x14ac:dyDescent="0.25">
      <c r="A16" s="2" t="s">
        <v>126</v>
      </c>
      <c r="B16" s="3">
        <v>9</v>
      </c>
      <c r="C16" s="3">
        <v>1</v>
      </c>
      <c r="D16" s="3">
        <v>2</v>
      </c>
      <c r="E16" s="3">
        <v>9</v>
      </c>
      <c r="F16" s="3">
        <v>9</v>
      </c>
      <c r="G16" s="3">
        <v>4</v>
      </c>
      <c r="H16" s="3">
        <v>6</v>
      </c>
      <c r="I16" s="3">
        <v>7</v>
      </c>
      <c r="J16" s="3">
        <v>5</v>
      </c>
      <c r="K16" s="3">
        <v>9</v>
      </c>
      <c r="L16" s="3">
        <v>2</v>
      </c>
      <c r="M16" s="3">
        <v>63</v>
      </c>
      <c r="X16" t="s">
        <v>148</v>
      </c>
      <c r="Y16" t="s">
        <v>149</v>
      </c>
    </row>
    <row r="17" spans="1:25" x14ac:dyDescent="0.25">
      <c r="P17" s="2" t="s">
        <v>133</v>
      </c>
      <c r="Q17">
        <f>AVERAGE(Q3:Q13)</f>
        <v>11.545454545454545</v>
      </c>
      <c r="X17">
        <f>Q17-3*Q20</f>
        <v>-3.8316240280113991</v>
      </c>
      <c r="Y17">
        <f>_xlfn.NORM.DIST(X17,Q$17,Q$20,FALSE)</f>
        <v>8.6463401824298869E-4</v>
      </c>
    </row>
    <row r="18" spans="1:25" x14ac:dyDescent="0.25">
      <c r="P18" s="2" t="s">
        <v>135</v>
      </c>
      <c r="Q18">
        <f>MEDIAN(Q3:Q13)</f>
        <v>10</v>
      </c>
      <c r="X18">
        <f>+X17+Q$20</f>
        <v>1.2940688298105822</v>
      </c>
      <c r="Y18">
        <f t="shared" ref="Y18:Y23" si="0">_xlfn.NORM.DIST(X18,Q$17,Q$20,FALSE)</f>
        <v>1.0533398705463987E-2</v>
      </c>
    </row>
    <row r="19" spans="1:25" x14ac:dyDescent="0.25">
      <c r="P19" s="2" t="s">
        <v>131</v>
      </c>
      <c r="Q19">
        <f>_xlfn.VAR.S(Q3:Q13)</f>
        <v>26.272727272727273</v>
      </c>
      <c r="X19">
        <f t="shared" ref="X19:X23" si="1">+X18+Q$20</f>
        <v>6.4197616876325636</v>
      </c>
      <c r="Y19">
        <f t="shared" si="0"/>
        <v>4.720741785179107E-2</v>
      </c>
    </row>
    <row r="20" spans="1:25" x14ac:dyDescent="0.25">
      <c r="A20" s="2" t="s">
        <v>133</v>
      </c>
      <c r="B20">
        <f>AVERAGE(B16:L16)</f>
        <v>5.7272727272727275</v>
      </c>
      <c r="E20" t="s">
        <v>143</v>
      </c>
      <c r="F20" t="s">
        <v>144</v>
      </c>
      <c r="G20" t="s">
        <v>145</v>
      </c>
      <c r="H20" t="s">
        <v>141</v>
      </c>
      <c r="P20" s="2" t="s">
        <v>142</v>
      </c>
      <c r="Q20">
        <f>_xlfn.STDEV.S(Q3:Q13)</f>
        <v>5.1256928578219814</v>
      </c>
      <c r="X20">
        <f t="shared" si="1"/>
        <v>11.545454545454545</v>
      </c>
      <c r="Y20">
        <f t="shared" si="0"/>
        <v>7.7831873947076885E-2</v>
      </c>
    </row>
    <row r="21" spans="1:25" x14ac:dyDescent="0.25">
      <c r="A21" s="2" t="s">
        <v>135</v>
      </c>
      <c r="B21">
        <f>MEDIAN(B16:L16)</f>
        <v>6</v>
      </c>
      <c r="D21" s="4">
        <v>2010</v>
      </c>
      <c r="E21">
        <f>GETPIVOTDATA("Nacimientos",$A$3,"Año ","2010")</f>
        <v>9</v>
      </c>
      <c r="F21">
        <f>E21/E$32</f>
        <v>0.14285714285714285</v>
      </c>
      <c r="G21">
        <f>E21</f>
        <v>9</v>
      </c>
      <c r="H21">
        <f>F21</f>
        <v>0.14285714285714285</v>
      </c>
      <c r="X21">
        <f t="shared" si="1"/>
        <v>16.671147403276528</v>
      </c>
      <c r="Y21">
        <f t="shared" si="0"/>
        <v>4.7207417851791049E-2</v>
      </c>
    </row>
    <row r="22" spans="1:25" x14ac:dyDescent="0.25">
      <c r="A22" s="2" t="s">
        <v>131</v>
      </c>
      <c r="B22">
        <f>_xlfn.VAR.S(B16:L16)</f>
        <v>9.8181818181818183</v>
      </c>
      <c r="D22" s="4">
        <v>2011</v>
      </c>
      <c r="E22">
        <f>GETPIVOTDATA("Nacimientos",$A$3,"Año ","2011")</f>
        <v>1</v>
      </c>
      <c r="F22">
        <f t="shared" ref="F22:F31" si="2">E22/E$32</f>
        <v>1.5873015873015872E-2</v>
      </c>
      <c r="G22">
        <f>E22+G21</f>
        <v>10</v>
      </c>
      <c r="H22">
        <f>F22+H21</f>
        <v>0.15873015873015872</v>
      </c>
      <c r="X22">
        <f>+X21+Q$20</f>
        <v>21.796840261098509</v>
      </c>
      <c r="Y22">
        <f t="shared" si="0"/>
        <v>1.0533398705463977E-2</v>
      </c>
    </row>
    <row r="23" spans="1:25" x14ac:dyDescent="0.25">
      <c r="A23" s="2" t="s">
        <v>142</v>
      </c>
      <c r="B23">
        <f>_xlfn.STDEV.S(B16:L16)</f>
        <v>3.1333978072025612</v>
      </c>
      <c r="D23" s="4">
        <v>2012</v>
      </c>
      <c r="E23">
        <f>GETPIVOTDATA("Nacimientos",$A$3,"Año ","2012")</f>
        <v>2</v>
      </c>
      <c r="F23">
        <f t="shared" si="2"/>
        <v>3.1746031746031744E-2</v>
      </c>
      <c r="G23">
        <f t="shared" ref="G23:H31" si="3">E23+G22</f>
        <v>12</v>
      </c>
      <c r="H23">
        <f t="shared" si="3"/>
        <v>0.19047619047619047</v>
      </c>
      <c r="X23">
        <f t="shared" si="1"/>
        <v>26.922533118920491</v>
      </c>
      <c r="Y23">
        <f t="shared" si="0"/>
        <v>8.6463401824298707E-4</v>
      </c>
    </row>
    <row r="24" spans="1:25" x14ac:dyDescent="0.25">
      <c r="D24" s="4">
        <v>2013</v>
      </c>
      <c r="E24">
        <f>GETPIVOTDATA("Nacimientos",$A$3,"Año ","2013")</f>
        <v>9</v>
      </c>
      <c r="F24">
        <f t="shared" si="2"/>
        <v>0.14285714285714285</v>
      </c>
      <c r="G24">
        <f t="shared" si="3"/>
        <v>21</v>
      </c>
      <c r="H24">
        <f t="shared" si="3"/>
        <v>0.33333333333333331</v>
      </c>
    </row>
    <row r="25" spans="1:25" x14ac:dyDescent="0.25">
      <c r="D25" s="4">
        <v>2014</v>
      </c>
      <c r="E25">
        <f>GETPIVOTDATA("Nacimientos",$A$3,"Año ","2014")</f>
        <v>9</v>
      </c>
      <c r="F25">
        <f t="shared" si="2"/>
        <v>0.14285714285714285</v>
      </c>
      <c r="G25">
        <f t="shared" si="3"/>
        <v>30</v>
      </c>
      <c r="H25">
        <f t="shared" si="3"/>
        <v>0.47619047619047616</v>
      </c>
    </row>
    <row r="26" spans="1:25" x14ac:dyDescent="0.25">
      <c r="D26" s="4">
        <v>2015</v>
      </c>
      <c r="E26">
        <f>GETPIVOTDATA("Nacimientos",$A$3,"Año ","2015")</f>
        <v>4</v>
      </c>
      <c r="F26">
        <f t="shared" si="2"/>
        <v>6.3492063492063489E-2</v>
      </c>
      <c r="G26">
        <f t="shared" si="3"/>
        <v>34</v>
      </c>
      <c r="H26">
        <f t="shared" si="3"/>
        <v>0.53968253968253965</v>
      </c>
    </row>
    <row r="27" spans="1:25" x14ac:dyDescent="0.25">
      <c r="D27" s="4">
        <v>2016</v>
      </c>
      <c r="E27">
        <f>GETPIVOTDATA("Nacimientos",$A$3,"Año ","2016")</f>
        <v>6</v>
      </c>
      <c r="F27">
        <f t="shared" si="2"/>
        <v>9.5238095238095233E-2</v>
      </c>
      <c r="G27">
        <f t="shared" si="3"/>
        <v>40</v>
      </c>
      <c r="H27">
        <f t="shared" si="3"/>
        <v>0.63492063492063489</v>
      </c>
    </row>
    <row r="28" spans="1:25" x14ac:dyDescent="0.25">
      <c r="D28" s="4">
        <v>2017</v>
      </c>
      <c r="E28">
        <f>GETPIVOTDATA("Nacimientos",$A$3,"Año ","2017")</f>
        <v>7</v>
      </c>
      <c r="F28">
        <f t="shared" si="2"/>
        <v>0.1111111111111111</v>
      </c>
      <c r="G28">
        <f t="shared" si="3"/>
        <v>47</v>
      </c>
      <c r="H28">
        <f t="shared" si="3"/>
        <v>0.74603174603174605</v>
      </c>
    </row>
    <row r="29" spans="1:25" x14ac:dyDescent="0.25">
      <c r="D29" s="4">
        <v>2018</v>
      </c>
      <c r="E29">
        <f>GETPIVOTDATA("Nacimientos",$A$3,"Año ","2018")</f>
        <v>5</v>
      </c>
      <c r="F29">
        <f t="shared" si="2"/>
        <v>7.9365079365079361E-2</v>
      </c>
      <c r="G29">
        <f t="shared" si="3"/>
        <v>52</v>
      </c>
      <c r="H29">
        <f t="shared" si="3"/>
        <v>0.82539682539682535</v>
      </c>
    </row>
    <row r="30" spans="1:25" x14ac:dyDescent="0.25">
      <c r="D30" s="4">
        <v>2019</v>
      </c>
      <c r="E30">
        <f>GETPIVOTDATA("Nacimientos",$A$3,"Año ","2019")</f>
        <v>9</v>
      </c>
      <c r="F30">
        <f t="shared" si="2"/>
        <v>0.14285714285714285</v>
      </c>
      <c r="G30">
        <f t="shared" si="3"/>
        <v>61</v>
      </c>
      <c r="H30">
        <f t="shared" si="3"/>
        <v>0.96825396825396814</v>
      </c>
    </row>
    <row r="31" spans="1:25" x14ac:dyDescent="0.25">
      <c r="D31" s="4">
        <v>2020</v>
      </c>
      <c r="E31">
        <f>GETPIVOTDATA("Nacimientos",$A$3,"Año ","2020  (P)")</f>
        <v>2</v>
      </c>
      <c r="F31">
        <f t="shared" si="2"/>
        <v>3.1746031746031744E-2</v>
      </c>
      <c r="G31">
        <f t="shared" si="3"/>
        <v>63</v>
      </c>
      <c r="H31">
        <f t="shared" si="3"/>
        <v>0.99999999999999989</v>
      </c>
    </row>
    <row r="32" spans="1:25" x14ac:dyDescent="0.25">
      <c r="E32">
        <f>SUM(E21:E31)</f>
        <v>63</v>
      </c>
      <c r="F32">
        <f>SUM(F21:F31)</f>
        <v>0.99999999999999989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19442-D452-4E6B-A37A-07DECD74D233}">
  <dimension ref="A1:K74"/>
  <sheetViews>
    <sheetView workbookViewId="0">
      <selection activeCell="E32" sqref="E32"/>
    </sheetView>
  </sheetViews>
  <sheetFormatPr defaultRowHeight="15" x14ac:dyDescent="0.25"/>
  <cols>
    <col min="1" max="1" width="23.42578125" bestFit="1" customWidth="1"/>
    <col min="2" max="3" width="8.42578125" bestFit="1" customWidth="1"/>
    <col min="4" max="4" width="13.85546875" bestFit="1" customWidth="1"/>
    <col min="5" max="5" width="14.42578125" bestFit="1" customWidth="1"/>
    <col min="6" max="6" width="13.85546875" bestFit="1" customWidth="1"/>
    <col min="8" max="8" width="43.7109375" bestFit="1" customWidth="1"/>
    <col min="9" max="9" width="31.140625" bestFit="1" customWidth="1"/>
    <col min="10" max="10" width="39.85546875" bestFit="1" customWidth="1"/>
    <col min="11" max="11" width="14.28515625" bestFit="1" customWidth="1"/>
  </cols>
  <sheetData>
    <row r="1" spans="1:11" x14ac:dyDescent="0.25">
      <c r="A1" t="s">
        <v>0</v>
      </c>
      <c r="B1" t="s">
        <v>129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130</v>
      </c>
      <c r="I1" t="s">
        <v>6</v>
      </c>
      <c r="J1" t="s">
        <v>7</v>
      </c>
      <c r="K1" t="s">
        <v>8</v>
      </c>
    </row>
    <row r="2" spans="1:11" hidden="1" x14ac:dyDescent="0.25">
      <c r="A2" t="s">
        <v>9</v>
      </c>
      <c r="B2" t="s">
        <v>29</v>
      </c>
      <c r="C2" t="s">
        <v>30</v>
      </c>
      <c r="D2" t="s">
        <v>11</v>
      </c>
      <c r="E2">
        <v>2</v>
      </c>
      <c r="F2" t="s">
        <v>17</v>
      </c>
      <c r="G2" t="s">
        <v>17</v>
      </c>
      <c r="H2" t="s">
        <v>17</v>
      </c>
      <c r="I2" t="s">
        <v>17</v>
      </c>
      <c r="J2" t="s">
        <v>17</v>
      </c>
      <c r="K2" t="s">
        <v>17</v>
      </c>
    </row>
    <row r="3" spans="1:11" x14ac:dyDescent="0.25">
      <c r="A3" t="s">
        <v>9</v>
      </c>
      <c r="B3" t="s">
        <v>29</v>
      </c>
      <c r="C3" t="s">
        <v>30</v>
      </c>
      <c r="D3" t="s">
        <v>25</v>
      </c>
      <c r="E3">
        <v>1</v>
      </c>
      <c r="F3" t="s">
        <v>12</v>
      </c>
      <c r="G3" t="s">
        <v>13</v>
      </c>
      <c r="H3" t="s">
        <v>31</v>
      </c>
      <c r="I3" t="s">
        <v>32</v>
      </c>
      <c r="J3" t="s">
        <v>33</v>
      </c>
      <c r="K3" t="s">
        <v>34</v>
      </c>
    </row>
    <row r="4" spans="1:11" hidden="1" x14ac:dyDescent="0.25">
      <c r="A4" t="s">
        <v>9</v>
      </c>
      <c r="B4" t="s">
        <v>29</v>
      </c>
      <c r="C4" t="s">
        <v>35</v>
      </c>
      <c r="D4" t="s">
        <v>11</v>
      </c>
      <c r="E4">
        <v>2</v>
      </c>
      <c r="F4" t="s">
        <v>17</v>
      </c>
      <c r="G4" t="s">
        <v>13</v>
      </c>
      <c r="H4" t="s">
        <v>17</v>
      </c>
      <c r="I4" t="s">
        <v>17</v>
      </c>
      <c r="J4" t="s">
        <v>17</v>
      </c>
      <c r="K4" t="s">
        <v>17</v>
      </c>
    </row>
    <row r="5" spans="1:11" x14ac:dyDescent="0.25">
      <c r="A5" t="s">
        <v>9</v>
      </c>
      <c r="B5" t="s">
        <v>29</v>
      </c>
      <c r="C5" t="s">
        <v>36</v>
      </c>
      <c r="D5" t="s">
        <v>25</v>
      </c>
      <c r="E5">
        <v>1</v>
      </c>
      <c r="F5" t="s">
        <v>12</v>
      </c>
      <c r="G5" t="s">
        <v>13</v>
      </c>
      <c r="H5" t="s">
        <v>38</v>
      </c>
      <c r="I5" t="s">
        <v>39</v>
      </c>
      <c r="J5" t="s">
        <v>40</v>
      </c>
      <c r="K5" t="s">
        <v>41</v>
      </c>
    </row>
    <row r="6" spans="1:11" x14ac:dyDescent="0.25">
      <c r="A6" t="s">
        <v>9</v>
      </c>
      <c r="B6" t="s">
        <v>29</v>
      </c>
      <c r="C6" t="s">
        <v>46</v>
      </c>
      <c r="D6" t="s">
        <v>25</v>
      </c>
      <c r="E6">
        <v>1</v>
      </c>
      <c r="F6" t="s">
        <v>12</v>
      </c>
      <c r="G6" t="s">
        <v>13</v>
      </c>
      <c r="H6" t="s">
        <v>27</v>
      </c>
      <c r="I6" t="s">
        <v>42</v>
      </c>
      <c r="J6" t="s">
        <v>33</v>
      </c>
      <c r="K6" t="s">
        <v>47</v>
      </c>
    </row>
    <row r="7" spans="1:11" hidden="1" x14ac:dyDescent="0.25">
      <c r="A7" t="s">
        <v>9</v>
      </c>
      <c r="B7" t="s">
        <v>29</v>
      </c>
      <c r="C7" t="s">
        <v>48</v>
      </c>
      <c r="D7" t="s">
        <v>11</v>
      </c>
      <c r="E7">
        <v>2</v>
      </c>
      <c r="F7" t="s">
        <v>17</v>
      </c>
      <c r="G7" t="s">
        <v>13</v>
      </c>
      <c r="H7" t="s">
        <v>27</v>
      </c>
      <c r="I7" t="s">
        <v>17</v>
      </c>
      <c r="J7" t="s">
        <v>17</v>
      </c>
      <c r="K7" t="s">
        <v>17</v>
      </c>
    </row>
    <row r="8" spans="1:11" hidden="1" x14ac:dyDescent="0.25">
      <c r="A8" t="s">
        <v>56</v>
      </c>
      <c r="B8" t="s">
        <v>29</v>
      </c>
      <c r="C8" t="s">
        <v>10</v>
      </c>
      <c r="D8" t="s">
        <v>11</v>
      </c>
      <c r="E8">
        <v>2</v>
      </c>
      <c r="F8" t="s">
        <v>37</v>
      </c>
      <c r="G8" t="s">
        <v>13</v>
      </c>
      <c r="H8" t="s">
        <v>57</v>
      </c>
      <c r="I8" t="s">
        <v>58</v>
      </c>
      <c r="J8" t="s">
        <v>59</v>
      </c>
      <c r="K8" t="s">
        <v>60</v>
      </c>
    </row>
    <row r="9" spans="1:11" x14ac:dyDescent="0.25">
      <c r="A9" t="s">
        <v>56</v>
      </c>
      <c r="B9" t="s">
        <v>29</v>
      </c>
      <c r="C9" t="s">
        <v>30</v>
      </c>
      <c r="D9" t="s">
        <v>25</v>
      </c>
      <c r="E9">
        <v>1</v>
      </c>
      <c r="F9" t="s">
        <v>37</v>
      </c>
      <c r="G9" t="s">
        <v>50</v>
      </c>
      <c r="H9" t="s">
        <v>38</v>
      </c>
      <c r="I9" t="s">
        <v>64</v>
      </c>
      <c r="J9" t="s">
        <v>59</v>
      </c>
      <c r="K9" t="s">
        <v>43</v>
      </c>
    </row>
    <row r="10" spans="1:11" hidden="1" x14ac:dyDescent="0.25">
      <c r="A10" t="s">
        <v>56</v>
      </c>
      <c r="B10" t="s">
        <v>29</v>
      </c>
      <c r="C10" t="s">
        <v>44</v>
      </c>
      <c r="D10" t="s">
        <v>11</v>
      </c>
      <c r="E10">
        <v>1</v>
      </c>
      <c r="F10" t="s">
        <v>12</v>
      </c>
      <c r="G10" t="s">
        <v>13</v>
      </c>
      <c r="H10" t="s">
        <v>38</v>
      </c>
      <c r="I10" t="s">
        <v>65</v>
      </c>
      <c r="J10" t="s">
        <v>62</v>
      </c>
      <c r="K10" t="s">
        <v>66</v>
      </c>
    </row>
    <row r="11" spans="1:11" hidden="1" x14ac:dyDescent="0.25">
      <c r="A11" t="s">
        <v>56</v>
      </c>
      <c r="B11" t="s">
        <v>29</v>
      </c>
      <c r="C11" t="s">
        <v>48</v>
      </c>
      <c r="D11" t="s">
        <v>11</v>
      </c>
      <c r="E11">
        <v>1</v>
      </c>
      <c r="F11" t="s">
        <v>12</v>
      </c>
      <c r="G11" t="s">
        <v>26</v>
      </c>
      <c r="H11" t="s">
        <v>67</v>
      </c>
      <c r="I11" t="s">
        <v>61</v>
      </c>
      <c r="J11" t="s">
        <v>62</v>
      </c>
      <c r="K11" t="s">
        <v>43</v>
      </c>
    </row>
    <row r="12" spans="1:11" x14ac:dyDescent="0.25">
      <c r="A12" t="s">
        <v>69</v>
      </c>
      <c r="B12" t="s">
        <v>29</v>
      </c>
      <c r="C12" t="s">
        <v>48</v>
      </c>
      <c r="D12" t="s">
        <v>25</v>
      </c>
      <c r="E12">
        <v>1</v>
      </c>
      <c r="F12" t="s">
        <v>12</v>
      </c>
      <c r="G12" t="s">
        <v>50</v>
      </c>
      <c r="H12" t="s">
        <v>70</v>
      </c>
      <c r="I12" t="s">
        <v>71</v>
      </c>
      <c r="J12" t="s">
        <v>72</v>
      </c>
      <c r="K12" t="s">
        <v>49</v>
      </c>
    </row>
    <row r="13" spans="1:11" hidden="1" x14ac:dyDescent="0.25">
      <c r="A13" t="s">
        <v>69</v>
      </c>
      <c r="B13" t="s">
        <v>29</v>
      </c>
      <c r="C13" t="s">
        <v>54</v>
      </c>
      <c r="D13" t="s">
        <v>11</v>
      </c>
      <c r="E13">
        <v>1</v>
      </c>
      <c r="F13" t="s">
        <v>12</v>
      </c>
      <c r="G13" t="s">
        <v>13</v>
      </c>
      <c r="H13" t="s">
        <v>14</v>
      </c>
      <c r="I13" t="s">
        <v>73</v>
      </c>
      <c r="J13" t="s">
        <v>72</v>
      </c>
      <c r="K13" t="s">
        <v>53</v>
      </c>
    </row>
    <row r="14" spans="1:11" hidden="1" x14ac:dyDescent="0.25">
      <c r="A14" t="s">
        <v>69</v>
      </c>
      <c r="B14" t="s">
        <v>29</v>
      </c>
      <c r="C14" t="s">
        <v>55</v>
      </c>
      <c r="D14" t="s">
        <v>11</v>
      </c>
      <c r="E14">
        <v>1</v>
      </c>
      <c r="F14" t="s">
        <v>12</v>
      </c>
      <c r="G14" t="s">
        <v>13</v>
      </c>
      <c r="H14" t="s">
        <v>38</v>
      </c>
      <c r="I14" t="s">
        <v>74</v>
      </c>
      <c r="J14" t="s">
        <v>72</v>
      </c>
      <c r="K14" t="s">
        <v>47</v>
      </c>
    </row>
    <row r="15" spans="1:11" x14ac:dyDescent="0.25">
      <c r="A15" t="s">
        <v>75</v>
      </c>
      <c r="B15" t="s">
        <v>29</v>
      </c>
      <c r="C15" t="s">
        <v>30</v>
      </c>
      <c r="D15" t="s">
        <v>25</v>
      </c>
      <c r="E15">
        <v>1</v>
      </c>
      <c r="F15" t="s">
        <v>12</v>
      </c>
      <c r="G15" t="s">
        <v>13</v>
      </c>
      <c r="H15" t="s">
        <v>31</v>
      </c>
      <c r="I15" t="s">
        <v>77</v>
      </c>
      <c r="J15" t="s">
        <v>76</v>
      </c>
      <c r="K15" t="s">
        <v>49</v>
      </c>
    </row>
    <row r="16" spans="1:11" hidden="1" x14ac:dyDescent="0.25">
      <c r="A16" t="s">
        <v>75</v>
      </c>
      <c r="B16" t="s">
        <v>29</v>
      </c>
      <c r="C16" t="s">
        <v>36</v>
      </c>
      <c r="D16" t="s">
        <v>11</v>
      </c>
      <c r="E16">
        <v>2</v>
      </c>
      <c r="F16" t="s">
        <v>17</v>
      </c>
      <c r="G16" t="s">
        <v>13</v>
      </c>
      <c r="H16" t="s">
        <v>17</v>
      </c>
      <c r="I16" t="s">
        <v>17</v>
      </c>
      <c r="J16" t="s">
        <v>17</v>
      </c>
      <c r="K16" t="s">
        <v>17</v>
      </c>
    </row>
    <row r="17" spans="1:11" hidden="1" x14ac:dyDescent="0.25">
      <c r="A17" t="s">
        <v>75</v>
      </c>
      <c r="B17" t="s">
        <v>29</v>
      </c>
      <c r="C17" t="s">
        <v>44</v>
      </c>
      <c r="D17" t="s">
        <v>11</v>
      </c>
      <c r="E17">
        <v>1</v>
      </c>
      <c r="F17" t="s">
        <v>37</v>
      </c>
      <c r="G17" t="s">
        <v>13</v>
      </c>
      <c r="H17" t="s">
        <v>78</v>
      </c>
      <c r="I17" t="s">
        <v>79</v>
      </c>
      <c r="J17" t="s">
        <v>80</v>
      </c>
      <c r="K17" t="s">
        <v>34</v>
      </c>
    </row>
    <row r="18" spans="1:11" x14ac:dyDescent="0.25">
      <c r="A18" t="s">
        <v>75</v>
      </c>
      <c r="B18" t="s">
        <v>29</v>
      </c>
      <c r="C18" t="s">
        <v>44</v>
      </c>
      <c r="D18" t="s">
        <v>25</v>
      </c>
      <c r="E18">
        <v>2</v>
      </c>
      <c r="F18" t="s">
        <v>37</v>
      </c>
      <c r="G18" t="s">
        <v>26</v>
      </c>
      <c r="H18" t="s">
        <v>70</v>
      </c>
      <c r="I18" t="s">
        <v>79</v>
      </c>
      <c r="J18" t="s">
        <v>80</v>
      </c>
      <c r="K18" t="s">
        <v>34</v>
      </c>
    </row>
    <row r="19" spans="1:11" x14ac:dyDescent="0.25">
      <c r="A19" t="s">
        <v>75</v>
      </c>
      <c r="B19" t="s">
        <v>29</v>
      </c>
      <c r="C19" t="s">
        <v>48</v>
      </c>
      <c r="D19" t="s">
        <v>25</v>
      </c>
      <c r="E19">
        <v>1</v>
      </c>
      <c r="F19" t="s">
        <v>12</v>
      </c>
      <c r="G19" t="s">
        <v>13</v>
      </c>
      <c r="H19" t="s">
        <v>14</v>
      </c>
      <c r="I19" t="s">
        <v>77</v>
      </c>
      <c r="J19" t="s">
        <v>76</v>
      </c>
      <c r="K19" t="s">
        <v>34</v>
      </c>
    </row>
    <row r="20" spans="1:11" x14ac:dyDescent="0.25">
      <c r="A20" t="s">
        <v>75</v>
      </c>
      <c r="B20" t="s">
        <v>29</v>
      </c>
      <c r="C20" t="s">
        <v>55</v>
      </c>
      <c r="D20" t="s">
        <v>25</v>
      </c>
      <c r="E20">
        <v>1</v>
      </c>
      <c r="F20" t="s">
        <v>37</v>
      </c>
      <c r="G20" t="s">
        <v>13</v>
      </c>
      <c r="H20" t="s">
        <v>38</v>
      </c>
      <c r="I20" t="s">
        <v>81</v>
      </c>
      <c r="J20" t="s">
        <v>76</v>
      </c>
      <c r="K20" t="s">
        <v>41</v>
      </c>
    </row>
    <row r="21" spans="1:11" hidden="1" x14ac:dyDescent="0.25">
      <c r="A21" t="s">
        <v>82</v>
      </c>
      <c r="B21" t="s">
        <v>29</v>
      </c>
      <c r="C21" t="s">
        <v>10</v>
      </c>
      <c r="D21" t="s">
        <v>11</v>
      </c>
      <c r="E21">
        <v>1</v>
      </c>
      <c r="F21" t="s">
        <v>12</v>
      </c>
      <c r="G21" t="s">
        <v>26</v>
      </c>
      <c r="H21" t="s">
        <v>67</v>
      </c>
      <c r="I21" t="s">
        <v>83</v>
      </c>
      <c r="J21" t="s">
        <v>84</v>
      </c>
      <c r="K21" t="s">
        <v>41</v>
      </c>
    </row>
    <row r="22" spans="1:11" x14ac:dyDescent="0.25">
      <c r="A22" t="s">
        <v>82</v>
      </c>
      <c r="B22" t="s">
        <v>29</v>
      </c>
      <c r="C22" t="s">
        <v>35</v>
      </c>
      <c r="D22" t="s">
        <v>25</v>
      </c>
      <c r="E22">
        <v>1</v>
      </c>
      <c r="F22" t="s">
        <v>12</v>
      </c>
      <c r="G22" t="s">
        <v>13</v>
      </c>
      <c r="H22" t="s">
        <v>70</v>
      </c>
      <c r="I22" t="s">
        <v>83</v>
      </c>
      <c r="J22" t="s">
        <v>84</v>
      </c>
      <c r="K22" t="s">
        <v>43</v>
      </c>
    </row>
    <row r="23" spans="1:11" hidden="1" x14ac:dyDescent="0.25">
      <c r="A23" t="s">
        <v>82</v>
      </c>
      <c r="B23" t="s">
        <v>29</v>
      </c>
      <c r="C23" t="s">
        <v>48</v>
      </c>
      <c r="D23" t="s">
        <v>11</v>
      </c>
      <c r="E23">
        <v>1</v>
      </c>
      <c r="F23" t="s">
        <v>12</v>
      </c>
      <c r="G23" t="s">
        <v>13</v>
      </c>
      <c r="H23" t="s">
        <v>68</v>
      </c>
      <c r="I23" t="s">
        <v>87</v>
      </c>
      <c r="J23" t="s">
        <v>85</v>
      </c>
      <c r="K23" t="s">
        <v>28</v>
      </c>
    </row>
    <row r="24" spans="1:11" x14ac:dyDescent="0.25">
      <c r="A24" t="s">
        <v>82</v>
      </c>
      <c r="B24" t="s">
        <v>29</v>
      </c>
      <c r="C24" t="s">
        <v>51</v>
      </c>
      <c r="D24" t="s">
        <v>25</v>
      </c>
      <c r="E24">
        <v>1</v>
      </c>
      <c r="F24" t="s">
        <v>12</v>
      </c>
      <c r="G24" t="s">
        <v>50</v>
      </c>
      <c r="H24" t="s">
        <v>67</v>
      </c>
      <c r="I24" t="s">
        <v>89</v>
      </c>
      <c r="J24" t="s">
        <v>85</v>
      </c>
      <c r="K24" t="s">
        <v>45</v>
      </c>
    </row>
    <row r="25" spans="1:11" x14ac:dyDescent="0.25">
      <c r="A25" t="s">
        <v>82</v>
      </c>
      <c r="B25" t="s">
        <v>29</v>
      </c>
      <c r="C25" t="s">
        <v>52</v>
      </c>
      <c r="D25" t="s">
        <v>25</v>
      </c>
      <c r="E25">
        <v>1</v>
      </c>
      <c r="F25" t="s">
        <v>12</v>
      </c>
      <c r="G25" t="s">
        <v>13</v>
      </c>
      <c r="H25" t="s">
        <v>27</v>
      </c>
      <c r="I25" t="s">
        <v>88</v>
      </c>
      <c r="J25" t="s">
        <v>85</v>
      </c>
      <c r="K25" t="s">
        <v>63</v>
      </c>
    </row>
    <row r="26" spans="1:11" hidden="1" x14ac:dyDescent="0.25">
      <c r="A26" t="s">
        <v>82</v>
      </c>
      <c r="B26" t="s">
        <v>29</v>
      </c>
      <c r="C26" t="s">
        <v>54</v>
      </c>
      <c r="D26" t="s">
        <v>11</v>
      </c>
      <c r="E26">
        <v>2</v>
      </c>
      <c r="F26" t="s">
        <v>12</v>
      </c>
      <c r="G26" t="s">
        <v>17</v>
      </c>
      <c r="H26" t="s">
        <v>17</v>
      </c>
      <c r="I26" t="s">
        <v>17</v>
      </c>
      <c r="J26" t="s">
        <v>17</v>
      </c>
      <c r="K26" t="s">
        <v>17</v>
      </c>
    </row>
    <row r="27" spans="1:11" hidden="1" x14ac:dyDescent="0.25">
      <c r="A27" t="s">
        <v>82</v>
      </c>
      <c r="B27" t="s">
        <v>29</v>
      </c>
      <c r="C27" t="s">
        <v>55</v>
      </c>
      <c r="D27" t="s">
        <v>11</v>
      </c>
      <c r="E27">
        <v>1</v>
      </c>
      <c r="F27" t="s">
        <v>12</v>
      </c>
      <c r="G27" t="s">
        <v>13</v>
      </c>
      <c r="H27" t="s">
        <v>68</v>
      </c>
      <c r="I27" t="s">
        <v>86</v>
      </c>
      <c r="J27" t="s">
        <v>85</v>
      </c>
      <c r="K27" t="s">
        <v>66</v>
      </c>
    </row>
    <row r="28" spans="1:11" hidden="1" x14ac:dyDescent="0.25">
      <c r="A28" t="s">
        <v>90</v>
      </c>
      <c r="B28" t="s">
        <v>29</v>
      </c>
      <c r="C28" t="s">
        <v>30</v>
      </c>
      <c r="D28" t="s">
        <v>11</v>
      </c>
      <c r="E28">
        <v>1</v>
      </c>
      <c r="F28" t="s">
        <v>12</v>
      </c>
      <c r="G28" t="s">
        <v>13</v>
      </c>
      <c r="H28" t="s">
        <v>27</v>
      </c>
      <c r="I28" t="s">
        <v>91</v>
      </c>
      <c r="J28" t="s">
        <v>92</v>
      </c>
      <c r="K28" t="s">
        <v>43</v>
      </c>
    </row>
    <row r="29" spans="1:11" hidden="1" x14ac:dyDescent="0.25">
      <c r="A29" t="s">
        <v>93</v>
      </c>
      <c r="B29" t="s">
        <v>29</v>
      </c>
      <c r="C29" t="s">
        <v>10</v>
      </c>
      <c r="D29" t="s">
        <v>11</v>
      </c>
      <c r="E29">
        <v>1</v>
      </c>
      <c r="F29" t="s">
        <v>37</v>
      </c>
      <c r="G29" t="s">
        <v>50</v>
      </c>
      <c r="H29" t="s">
        <v>70</v>
      </c>
      <c r="I29" t="s">
        <v>94</v>
      </c>
      <c r="J29" t="s">
        <v>93</v>
      </c>
      <c r="K29" t="s">
        <v>47</v>
      </c>
    </row>
    <row r="30" spans="1:11" x14ac:dyDescent="0.25">
      <c r="A30" t="s">
        <v>93</v>
      </c>
      <c r="B30" t="s">
        <v>29</v>
      </c>
      <c r="C30" t="s">
        <v>10</v>
      </c>
      <c r="D30" t="s">
        <v>25</v>
      </c>
      <c r="E30">
        <v>1</v>
      </c>
      <c r="F30" t="s">
        <v>37</v>
      </c>
      <c r="G30" t="s">
        <v>50</v>
      </c>
      <c r="H30" t="s">
        <v>70</v>
      </c>
      <c r="I30" t="s">
        <v>94</v>
      </c>
      <c r="J30" t="s">
        <v>93</v>
      </c>
      <c r="K30" t="s">
        <v>47</v>
      </c>
    </row>
    <row r="31" spans="1:11" hidden="1" x14ac:dyDescent="0.25">
      <c r="A31" t="s">
        <v>93</v>
      </c>
      <c r="B31" t="s">
        <v>29</v>
      </c>
      <c r="C31" t="s">
        <v>30</v>
      </c>
      <c r="D31" t="s">
        <v>11</v>
      </c>
      <c r="E31">
        <v>1</v>
      </c>
      <c r="F31" t="s">
        <v>37</v>
      </c>
      <c r="G31" t="s">
        <v>50</v>
      </c>
      <c r="H31" t="s">
        <v>57</v>
      </c>
      <c r="I31" t="s">
        <v>95</v>
      </c>
      <c r="J31" t="s">
        <v>93</v>
      </c>
      <c r="K31" t="s">
        <v>34</v>
      </c>
    </row>
    <row r="32" spans="1:11" x14ac:dyDescent="0.25">
      <c r="A32" t="s">
        <v>93</v>
      </c>
      <c r="B32" t="s">
        <v>29</v>
      </c>
      <c r="C32" t="s">
        <v>30</v>
      </c>
      <c r="D32" t="s">
        <v>25</v>
      </c>
      <c r="E32">
        <v>4</v>
      </c>
      <c r="F32" t="s">
        <v>17</v>
      </c>
      <c r="G32" t="s">
        <v>17</v>
      </c>
      <c r="H32" t="s">
        <v>17</v>
      </c>
      <c r="I32" t="s">
        <v>17</v>
      </c>
      <c r="J32" t="s">
        <v>17</v>
      </c>
      <c r="K32" t="s">
        <v>17</v>
      </c>
    </row>
    <row r="33" spans="1:11" hidden="1" x14ac:dyDescent="0.25">
      <c r="A33" t="s">
        <v>93</v>
      </c>
      <c r="B33" t="s">
        <v>29</v>
      </c>
      <c r="C33" t="s">
        <v>35</v>
      </c>
      <c r="D33" t="s">
        <v>11</v>
      </c>
      <c r="E33">
        <v>2</v>
      </c>
      <c r="F33" t="s">
        <v>37</v>
      </c>
      <c r="G33" t="s">
        <v>26</v>
      </c>
      <c r="H33" t="s">
        <v>17</v>
      </c>
      <c r="I33" t="s">
        <v>17</v>
      </c>
      <c r="J33" t="s">
        <v>17</v>
      </c>
      <c r="K33" t="s">
        <v>17</v>
      </c>
    </row>
    <row r="34" spans="1:11" hidden="1" x14ac:dyDescent="0.25">
      <c r="A34" t="s">
        <v>93</v>
      </c>
      <c r="B34" t="s">
        <v>29</v>
      </c>
      <c r="C34" t="s">
        <v>36</v>
      </c>
      <c r="D34" t="s">
        <v>11</v>
      </c>
      <c r="E34">
        <v>1</v>
      </c>
      <c r="F34" t="s">
        <v>12</v>
      </c>
      <c r="G34" t="s">
        <v>50</v>
      </c>
      <c r="H34" t="s">
        <v>38</v>
      </c>
      <c r="I34" t="s">
        <v>96</v>
      </c>
      <c r="J34" t="s">
        <v>97</v>
      </c>
      <c r="K34" t="s">
        <v>41</v>
      </c>
    </row>
    <row r="35" spans="1:11" x14ac:dyDescent="0.25">
      <c r="A35" t="s">
        <v>93</v>
      </c>
      <c r="B35" t="s">
        <v>29</v>
      </c>
      <c r="C35" t="s">
        <v>36</v>
      </c>
      <c r="D35" t="s">
        <v>25</v>
      </c>
      <c r="E35">
        <v>4</v>
      </c>
      <c r="F35" t="s">
        <v>17</v>
      </c>
      <c r="G35" t="s">
        <v>17</v>
      </c>
      <c r="H35" t="s">
        <v>17</v>
      </c>
      <c r="I35" t="s">
        <v>17</v>
      </c>
      <c r="J35" t="s">
        <v>17</v>
      </c>
      <c r="K35" t="s">
        <v>17</v>
      </c>
    </row>
    <row r="36" spans="1:11" hidden="1" x14ac:dyDescent="0.25">
      <c r="A36" t="s">
        <v>93</v>
      </c>
      <c r="B36" t="s">
        <v>29</v>
      </c>
      <c r="C36" t="s">
        <v>44</v>
      </c>
      <c r="D36" t="s">
        <v>11</v>
      </c>
      <c r="E36">
        <v>1</v>
      </c>
      <c r="F36" t="s">
        <v>12</v>
      </c>
      <c r="G36" t="s">
        <v>13</v>
      </c>
      <c r="H36" t="s">
        <v>31</v>
      </c>
      <c r="I36" t="s">
        <v>96</v>
      </c>
      <c r="J36" t="s">
        <v>97</v>
      </c>
      <c r="K36" t="s">
        <v>49</v>
      </c>
    </row>
    <row r="37" spans="1:11" x14ac:dyDescent="0.25">
      <c r="A37" t="s">
        <v>93</v>
      </c>
      <c r="B37" t="s">
        <v>29</v>
      </c>
      <c r="C37" t="s">
        <v>44</v>
      </c>
      <c r="D37" t="s">
        <v>25</v>
      </c>
      <c r="E37">
        <v>3</v>
      </c>
      <c r="F37" t="s">
        <v>17</v>
      </c>
      <c r="G37" t="s">
        <v>50</v>
      </c>
      <c r="H37" t="s">
        <v>17</v>
      </c>
      <c r="I37" t="s">
        <v>17</v>
      </c>
      <c r="J37" t="s">
        <v>17</v>
      </c>
      <c r="K37" t="s">
        <v>17</v>
      </c>
    </row>
    <row r="38" spans="1:11" hidden="1" x14ac:dyDescent="0.25">
      <c r="A38" t="s">
        <v>93</v>
      </c>
      <c r="B38" t="s">
        <v>29</v>
      </c>
      <c r="C38" t="s">
        <v>46</v>
      </c>
      <c r="D38" t="s">
        <v>11</v>
      </c>
      <c r="E38">
        <v>2</v>
      </c>
      <c r="F38" t="s">
        <v>37</v>
      </c>
      <c r="G38" t="s">
        <v>13</v>
      </c>
      <c r="H38" t="s">
        <v>17</v>
      </c>
      <c r="I38" t="s">
        <v>17</v>
      </c>
      <c r="J38" t="s">
        <v>93</v>
      </c>
      <c r="K38" t="s">
        <v>17</v>
      </c>
    </row>
    <row r="39" spans="1:11" x14ac:dyDescent="0.25">
      <c r="A39" t="s">
        <v>93</v>
      </c>
      <c r="B39" t="s">
        <v>29</v>
      </c>
      <c r="C39" t="s">
        <v>46</v>
      </c>
      <c r="D39" t="s">
        <v>25</v>
      </c>
      <c r="E39">
        <v>2</v>
      </c>
      <c r="F39" t="s">
        <v>17</v>
      </c>
      <c r="G39" t="s">
        <v>17</v>
      </c>
      <c r="H39" t="s">
        <v>17</v>
      </c>
      <c r="I39" t="s">
        <v>17</v>
      </c>
      <c r="J39" t="s">
        <v>17</v>
      </c>
      <c r="K39" t="s">
        <v>17</v>
      </c>
    </row>
    <row r="40" spans="1:11" hidden="1" x14ac:dyDescent="0.25">
      <c r="A40" t="s">
        <v>93</v>
      </c>
      <c r="B40" t="s">
        <v>29</v>
      </c>
      <c r="C40" t="s">
        <v>48</v>
      </c>
      <c r="D40" t="s">
        <v>11</v>
      </c>
      <c r="E40">
        <v>5</v>
      </c>
      <c r="F40" t="s">
        <v>17</v>
      </c>
      <c r="G40" t="s">
        <v>17</v>
      </c>
      <c r="H40" t="s">
        <v>17</v>
      </c>
      <c r="I40" t="s">
        <v>17</v>
      </c>
      <c r="J40" t="s">
        <v>17</v>
      </c>
      <c r="K40" t="s">
        <v>17</v>
      </c>
    </row>
    <row r="41" spans="1:11" x14ac:dyDescent="0.25">
      <c r="A41" t="s">
        <v>93</v>
      </c>
      <c r="B41" t="s">
        <v>29</v>
      </c>
      <c r="C41" t="s">
        <v>48</v>
      </c>
      <c r="D41" t="s">
        <v>25</v>
      </c>
      <c r="E41">
        <v>3</v>
      </c>
      <c r="F41" t="s">
        <v>37</v>
      </c>
      <c r="G41" t="s">
        <v>17</v>
      </c>
      <c r="H41" t="s">
        <v>17</v>
      </c>
      <c r="I41" t="s">
        <v>17</v>
      </c>
      <c r="J41" t="s">
        <v>17</v>
      </c>
      <c r="K41" t="s">
        <v>17</v>
      </c>
    </row>
    <row r="42" spans="1:11" hidden="1" x14ac:dyDescent="0.25">
      <c r="A42" t="s">
        <v>93</v>
      </c>
      <c r="B42" t="s">
        <v>29</v>
      </c>
      <c r="C42" t="s">
        <v>51</v>
      </c>
      <c r="D42" t="s">
        <v>11</v>
      </c>
      <c r="E42">
        <v>3</v>
      </c>
      <c r="F42" t="s">
        <v>17</v>
      </c>
      <c r="G42" t="s">
        <v>17</v>
      </c>
      <c r="H42" t="s">
        <v>17</v>
      </c>
      <c r="I42" t="s">
        <v>17</v>
      </c>
      <c r="J42" t="s">
        <v>17</v>
      </c>
      <c r="K42" t="s">
        <v>17</v>
      </c>
    </row>
    <row r="43" spans="1:11" x14ac:dyDescent="0.25">
      <c r="A43" t="s">
        <v>93</v>
      </c>
      <c r="B43" t="s">
        <v>29</v>
      </c>
      <c r="C43" t="s">
        <v>51</v>
      </c>
      <c r="D43" t="s">
        <v>25</v>
      </c>
      <c r="E43">
        <v>3</v>
      </c>
      <c r="F43" t="s">
        <v>17</v>
      </c>
      <c r="G43" t="s">
        <v>17</v>
      </c>
      <c r="H43" t="s">
        <v>17</v>
      </c>
      <c r="I43" t="s">
        <v>17</v>
      </c>
      <c r="J43" t="s">
        <v>17</v>
      </c>
      <c r="K43" t="s">
        <v>17</v>
      </c>
    </row>
    <row r="44" spans="1:11" hidden="1" x14ac:dyDescent="0.25">
      <c r="A44" t="s">
        <v>93</v>
      </c>
      <c r="B44" t="s">
        <v>29</v>
      </c>
      <c r="C44" t="s">
        <v>55</v>
      </c>
      <c r="D44" t="s">
        <v>11</v>
      </c>
      <c r="E44">
        <v>2</v>
      </c>
      <c r="F44" t="s">
        <v>37</v>
      </c>
      <c r="G44" t="s">
        <v>17</v>
      </c>
      <c r="H44" t="s">
        <v>17</v>
      </c>
      <c r="I44" t="s">
        <v>98</v>
      </c>
      <c r="J44" t="s">
        <v>93</v>
      </c>
      <c r="K44" t="s">
        <v>17</v>
      </c>
    </row>
    <row r="45" spans="1:11" x14ac:dyDescent="0.25">
      <c r="A45" t="s">
        <v>93</v>
      </c>
      <c r="B45" t="s">
        <v>29</v>
      </c>
      <c r="C45" t="s">
        <v>55</v>
      </c>
      <c r="D45" t="s">
        <v>25</v>
      </c>
      <c r="E45">
        <v>6</v>
      </c>
      <c r="F45" t="s">
        <v>17</v>
      </c>
      <c r="G45" t="s">
        <v>17</v>
      </c>
      <c r="H45" t="s">
        <v>17</v>
      </c>
      <c r="I45" t="s">
        <v>17</v>
      </c>
      <c r="J45" t="s">
        <v>17</v>
      </c>
      <c r="K45" t="s">
        <v>17</v>
      </c>
    </row>
    <row r="46" spans="1:11" hidden="1" x14ac:dyDescent="0.25">
      <c r="A46" t="s">
        <v>99</v>
      </c>
      <c r="B46" t="s">
        <v>29</v>
      </c>
      <c r="C46" t="s">
        <v>30</v>
      </c>
      <c r="D46" t="s">
        <v>11</v>
      </c>
      <c r="E46">
        <v>1</v>
      </c>
      <c r="F46" t="s">
        <v>12</v>
      </c>
      <c r="G46" t="s">
        <v>13</v>
      </c>
      <c r="H46" t="s">
        <v>27</v>
      </c>
      <c r="I46" t="s">
        <v>101</v>
      </c>
      <c r="J46" t="s">
        <v>100</v>
      </c>
      <c r="K46" t="s">
        <v>41</v>
      </c>
    </row>
    <row r="47" spans="1:11" x14ac:dyDescent="0.25">
      <c r="A47" t="s">
        <v>99</v>
      </c>
      <c r="B47" t="s">
        <v>29</v>
      </c>
      <c r="C47" t="s">
        <v>48</v>
      </c>
      <c r="D47" t="s">
        <v>25</v>
      </c>
      <c r="E47">
        <v>2</v>
      </c>
      <c r="F47" t="s">
        <v>12</v>
      </c>
      <c r="G47" t="s">
        <v>13</v>
      </c>
      <c r="H47" t="s">
        <v>17</v>
      </c>
      <c r="I47" t="s">
        <v>17</v>
      </c>
      <c r="J47" t="s">
        <v>17</v>
      </c>
      <c r="K47" t="s">
        <v>66</v>
      </c>
    </row>
    <row r="48" spans="1:11" hidden="1" x14ac:dyDescent="0.25">
      <c r="A48" t="s">
        <v>102</v>
      </c>
      <c r="B48" t="s">
        <v>29</v>
      </c>
      <c r="C48" t="s">
        <v>46</v>
      </c>
      <c r="D48" t="s">
        <v>11</v>
      </c>
      <c r="E48">
        <v>1</v>
      </c>
      <c r="F48" t="s">
        <v>12</v>
      </c>
      <c r="G48" t="s">
        <v>13</v>
      </c>
      <c r="H48" t="s">
        <v>27</v>
      </c>
      <c r="I48" t="s">
        <v>103</v>
      </c>
      <c r="J48" t="s">
        <v>104</v>
      </c>
      <c r="K48" t="s">
        <v>49</v>
      </c>
    </row>
    <row r="49" spans="1:11" hidden="1" x14ac:dyDescent="0.25">
      <c r="A49" t="s">
        <v>102</v>
      </c>
      <c r="B49" t="s">
        <v>29</v>
      </c>
      <c r="C49" t="s">
        <v>48</v>
      </c>
      <c r="D49" t="s">
        <v>11</v>
      </c>
      <c r="E49">
        <v>1</v>
      </c>
      <c r="F49" t="s">
        <v>12</v>
      </c>
      <c r="G49" t="s">
        <v>13</v>
      </c>
      <c r="H49" t="s">
        <v>14</v>
      </c>
      <c r="I49" t="s">
        <v>105</v>
      </c>
      <c r="J49" t="s">
        <v>104</v>
      </c>
      <c r="K49" t="s">
        <v>66</v>
      </c>
    </row>
    <row r="50" spans="1:11" x14ac:dyDescent="0.25">
      <c r="A50" t="s">
        <v>102</v>
      </c>
      <c r="B50" t="s">
        <v>29</v>
      </c>
      <c r="C50" t="s">
        <v>51</v>
      </c>
      <c r="D50" t="s">
        <v>25</v>
      </c>
      <c r="E50">
        <v>1</v>
      </c>
      <c r="F50" t="s">
        <v>12</v>
      </c>
      <c r="G50" t="s">
        <v>13</v>
      </c>
      <c r="H50" t="s">
        <v>38</v>
      </c>
      <c r="I50" t="s">
        <v>105</v>
      </c>
      <c r="J50" t="s">
        <v>104</v>
      </c>
      <c r="K50" t="s">
        <v>47</v>
      </c>
    </row>
    <row r="51" spans="1:11" hidden="1" x14ac:dyDescent="0.25">
      <c r="A51" t="s">
        <v>102</v>
      </c>
      <c r="B51" t="s">
        <v>29</v>
      </c>
      <c r="C51" t="s">
        <v>52</v>
      </c>
      <c r="D51" t="s">
        <v>11</v>
      </c>
      <c r="E51">
        <v>2</v>
      </c>
      <c r="F51" t="s">
        <v>12</v>
      </c>
      <c r="G51" t="s">
        <v>13</v>
      </c>
      <c r="H51" t="s">
        <v>27</v>
      </c>
      <c r="I51" t="s">
        <v>105</v>
      </c>
      <c r="J51" t="s">
        <v>104</v>
      </c>
      <c r="K51" t="s">
        <v>17</v>
      </c>
    </row>
    <row r="52" spans="1:11" hidden="1" x14ac:dyDescent="0.25">
      <c r="A52" t="s">
        <v>102</v>
      </c>
      <c r="B52" t="s">
        <v>29</v>
      </c>
      <c r="C52" t="s">
        <v>55</v>
      </c>
      <c r="D52" t="s">
        <v>11</v>
      </c>
      <c r="E52">
        <v>1</v>
      </c>
      <c r="F52" t="s">
        <v>12</v>
      </c>
      <c r="G52" t="s">
        <v>26</v>
      </c>
      <c r="H52" t="s">
        <v>27</v>
      </c>
      <c r="I52" t="s">
        <v>105</v>
      </c>
      <c r="J52" t="s">
        <v>104</v>
      </c>
      <c r="K52" t="s">
        <v>60</v>
      </c>
    </row>
    <row r="53" spans="1:11" x14ac:dyDescent="0.25">
      <c r="A53" t="s">
        <v>106</v>
      </c>
      <c r="B53" t="s">
        <v>29</v>
      </c>
      <c r="C53" t="s">
        <v>51</v>
      </c>
      <c r="D53" t="s">
        <v>25</v>
      </c>
      <c r="E53">
        <v>1</v>
      </c>
      <c r="F53" t="s">
        <v>12</v>
      </c>
      <c r="G53" t="s">
        <v>13</v>
      </c>
      <c r="H53" t="s">
        <v>68</v>
      </c>
      <c r="I53" t="s">
        <v>109</v>
      </c>
      <c r="J53" t="s">
        <v>107</v>
      </c>
      <c r="K53" t="s">
        <v>28</v>
      </c>
    </row>
    <row r="54" spans="1:11" hidden="1" x14ac:dyDescent="0.25">
      <c r="A54" t="s">
        <v>106</v>
      </c>
      <c r="B54" t="s">
        <v>29</v>
      </c>
      <c r="C54" t="s">
        <v>54</v>
      </c>
      <c r="D54" t="s">
        <v>11</v>
      </c>
      <c r="E54">
        <v>1</v>
      </c>
      <c r="F54" t="s">
        <v>12</v>
      </c>
      <c r="G54" t="s">
        <v>13</v>
      </c>
      <c r="H54" t="s">
        <v>68</v>
      </c>
      <c r="I54" t="s">
        <v>109</v>
      </c>
      <c r="J54" t="s">
        <v>107</v>
      </c>
      <c r="K54" t="s">
        <v>66</v>
      </c>
    </row>
    <row r="55" spans="1:11" x14ac:dyDescent="0.25">
      <c r="A55" t="s">
        <v>106</v>
      </c>
      <c r="B55" t="s">
        <v>29</v>
      </c>
      <c r="C55" t="s">
        <v>54</v>
      </c>
      <c r="D55" t="s">
        <v>25</v>
      </c>
      <c r="E55">
        <v>1</v>
      </c>
      <c r="F55" t="s">
        <v>12</v>
      </c>
      <c r="G55" t="s">
        <v>13</v>
      </c>
      <c r="H55" t="s">
        <v>68</v>
      </c>
      <c r="I55" t="s">
        <v>108</v>
      </c>
      <c r="J55" t="s">
        <v>107</v>
      </c>
      <c r="K55" t="s">
        <v>15</v>
      </c>
    </row>
    <row r="56" spans="1:11" hidden="1" x14ac:dyDescent="0.25">
      <c r="A56" t="s">
        <v>110</v>
      </c>
      <c r="B56" t="s">
        <v>29</v>
      </c>
      <c r="C56" t="s">
        <v>10</v>
      </c>
      <c r="D56" t="s">
        <v>11</v>
      </c>
      <c r="E56">
        <v>2</v>
      </c>
      <c r="F56" t="s">
        <v>12</v>
      </c>
      <c r="G56" t="s">
        <v>13</v>
      </c>
      <c r="H56" t="s">
        <v>17</v>
      </c>
      <c r="I56" t="s">
        <v>17</v>
      </c>
      <c r="J56" t="s">
        <v>17</v>
      </c>
      <c r="K56" t="s">
        <v>17</v>
      </c>
    </row>
    <row r="57" spans="1:11" x14ac:dyDescent="0.25">
      <c r="A57" t="s">
        <v>110</v>
      </c>
      <c r="B57" t="s">
        <v>29</v>
      </c>
      <c r="C57" t="s">
        <v>10</v>
      </c>
      <c r="D57" t="s">
        <v>25</v>
      </c>
      <c r="E57">
        <v>1</v>
      </c>
      <c r="F57" t="s">
        <v>12</v>
      </c>
      <c r="G57" t="s">
        <v>50</v>
      </c>
      <c r="H57" t="s">
        <v>27</v>
      </c>
      <c r="I57" t="s">
        <v>111</v>
      </c>
      <c r="J57" t="s">
        <v>112</v>
      </c>
      <c r="K57" t="s">
        <v>49</v>
      </c>
    </row>
    <row r="58" spans="1:11" hidden="1" x14ac:dyDescent="0.25">
      <c r="A58" t="s">
        <v>110</v>
      </c>
      <c r="B58" t="s">
        <v>29</v>
      </c>
      <c r="C58" t="s">
        <v>30</v>
      </c>
      <c r="D58" t="s">
        <v>11</v>
      </c>
      <c r="E58">
        <v>1</v>
      </c>
      <c r="F58" t="s">
        <v>12</v>
      </c>
      <c r="G58" t="s">
        <v>13</v>
      </c>
      <c r="H58" t="s">
        <v>27</v>
      </c>
      <c r="I58" t="s">
        <v>114</v>
      </c>
      <c r="J58" t="s">
        <v>115</v>
      </c>
      <c r="K58" t="s">
        <v>41</v>
      </c>
    </row>
    <row r="59" spans="1:11" x14ac:dyDescent="0.25">
      <c r="A59" t="s">
        <v>110</v>
      </c>
      <c r="B59" t="s">
        <v>29</v>
      </c>
      <c r="C59" t="s">
        <v>30</v>
      </c>
      <c r="D59" t="s">
        <v>25</v>
      </c>
      <c r="E59">
        <v>2</v>
      </c>
      <c r="F59" t="s">
        <v>12</v>
      </c>
      <c r="G59" t="s">
        <v>17</v>
      </c>
      <c r="H59" t="s">
        <v>17</v>
      </c>
      <c r="I59" t="s">
        <v>17</v>
      </c>
      <c r="J59" t="s">
        <v>17</v>
      </c>
      <c r="K59" t="s">
        <v>17</v>
      </c>
    </row>
    <row r="60" spans="1:11" x14ac:dyDescent="0.25">
      <c r="A60" t="s">
        <v>110</v>
      </c>
      <c r="B60" t="s">
        <v>29</v>
      </c>
      <c r="C60" t="s">
        <v>35</v>
      </c>
      <c r="D60" t="s">
        <v>25</v>
      </c>
      <c r="E60">
        <v>3</v>
      </c>
      <c r="F60" t="s">
        <v>12</v>
      </c>
      <c r="G60" t="s">
        <v>17</v>
      </c>
      <c r="H60" t="s">
        <v>17</v>
      </c>
      <c r="I60" t="s">
        <v>17</v>
      </c>
      <c r="J60" t="s">
        <v>17</v>
      </c>
      <c r="K60" t="s">
        <v>17</v>
      </c>
    </row>
    <row r="61" spans="1:11" x14ac:dyDescent="0.25">
      <c r="A61" t="s">
        <v>110</v>
      </c>
      <c r="B61" t="s">
        <v>29</v>
      </c>
      <c r="C61" t="s">
        <v>36</v>
      </c>
      <c r="D61" t="s">
        <v>25</v>
      </c>
      <c r="E61">
        <v>2</v>
      </c>
      <c r="F61" t="s">
        <v>12</v>
      </c>
      <c r="G61" t="s">
        <v>13</v>
      </c>
      <c r="H61" t="s">
        <v>27</v>
      </c>
      <c r="I61" t="s">
        <v>17</v>
      </c>
      <c r="J61" t="s">
        <v>17</v>
      </c>
      <c r="K61" t="s">
        <v>60</v>
      </c>
    </row>
    <row r="62" spans="1:11" hidden="1" x14ac:dyDescent="0.25">
      <c r="A62" t="s">
        <v>110</v>
      </c>
      <c r="B62" t="s">
        <v>29</v>
      </c>
      <c r="C62" t="s">
        <v>44</v>
      </c>
      <c r="D62" t="s">
        <v>11</v>
      </c>
      <c r="E62">
        <v>2</v>
      </c>
      <c r="F62" t="s">
        <v>12</v>
      </c>
      <c r="G62" t="s">
        <v>17</v>
      </c>
      <c r="H62" t="s">
        <v>27</v>
      </c>
      <c r="I62" t="s">
        <v>17</v>
      </c>
      <c r="J62" t="s">
        <v>17</v>
      </c>
      <c r="K62" t="s">
        <v>47</v>
      </c>
    </row>
    <row r="63" spans="1:11" x14ac:dyDescent="0.25">
      <c r="A63" t="s">
        <v>110</v>
      </c>
      <c r="B63" t="s">
        <v>29</v>
      </c>
      <c r="C63" t="s">
        <v>44</v>
      </c>
      <c r="D63" t="s">
        <v>25</v>
      </c>
      <c r="E63">
        <v>1</v>
      </c>
      <c r="F63" t="s">
        <v>12</v>
      </c>
      <c r="G63" t="s">
        <v>13</v>
      </c>
      <c r="H63" t="s">
        <v>27</v>
      </c>
      <c r="I63" t="s">
        <v>116</v>
      </c>
      <c r="J63" t="s">
        <v>117</v>
      </c>
      <c r="K63" t="s">
        <v>15</v>
      </c>
    </row>
    <row r="64" spans="1:11" x14ac:dyDescent="0.25">
      <c r="A64" t="s">
        <v>110</v>
      </c>
      <c r="B64" t="s">
        <v>29</v>
      </c>
      <c r="C64" t="s">
        <v>46</v>
      </c>
      <c r="D64" t="s">
        <v>25</v>
      </c>
      <c r="E64">
        <v>1</v>
      </c>
      <c r="F64" t="s">
        <v>12</v>
      </c>
      <c r="G64" t="s">
        <v>13</v>
      </c>
      <c r="H64" t="s">
        <v>27</v>
      </c>
      <c r="I64" t="s">
        <v>118</v>
      </c>
      <c r="J64" t="s">
        <v>119</v>
      </c>
      <c r="K64" t="s">
        <v>43</v>
      </c>
    </row>
    <row r="65" spans="1:11" hidden="1" x14ac:dyDescent="0.25">
      <c r="A65" t="s">
        <v>110</v>
      </c>
      <c r="B65" t="s">
        <v>29</v>
      </c>
      <c r="C65" t="s">
        <v>48</v>
      </c>
      <c r="D65" t="s">
        <v>11</v>
      </c>
      <c r="E65">
        <v>3</v>
      </c>
      <c r="F65" t="s">
        <v>12</v>
      </c>
      <c r="G65" t="s">
        <v>17</v>
      </c>
      <c r="H65" t="s">
        <v>17</v>
      </c>
      <c r="I65" t="s">
        <v>17</v>
      </c>
      <c r="J65" t="s">
        <v>17</v>
      </c>
      <c r="K65" t="s">
        <v>17</v>
      </c>
    </row>
    <row r="66" spans="1:11" x14ac:dyDescent="0.25">
      <c r="A66" t="s">
        <v>110</v>
      </c>
      <c r="B66" t="s">
        <v>29</v>
      </c>
      <c r="C66" t="s">
        <v>48</v>
      </c>
      <c r="D66" t="s">
        <v>25</v>
      </c>
      <c r="E66">
        <v>2</v>
      </c>
      <c r="F66" t="s">
        <v>12</v>
      </c>
      <c r="G66" t="s">
        <v>17</v>
      </c>
      <c r="H66" t="s">
        <v>27</v>
      </c>
      <c r="I66" t="s">
        <v>17</v>
      </c>
      <c r="J66" t="s">
        <v>17</v>
      </c>
      <c r="K66" t="s">
        <v>17</v>
      </c>
    </row>
    <row r="67" spans="1:11" hidden="1" x14ac:dyDescent="0.25">
      <c r="A67" t="s">
        <v>110</v>
      </c>
      <c r="B67" t="s">
        <v>29</v>
      </c>
      <c r="C67" t="s">
        <v>51</v>
      </c>
      <c r="D67" t="s">
        <v>11</v>
      </c>
      <c r="E67">
        <v>2</v>
      </c>
      <c r="F67" t="s">
        <v>12</v>
      </c>
      <c r="G67" t="s">
        <v>13</v>
      </c>
      <c r="H67" t="s">
        <v>27</v>
      </c>
      <c r="I67" t="s">
        <v>17</v>
      </c>
      <c r="J67" t="s">
        <v>17</v>
      </c>
      <c r="K67" t="s">
        <v>43</v>
      </c>
    </row>
    <row r="68" spans="1:11" x14ac:dyDescent="0.25">
      <c r="A68" t="s">
        <v>110</v>
      </c>
      <c r="B68" t="s">
        <v>29</v>
      </c>
      <c r="C68" t="s">
        <v>51</v>
      </c>
      <c r="D68" t="s">
        <v>25</v>
      </c>
      <c r="E68">
        <v>3</v>
      </c>
      <c r="F68" t="s">
        <v>12</v>
      </c>
      <c r="G68" t="s">
        <v>17</v>
      </c>
      <c r="H68" t="s">
        <v>17</v>
      </c>
      <c r="I68" t="s">
        <v>17</v>
      </c>
      <c r="J68" t="s">
        <v>17</v>
      </c>
      <c r="K68" t="s">
        <v>17</v>
      </c>
    </row>
    <row r="69" spans="1:11" hidden="1" x14ac:dyDescent="0.25">
      <c r="A69" t="s">
        <v>110</v>
      </c>
      <c r="B69" t="s">
        <v>29</v>
      </c>
      <c r="C69" t="s">
        <v>52</v>
      </c>
      <c r="D69" t="s">
        <v>11</v>
      </c>
      <c r="E69">
        <v>3</v>
      </c>
      <c r="F69" t="s">
        <v>12</v>
      </c>
      <c r="G69" t="s">
        <v>17</v>
      </c>
      <c r="H69" t="s">
        <v>27</v>
      </c>
      <c r="I69" t="s">
        <v>17</v>
      </c>
      <c r="J69" t="s">
        <v>17</v>
      </c>
      <c r="K69" t="s">
        <v>17</v>
      </c>
    </row>
    <row r="70" spans="1:11" x14ac:dyDescent="0.25">
      <c r="A70" t="s">
        <v>110</v>
      </c>
      <c r="B70" t="s">
        <v>29</v>
      </c>
      <c r="C70" t="s">
        <v>52</v>
      </c>
      <c r="D70" t="s">
        <v>25</v>
      </c>
      <c r="E70">
        <v>1</v>
      </c>
      <c r="F70" t="s">
        <v>12</v>
      </c>
      <c r="G70" t="s">
        <v>13</v>
      </c>
      <c r="H70" t="s">
        <v>27</v>
      </c>
      <c r="I70" t="s">
        <v>120</v>
      </c>
      <c r="J70" t="s">
        <v>113</v>
      </c>
      <c r="K70" t="s">
        <v>43</v>
      </c>
    </row>
    <row r="71" spans="1:11" hidden="1" x14ac:dyDescent="0.25">
      <c r="A71" t="s">
        <v>110</v>
      </c>
      <c r="B71" t="s">
        <v>29</v>
      </c>
      <c r="C71" t="s">
        <v>54</v>
      </c>
      <c r="D71" t="s">
        <v>11</v>
      </c>
      <c r="E71">
        <v>1</v>
      </c>
      <c r="F71" t="s">
        <v>12</v>
      </c>
      <c r="G71" t="s">
        <v>26</v>
      </c>
      <c r="H71" t="s">
        <v>27</v>
      </c>
      <c r="I71" t="s">
        <v>121</v>
      </c>
      <c r="J71" t="s">
        <v>112</v>
      </c>
      <c r="K71" t="s">
        <v>60</v>
      </c>
    </row>
    <row r="72" spans="1:11" hidden="1" x14ac:dyDescent="0.25">
      <c r="A72" t="s">
        <v>110</v>
      </c>
      <c r="B72" t="s">
        <v>29</v>
      </c>
      <c r="C72" t="s">
        <v>55</v>
      </c>
      <c r="D72" t="s">
        <v>11</v>
      </c>
      <c r="E72">
        <v>4</v>
      </c>
      <c r="F72" t="s">
        <v>12</v>
      </c>
      <c r="G72" t="s">
        <v>17</v>
      </c>
      <c r="H72" t="s">
        <v>17</v>
      </c>
      <c r="I72" t="s">
        <v>17</v>
      </c>
      <c r="J72" t="s">
        <v>17</v>
      </c>
      <c r="K72" t="s">
        <v>17</v>
      </c>
    </row>
    <row r="73" spans="1:11" x14ac:dyDescent="0.25">
      <c r="A73" t="s">
        <v>110</v>
      </c>
      <c r="B73" t="s">
        <v>29</v>
      </c>
      <c r="C73" t="s">
        <v>55</v>
      </c>
      <c r="D73" t="s">
        <v>25</v>
      </c>
      <c r="E73">
        <v>2</v>
      </c>
      <c r="F73" t="s">
        <v>12</v>
      </c>
      <c r="G73" t="s">
        <v>17</v>
      </c>
      <c r="H73" t="s">
        <v>27</v>
      </c>
      <c r="I73" t="s">
        <v>17</v>
      </c>
      <c r="J73" t="s">
        <v>115</v>
      </c>
      <c r="K73" t="s">
        <v>17</v>
      </c>
    </row>
    <row r="74" spans="1:11" x14ac:dyDescent="0.25">
      <c r="A74" t="s">
        <v>122</v>
      </c>
      <c r="B74" t="s">
        <v>29</v>
      </c>
      <c r="C74" t="s">
        <v>35</v>
      </c>
      <c r="D74" t="s">
        <v>25</v>
      </c>
      <c r="E74">
        <v>1</v>
      </c>
      <c r="F74" t="s">
        <v>37</v>
      </c>
      <c r="G74" t="s">
        <v>50</v>
      </c>
      <c r="H74" t="s">
        <v>57</v>
      </c>
      <c r="I74" t="s">
        <v>124</v>
      </c>
      <c r="J74" t="s">
        <v>123</v>
      </c>
      <c r="K74" t="s">
        <v>47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g E A A B Q S w M E F A A C A A g A 1 a n 5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N W p +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q f l W k w / S b v Q B A A D H C g A A E w A c A E Z v c m 1 1 b G F z L 1 N l Y 3 R p b 2 4 x L m 0 g o h g A K K A U A A A A A A A A A A A A A A A A A A A A A A A A A A A A 7 V b B b p t A E L 1 b 8 j + s N h c s I W Q n c Q 6 1 O E S Q q j 0 0 a o N 7 s i O 0 h a m N B D v V 7 k J i W f m Y f k K / I T / W o d A C B l + q n i q 4 A P N 2 3 7 y d m Y f Q E J k E J Q u q + 2 I 1 n U w n e i 8 U x M w X B n U Y C y O Y y 1 I w 0 w m j K 8 B c R U A R T x e O j 1 G e g T T W 2 y Q F x 0 N p 6 E V b 3 H u z / a x B 6 W 2 M E o u t j 0 8 y R R H r b c P p R L r g M 3 v j Q 5 p k i Q H l 8 h W 3 m Y d p n k n t L p Y 2 u 5 M R x o n c u T f L + X x h s 0 8 5 G g j M I Q W 3 e X T u U c L j z K 7 U X f C P C j P C Y v Y O R E w S O E l d i y + 0 s E b q u F U d x G a b O n 6 b p k E k U q G 0 a 1 T e p v T 2 Q u 6 I c X 3 4 B g 3 d W g m p v 6 L K K s k l q K 2 B / P b x W A a L R E a J o B M a W s g M P J s X m x 2 5 5 1 D p x K I X v 3 3 9 g W x g d Z V s Y M O 9 i K i O V H 6 k l O y 9 N D f X T q m p Y Q v 7 m x q + 8 P I 8 O A T 9 U h 1 e n U H O 7 R h Y j 0 r B r l b e Q / 1 E G 5 U M A B 9 A 9 2 J / i h x e d 7 C X p p M P I E V G v a m n r G l m B d R h 6 6 T l Z Q c 7 l e c B P C M n 4 u k k k e e 4 2 1 a 6 4 C 0 z W Z c z P j p q d N T o q H / m q K v R U a O j / h N H k Q a a N G r O A z 6 1 J i O A l P 7 R y l j P T A x E t G f W p j 7 x I + 3 h y z k 7 s O z 1 u + a z v z B r V 0 P l 1 t 8 z w O 9 i E f P u N y D D Y p i 2 B B r a 0 / x 2 r 7 u t K e j U 6 v T D 0 E 2 4 + g l Q S w E C L Q A U A A I A C A D V q f l W Q 2 f p 9 a I A A A D 2 A A A A E g A A A A A A A A A A A A A A A A A A A A A A Q 2 9 u Z m l n L 1 B h Y 2 t h Z 2 U u e G 1 s U E s B A i 0 A F A A C A A g A 1 a n 5 V g / K 6 a u k A A A A 6 Q A A A B M A A A A A A A A A A A A A A A A A 7 g A A A F t D b 2 5 0 Z W 5 0 X 1 R 5 c G V z X S 5 4 b W x Q S w E C L Q A U A A I A C A D V q f l W k w / S b v Q B A A D H C g A A E w A A A A A A A A A A A A A A A A D f A Q A A R m 9 y b X V s Y X M v U 2 V j d G l v b j E u b V B L B Q Y A A A A A A w A D A M I A A A A g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k M Q A A A A A A A I I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b 3 N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z U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A z V D A w O j A 0 O j E 2 L j I 4 N T Q 2 N j d a I i A v P j x F b n R y e S B U e X B l P S J G a W x s Q 2 9 s d W 1 u V H l w Z X M i I F Z h b H V l P S J z Q m d Z R 0 J n T U d C Z 1 l H Q m d Z R 0 J n W U c i I C 8 + P E V u d H J 5 I F R 5 c G U 9 I k Z p b G x D b 2 x 1 b W 5 O Y W 1 l c y I g V m F s d W U 9 I n N b J n F 1 b 3 Q 7 U H J v d m l u Y 2 l h J n F 1 b 3 Q 7 L C Z x d W 9 0 O 0 M u R m l s Y T E m c X V v d D s s J n F 1 b 3 Q 7 Q c O x b y A m c X V v d D s s J n F 1 b 3 Q 7 U 2 V 4 b y Z x d W 9 0 O y w m c X V v d D t O Y W N p b W l l b n R v c y Z x d W 9 0 O y w m c X V v d D t B w 7 F v I F 8 x J n F 1 b 3 Q 7 L C Z x d W 9 0 O 0 M u Q 2 9 s d W 1 u Y T F f M i Z x d W 9 0 O y w m c X V v d D t D L k N v b H V t b m E y J n F 1 b 3 Q 7 L C Z x d W 9 0 O 0 M u R m l s Y T F f M y Z x d W 9 0 O y w m c X V v d D t D L k Z p b G E y J n F 1 b 3 Q 7 L C Z x d W 9 0 O 0 M u R m l s Y T M m c X V v d D s s J n F 1 b 3 Q 7 Q 2 9 y c m V n a W 1 p Z W 5 0 b y Z x d W 9 0 O y w m c X V v d D t E a X N 0 c m l 0 b y Z x d W 9 0 O y w m c X V v d D t N Z X M m c X V v d D s s J n F 1 b 3 Q 7 U H J v d m l u Y 2 l h X z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b 3 N f Z G F 0 Y S 9 B d X R v U m V t b 3 Z l Z E N v b H V t b n M x L n t Q c m 9 2 a W 5 j a W E s M H 0 m c X V v d D s s J n F 1 b 3 Q 7 U 2 V j d G l v b j E v R G F 0 b 3 N f Z G F 0 Y S 9 B d X R v U m V t b 3 Z l Z E N v b H V t b n M x L n t D L k Z p b G E x L D F 9 J n F 1 b 3 Q 7 L C Z x d W 9 0 O 1 N l Y 3 R p b 2 4 x L 0 R h d G 9 z X 2 R h d G E v Q X V 0 b 1 J l b W 9 2 Z W R D b 2 x 1 b W 5 z M S 5 7 Q c O x b y A s M n 0 m c X V v d D s s J n F 1 b 3 Q 7 U 2 V j d G l v b j E v R G F 0 b 3 N f Z G F 0 Y S 9 B d X R v U m V t b 3 Z l Z E N v b H V t b n M x L n t T Z X h v L D N 9 J n F 1 b 3 Q 7 L C Z x d W 9 0 O 1 N l Y 3 R p b 2 4 x L 0 R h d G 9 z X 2 R h d G E v Q X V 0 b 1 J l b W 9 2 Z W R D b 2 x 1 b W 5 z M S 5 7 T m F j a W 1 p Z W 5 0 b 3 M s N H 0 m c X V v d D s s J n F 1 b 3 Q 7 U 2 V j d G l v b j E v R G F 0 b 3 N f Z G F 0 Y S 9 B d X R v U m V t b 3 Z l Z E N v b H V t b n M x L n t B w 7 F v I F 8 x L D V 9 J n F 1 b 3 Q 7 L C Z x d W 9 0 O 1 N l Y 3 R p b 2 4 x L 0 R h d G 9 z X 2 R h d G E v Q X V 0 b 1 J l b W 9 2 Z W R D b 2 x 1 b W 5 z M S 5 7 Q y 5 D b 2 x 1 b W 5 h M V 8 y L D Z 9 J n F 1 b 3 Q 7 L C Z x d W 9 0 O 1 N l Y 3 R p b 2 4 x L 0 R h d G 9 z X 2 R h d G E v Q X V 0 b 1 J l b W 9 2 Z W R D b 2 x 1 b W 5 z M S 5 7 Q y 5 D b 2 x 1 b W 5 h M i w 3 f S Z x d W 9 0 O y w m c X V v d D t T Z W N 0 a W 9 u M S 9 E Y X R v c 1 9 k Y X R h L 0 F 1 d G 9 S Z W 1 v d m V k Q 2 9 s d W 1 u c z E u e 0 M u R m l s Y T F f M y w 4 f S Z x d W 9 0 O y w m c X V v d D t T Z W N 0 a W 9 u M S 9 E Y X R v c 1 9 k Y X R h L 0 F 1 d G 9 S Z W 1 v d m V k Q 2 9 s d W 1 u c z E u e 0 M u R m l s Y T I s O X 0 m c X V v d D s s J n F 1 b 3 Q 7 U 2 V j d G l v b j E v R G F 0 b 3 N f Z G F 0 Y S 9 B d X R v U m V t b 3 Z l Z E N v b H V t b n M x L n t D L k Z p b G E z L D E w f S Z x d W 9 0 O y w m c X V v d D t T Z W N 0 a W 9 u M S 9 E Y X R v c 1 9 k Y X R h L 0 F 1 d G 9 S Z W 1 v d m V k Q 2 9 s d W 1 u c z E u e 0 N v c n J l Z 2 l t a W V u d G 8 s M T F 9 J n F 1 b 3 Q 7 L C Z x d W 9 0 O 1 N l Y 3 R p b 2 4 x L 0 R h d G 9 z X 2 R h d G E v Q X V 0 b 1 J l b W 9 2 Z W R D b 2 x 1 b W 5 z M S 5 7 R G l z d H J p d G 8 s M T J 9 J n F 1 b 3 Q 7 L C Z x d W 9 0 O 1 N l Y 3 R p b 2 4 x L 0 R h d G 9 z X 2 R h d G E v Q X V 0 b 1 J l b W 9 2 Z W R D b 2 x 1 b W 5 z M S 5 7 T W V z L D E z f S Z x d W 9 0 O y w m c X V v d D t T Z W N 0 a W 9 u M S 9 E Y X R v c 1 9 k Y X R h L 0 F 1 d G 9 S Z W 1 v d m V k Q 2 9 s d W 1 u c z E u e 1 B y b 3 Z p b m N p Y V 8 0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R G F 0 b 3 N f Z G F 0 Y S 9 B d X R v U m V t b 3 Z l Z E N v b H V t b n M x L n t Q c m 9 2 a W 5 j a W E s M H 0 m c X V v d D s s J n F 1 b 3 Q 7 U 2 V j d G l v b j E v R G F 0 b 3 N f Z G F 0 Y S 9 B d X R v U m V t b 3 Z l Z E N v b H V t b n M x L n t D L k Z p b G E x L D F 9 J n F 1 b 3 Q 7 L C Z x d W 9 0 O 1 N l Y 3 R p b 2 4 x L 0 R h d G 9 z X 2 R h d G E v Q X V 0 b 1 J l b W 9 2 Z W R D b 2 x 1 b W 5 z M S 5 7 Q c O x b y A s M n 0 m c X V v d D s s J n F 1 b 3 Q 7 U 2 V j d G l v b j E v R G F 0 b 3 N f Z G F 0 Y S 9 B d X R v U m V t b 3 Z l Z E N v b H V t b n M x L n t T Z X h v L D N 9 J n F 1 b 3 Q 7 L C Z x d W 9 0 O 1 N l Y 3 R p b 2 4 x L 0 R h d G 9 z X 2 R h d G E v Q X V 0 b 1 J l b W 9 2 Z W R D b 2 x 1 b W 5 z M S 5 7 T m F j a W 1 p Z W 5 0 b 3 M s N H 0 m c X V v d D s s J n F 1 b 3 Q 7 U 2 V j d G l v b j E v R G F 0 b 3 N f Z G F 0 Y S 9 B d X R v U m V t b 3 Z l Z E N v b H V t b n M x L n t B w 7 F v I F 8 x L D V 9 J n F 1 b 3 Q 7 L C Z x d W 9 0 O 1 N l Y 3 R p b 2 4 x L 0 R h d G 9 z X 2 R h d G E v Q X V 0 b 1 J l b W 9 2 Z W R D b 2 x 1 b W 5 z M S 5 7 Q y 5 D b 2 x 1 b W 5 h M V 8 y L D Z 9 J n F 1 b 3 Q 7 L C Z x d W 9 0 O 1 N l Y 3 R p b 2 4 x L 0 R h d G 9 z X 2 R h d G E v Q X V 0 b 1 J l b W 9 2 Z W R D b 2 x 1 b W 5 z M S 5 7 Q y 5 D b 2 x 1 b W 5 h M i w 3 f S Z x d W 9 0 O y w m c X V v d D t T Z W N 0 a W 9 u M S 9 E Y X R v c 1 9 k Y X R h L 0 F 1 d G 9 S Z W 1 v d m V k Q 2 9 s d W 1 u c z E u e 0 M u R m l s Y T F f M y w 4 f S Z x d W 9 0 O y w m c X V v d D t T Z W N 0 a W 9 u M S 9 E Y X R v c 1 9 k Y X R h L 0 F 1 d G 9 S Z W 1 v d m V k Q 2 9 s d W 1 u c z E u e 0 M u R m l s Y T I s O X 0 m c X V v d D s s J n F 1 b 3 Q 7 U 2 V j d G l v b j E v R G F 0 b 3 N f Z G F 0 Y S 9 B d X R v U m V t b 3 Z l Z E N v b H V t b n M x L n t D L k Z p b G E z L D E w f S Z x d W 9 0 O y w m c X V v d D t T Z W N 0 a W 9 u M S 9 E Y X R v c 1 9 k Y X R h L 0 F 1 d G 9 S Z W 1 v d m V k Q 2 9 s d W 1 u c z E u e 0 N v c n J l Z 2 l t a W V u d G 8 s M T F 9 J n F 1 b 3 Q 7 L C Z x d W 9 0 O 1 N l Y 3 R p b 2 4 x L 0 R h d G 9 z X 2 R h d G E v Q X V 0 b 1 J l b W 9 2 Z W R D b 2 x 1 b W 5 z M S 5 7 R G l z d H J p d G 8 s M T J 9 J n F 1 b 3 Q 7 L C Z x d W 9 0 O 1 N l Y 3 R p b 2 4 x L 0 R h d G 9 z X 2 R h d G E v Q X V 0 b 1 J l b W 9 2 Z W R D b 2 x 1 b W 5 z M S 5 7 T W V z L D E z f S Z x d W 9 0 O y w m c X V v d D t T Z W N 0 a W 9 u M S 9 E Y X R v c 1 9 k Y X R h L 0 F 1 d G 9 S Z W 1 v d m V k Q 2 9 s d W 1 u c z E u e 1 B y b 3 Z p b m N p Y V 8 0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b 3 N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v c 1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9 z X 2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v c 1 9 k Y X R h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b 3 N f Z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D N U M D A 6 M D Q 6 M T Y u M j g 1 N D Y 2 N 1 o i I C 8 + P E V u d H J 5 I F R 5 c G U 9 I k Z p b G x D b 2 x 1 b W 5 U e X B l c y I g V m F s d W U 9 I n N C Z 1 l H Q m d N R 0 J n W U d C Z 1 l H Q m d Z R y I g L z 4 8 R W 5 0 c n k g V H l w Z T 0 i R m l s b E N v b H V t b k 5 h b W V z I i B W Y W x 1 Z T 0 i c 1 s m c X V v d D t Q c m 9 2 a W 5 j a W E m c X V v d D s s J n F 1 b 3 Q 7 Q y 5 G a W x h M S Z x d W 9 0 O y w m c X V v d D t B w 7 F v I C Z x d W 9 0 O y w m c X V v d D t T Z X h v J n F 1 b 3 Q 7 L C Z x d W 9 0 O 0 5 h Y 2 l t a W V u d G 9 z J n F 1 b 3 Q 7 L C Z x d W 9 0 O 0 H D s W 8 g X z E m c X V v d D s s J n F 1 b 3 Q 7 Q y 5 D b 2 x 1 b W 5 h M V 8 y J n F 1 b 3 Q 7 L C Z x d W 9 0 O 0 M u Q 2 9 s d W 1 u Y T I m c X V v d D s s J n F 1 b 3 Q 7 Q y 5 G a W x h M V 8 z J n F 1 b 3 Q 7 L C Z x d W 9 0 O 0 M u R m l s Y T I m c X V v d D s s J n F 1 b 3 Q 7 Q y 5 G a W x h M y Z x d W 9 0 O y w m c X V v d D t D b 3 J y Z W d p b W l l b n R v J n F 1 b 3 Q 7 L C Z x d W 9 0 O 0 R p c 3 R y a X R v J n F 1 b 3 Q 7 L C Z x d W 9 0 O 0 1 l c y Z x d W 9 0 O y w m c X V v d D t Q c m 9 2 a W 5 j a W F f N C Z x d W 9 0 O 1 0 i I C 8 + P E V u d H J 5 I F R 5 c G U 9 I k Z p b G x T d G F 0 d X M i I F Z h b H V l P S J z Q 2 9 t c G x l d G U i I C 8 + P E V u d H J 5 I F R 5 c G U 9 I k Z p b G x D b 3 V u d C I g V m F s d W U 9 I m w y M z U 4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b 3 N f Z G F 0 Y S 9 B d X R v U m V t b 3 Z l Z E N v b H V t b n M x L n t Q c m 9 2 a W 5 j a W E s M H 0 m c X V v d D s s J n F 1 b 3 Q 7 U 2 V j d G l v b j E v R G F 0 b 3 N f Z G F 0 Y S 9 B d X R v U m V t b 3 Z l Z E N v b H V t b n M x L n t D L k Z p b G E x L D F 9 J n F 1 b 3 Q 7 L C Z x d W 9 0 O 1 N l Y 3 R p b 2 4 x L 0 R h d G 9 z X 2 R h d G E v Q X V 0 b 1 J l b W 9 2 Z W R D b 2 x 1 b W 5 z M S 5 7 Q c O x b y A s M n 0 m c X V v d D s s J n F 1 b 3 Q 7 U 2 V j d G l v b j E v R G F 0 b 3 N f Z G F 0 Y S 9 B d X R v U m V t b 3 Z l Z E N v b H V t b n M x L n t T Z X h v L D N 9 J n F 1 b 3 Q 7 L C Z x d W 9 0 O 1 N l Y 3 R p b 2 4 x L 0 R h d G 9 z X 2 R h d G E v Q X V 0 b 1 J l b W 9 2 Z W R D b 2 x 1 b W 5 z M S 5 7 T m F j a W 1 p Z W 5 0 b 3 M s N H 0 m c X V v d D s s J n F 1 b 3 Q 7 U 2 V j d G l v b j E v R G F 0 b 3 N f Z G F 0 Y S 9 B d X R v U m V t b 3 Z l Z E N v b H V t b n M x L n t B w 7 F v I F 8 x L D V 9 J n F 1 b 3 Q 7 L C Z x d W 9 0 O 1 N l Y 3 R p b 2 4 x L 0 R h d G 9 z X 2 R h d G E v Q X V 0 b 1 J l b W 9 2 Z W R D b 2 x 1 b W 5 z M S 5 7 Q y 5 D b 2 x 1 b W 5 h M V 8 y L D Z 9 J n F 1 b 3 Q 7 L C Z x d W 9 0 O 1 N l Y 3 R p b 2 4 x L 0 R h d G 9 z X 2 R h d G E v Q X V 0 b 1 J l b W 9 2 Z W R D b 2 x 1 b W 5 z M S 5 7 Q y 5 D b 2 x 1 b W 5 h M i w 3 f S Z x d W 9 0 O y w m c X V v d D t T Z W N 0 a W 9 u M S 9 E Y X R v c 1 9 k Y X R h L 0 F 1 d G 9 S Z W 1 v d m V k Q 2 9 s d W 1 u c z E u e 0 M u R m l s Y T F f M y w 4 f S Z x d W 9 0 O y w m c X V v d D t T Z W N 0 a W 9 u M S 9 E Y X R v c 1 9 k Y X R h L 0 F 1 d G 9 S Z W 1 v d m V k Q 2 9 s d W 1 u c z E u e 0 M u R m l s Y T I s O X 0 m c X V v d D s s J n F 1 b 3 Q 7 U 2 V j d G l v b j E v R G F 0 b 3 N f Z G F 0 Y S 9 B d X R v U m V t b 3 Z l Z E N v b H V t b n M x L n t D L k Z p b G E z L D E w f S Z x d W 9 0 O y w m c X V v d D t T Z W N 0 a W 9 u M S 9 E Y X R v c 1 9 k Y X R h L 0 F 1 d G 9 S Z W 1 v d m V k Q 2 9 s d W 1 u c z E u e 0 N v c n J l Z 2 l t a W V u d G 8 s M T F 9 J n F 1 b 3 Q 7 L C Z x d W 9 0 O 1 N l Y 3 R p b 2 4 x L 0 R h d G 9 z X 2 R h d G E v Q X V 0 b 1 J l b W 9 2 Z W R D b 2 x 1 b W 5 z M S 5 7 R G l z d H J p d G 8 s M T J 9 J n F 1 b 3 Q 7 L C Z x d W 9 0 O 1 N l Y 3 R p b 2 4 x L 0 R h d G 9 z X 2 R h d G E v Q X V 0 b 1 J l b W 9 2 Z W R D b 2 x 1 b W 5 z M S 5 7 T W V z L D E z f S Z x d W 9 0 O y w m c X V v d D t T Z W N 0 a W 9 u M S 9 E Y X R v c 1 9 k Y X R h L 0 F 1 d G 9 S Z W 1 v d m V k Q 2 9 s d W 1 u c z E u e 1 B y b 3 Z p b m N p Y V 8 0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R G F 0 b 3 N f Z G F 0 Y S 9 B d X R v U m V t b 3 Z l Z E N v b H V t b n M x L n t Q c m 9 2 a W 5 j a W E s M H 0 m c X V v d D s s J n F 1 b 3 Q 7 U 2 V j d G l v b j E v R G F 0 b 3 N f Z G F 0 Y S 9 B d X R v U m V t b 3 Z l Z E N v b H V t b n M x L n t D L k Z p b G E x L D F 9 J n F 1 b 3 Q 7 L C Z x d W 9 0 O 1 N l Y 3 R p b 2 4 x L 0 R h d G 9 z X 2 R h d G E v Q X V 0 b 1 J l b W 9 2 Z W R D b 2 x 1 b W 5 z M S 5 7 Q c O x b y A s M n 0 m c X V v d D s s J n F 1 b 3 Q 7 U 2 V j d G l v b j E v R G F 0 b 3 N f Z G F 0 Y S 9 B d X R v U m V t b 3 Z l Z E N v b H V t b n M x L n t T Z X h v L D N 9 J n F 1 b 3 Q 7 L C Z x d W 9 0 O 1 N l Y 3 R p b 2 4 x L 0 R h d G 9 z X 2 R h d G E v Q X V 0 b 1 J l b W 9 2 Z W R D b 2 x 1 b W 5 z M S 5 7 T m F j a W 1 p Z W 5 0 b 3 M s N H 0 m c X V v d D s s J n F 1 b 3 Q 7 U 2 V j d G l v b j E v R G F 0 b 3 N f Z G F 0 Y S 9 B d X R v U m V t b 3 Z l Z E N v b H V t b n M x L n t B w 7 F v I F 8 x L D V 9 J n F 1 b 3 Q 7 L C Z x d W 9 0 O 1 N l Y 3 R p b 2 4 x L 0 R h d G 9 z X 2 R h d G E v Q X V 0 b 1 J l b W 9 2 Z W R D b 2 x 1 b W 5 z M S 5 7 Q y 5 D b 2 x 1 b W 5 h M V 8 y L D Z 9 J n F 1 b 3 Q 7 L C Z x d W 9 0 O 1 N l Y 3 R p b 2 4 x L 0 R h d G 9 z X 2 R h d G E v Q X V 0 b 1 J l b W 9 2 Z W R D b 2 x 1 b W 5 z M S 5 7 Q y 5 D b 2 x 1 b W 5 h M i w 3 f S Z x d W 9 0 O y w m c X V v d D t T Z W N 0 a W 9 u M S 9 E Y X R v c 1 9 k Y X R h L 0 F 1 d G 9 S Z W 1 v d m V k Q 2 9 s d W 1 u c z E u e 0 M u R m l s Y T F f M y w 4 f S Z x d W 9 0 O y w m c X V v d D t T Z W N 0 a W 9 u M S 9 E Y X R v c 1 9 k Y X R h L 0 F 1 d G 9 S Z W 1 v d m V k Q 2 9 s d W 1 u c z E u e 0 M u R m l s Y T I s O X 0 m c X V v d D s s J n F 1 b 3 Q 7 U 2 V j d G l v b j E v R G F 0 b 3 N f Z G F 0 Y S 9 B d X R v U m V t b 3 Z l Z E N v b H V t b n M x L n t D L k Z p b G E z L D E w f S Z x d W 9 0 O y w m c X V v d D t T Z W N 0 a W 9 u M S 9 E Y X R v c 1 9 k Y X R h L 0 F 1 d G 9 S Z W 1 v d m V k Q 2 9 s d W 1 u c z E u e 0 N v c n J l Z 2 l t a W V u d G 8 s M T F 9 J n F 1 b 3 Q 7 L C Z x d W 9 0 O 1 N l Y 3 R p b 2 4 x L 0 R h d G 9 z X 2 R h d G E v Q X V 0 b 1 J l b W 9 2 Z W R D b 2 x 1 b W 5 z M S 5 7 R G l z d H J p d G 8 s M T J 9 J n F 1 b 3 Q 7 L C Z x d W 9 0 O 1 N l Y 3 R p b 2 4 x L 0 R h d G 9 z X 2 R h d G E v Q X V 0 b 1 J l b W 9 2 Z W R D b 2 x 1 b W 5 z M S 5 7 T W V z L D E z f S Z x d W 9 0 O y w m c X V v d D t T Z W N 0 a W 9 u M S 9 E Y X R v c 1 9 k Y X R h L 0 F 1 d G 9 S Z W 1 v d m V k Q 2 9 s d W 1 u c z E u e 1 B y b 3 Z p b m N p Y V 8 0 L D E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h d G 9 z X 2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b 3 N f Z G F 0 Y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v c 1 9 k Y X R h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b 3 N f Z G F 0 Y S U y M C g y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9 z X 2 R h d G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R G F 0 b 3 N f Z G F 0 Y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w M 1 Q w M D o 0 N z o y O C 4 1 M D M 1 N j Y z W i I g L z 4 8 R W 5 0 c n k g V H l w Z T 0 i R m l s b E N v b H V t b l R 5 c G V z I i B W Y W x 1 Z T 0 i c 0 J n W U d C Z 0 1 H Q m d Z R 0 J n W U c i I C 8 + P E V u d H J 5 I F R 5 c G U 9 I k Z p b G x D b 2 x 1 b W 5 O Y W 1 l c y I g V m F s d W U 9 I n N b J n F 1 b 3 Q 7 U H J v d m l u Y 2 l h J n F 1 b 3 Q 7 L C Z x d W 9 0 O 0 V k Y W Q m c X V v d D s s J n F 1 b 3 Q 7 Q c O x b y A m c X V v d D s s J n F 1 b 3 Q 7 Q y 5 D b 2 x 1 b W 5 h M S Z x d W 9 0 O y w m c X V v d D t O Y W N p b W l l b n R v c y Z x d W 9 0 O y w m c X V v d D t D L k N v b H V t b m E y J n F 1 b 3 Q 7 L C Z x d W 9 0 O 0 M u R m l s Y T F f M y Z x d W 9 0 O y w m c X V v d D t D L k Z p b G E y J n F 1 b 3 Q 7 L C Z x d W 9 0 O 0 M u R m l s Y T M m c X V v d D s s J n F 1 b 3 Q 7 Q 2 9 y c m V n a W 1 p Z W 5 0 b y Z x d W 9 0 O y w m c X V v d D t E a X N 0 c m l 0 b y Z x d W 9 0 O y w m c X V v d D t N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b 3 N f Z G F 0 Y S A o M y k v Q X V 0 b 1 J l b W 9 2 Z W R D b 2 x 1 b W 5 z M S 5 7 U H J v d m l u Y 2 l h L D B 9 J n F 1 b 3 Q 7 L C Z x d W 9 0 O 1 N l Y 3 R p b 2 4 x L 0 R h d G 9 z X 2 R h d G E g K D M p L 0 F 1 d G 9 S Z W 1 v d m V k Q 2 9 s d W 1 u c z E u e 0 V k Y W Q s M X 0 m c X V v d D s s J n F 1 b 3 Q 7 U 2 V j d G l v b j E v R G F 0 b 3 N f Z G F 0 Y S A o M y k v Q X V 0 b 1 J l b W 9 2 Z W R D b 2 x 1 b W 5 z M S 5 7 Q c O x b y A s M n 0 m c X V v d D s s J n F 1 b 3 Q 7 U 2 V j d G l v b j E v R G F 0 b 3 N f Z G F 0 Y S A o M y k v Q X V 0 b 1 J l b W 9 2 Z W R D b 2 x 1 b W 5 z M S 5 7 Q y 5 D b 2 x 1 b W 5 h M S w z f S Z x d W 9 0 O y w m c X V v d D t T Z W N 0 a W 9 u M S 9 E Y X R v c 1 9 k Y X R h I C g z K S 9 B d X R v U m V t b 3 Z l Z E N v b H V t b n M x L n t O Y W N p b W l l b n R v c y w 0 f S Z x d W 9 0 O y w m c X V v d D t T Z W N 0 a W 9 u M S 9 E Y X R v c 1 9 k Y X R h I C g z K S 9 B d X R v U m V t b 3 Z l Z E N v b H V t b n M x L n t D L k N v b H V t b m E y L D V 9 J n F 1 b 3 Q 7 L C Z x d W 9 0 O 1 N l Y 3 R p b 2 4 x L 0 R h d G 9 z X 2 R h d G E g K D M p L 0 F 1 d G 9 S Z W 1 v d m V k Q 2 9 s d W 1 u c z E u e 0 M u R m l s Y T F f M y w 2 f S Z x d W 9 0 O y w m c X V v d D t T Z W N 0 a W 9 u M S 9 E Y X R v c 1 9 k Y X R h I C g z K S 9 B d X R v U m V t b 3 Z l Z E N v b H V t b n M x L n t D L k Z p b G E y L D d 9 J n F 1 b 3 Q 7 L C Z x d W 9 0 O 1 N l Y 3 R p b 2 4 x L 0 R h d G 9 z X 2 R h d G E g K D M p L 0 F 1 d G 9 S Z W 1 v d m V k Q 2 9 s d W 1 u c z E u e 0 M u R m l s Y T M s O H 0 m c X V v d D s s J n F 1 b 3 Q 7 U 2 V j d G l v b j E v R G F 0 b 3 N f Z G F 0 Y S A o M y k v Q X V 0 b 1 J l b W 9 2 Z W R D b 2 x 1 b W 5 z M S 5 7 Q 2 9 y c m V n a W 1 p Z W 5 0 b y w 5 f S Z x d W 9 0 O y w m c X V v d D t T Z W N 0 a W 9 u M S 9 E Y X R v c 1 9 k Y X R h I C g z K S 9 B d X R v U m V t b 3 Z l Z E N v b H V t b n M x L n t E a X N 0 c m l 0 b y w x M H 0 m c X V v d D s s J n F 1 b 3 Q 7 U 2 V j d G l v b j E v R G F 0 b 3 N f Z G F 0 Y S A o M y k v Q X V 0 b 1 J l b W 9 2 Z W R D b 2 x 1 b W 5 z M S 5 7 T W V z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R G F 0 b 3 N f Z G F 0 Y S A o M y k v Q X V 0 b 1 J l b W 9 2 Z W R D b 2 x 1 b W 5 z M S 5 7 U H J v d m l u Y 2 l h L D B 9 J n F 1 b 3 Q 7 L C Z x d W 9 0 O 1 N l Y 3 R p b 2 4 x L 0 R h d G 9 z X 2 R h d G E g K D M p L 0 F 1 d G 9 S Z W 1 v d m V k Q 2 9 s d W 1 u c z E u e 0 V k Y W Q s M X 0 m c X V v d D s s J n F 1 b 3 Q 7 U 2 V j d G l v b j E v R G F 0 b 3 N f Z G F 0 Y S A o M y k v Q X V 0 b 1 J l b W 9 2 Z W R D b 2 x 1 b W 5 z M S 5 7 Q c O x b y A s M n 0 m c X V v d D s s J n F 1 b 3 Q 7 U 2 V j d G l v b j E v R G F 0 b 3 N f Z G F 0 Y S A o M y k v Q X V 0 b 1 J l b W 9 2 Z W R D b 2 x 1 b W 5 z M S 5 7 Q y 5 D b 2 x 1 b W 5 h M S w z f S Z x d W 9 0 O y w m c X V v d D t T Z W N 0 a W 9 u M S 9 E Y X R v c 1 9 k Y X R h I C g z K S 9 B d X R v U m V t b 3 Z l Z E N v b H V t b n M x L n t O Y W N p b W l l b n R v c y w 0 f S Z x d W 9 0 O y w m c X V v d D t T Z W N 0 a W 9 u M S 9 E Y X R v c 1 9 k Y X R h I C g z K S 9 B d X R v U m V t b 3 Z l Z E N v b H V t b n M x L n t D L k N v b H V t b m E y L D V 9 J n F 1 b 3 Q 7 L C Z x d W 9 0 O 1 N l Y 3 R p b 2 4 x L 0 R h d G 9 z X 2 R h d G E g K D M p L 0 F 1 d G 9 S Z W 1 v d m V k Q 2 9 s d W 1 u c z E u e 0 M u R m l s Y T F f M y w 2 f S Z x d W 9 0 O y w m c X V v d D t T Z W N 0 a W 9 u M S 9 E Y X R v c 1 9 k Y X R h I C g z K S 9 B d X R v U m V t b 3 Z l Z E N v b H V t b n M x L n t D L k Z p b G E y L D d 9 J n F 1 b 3 Q 7 L C Z x d W 9 0 O 1 N l Y 3 R p b 2 4 x L 0 R h d G 9 z X 2 R h d G E g K D M p L 0 F 1 d G 9 S Z W 1 v d m V k Q 2 9 s d W 1 u c z E u e 0 M u R m l s Y T M s O H 0 m c X V v d D s s J n F 1 b 3 Q 7 U 2 V j d G l v b j E v R G F 0 b 3 N f Z G F 0 Y S A o M y k v Q X V 0 b 1 J l b W 9 2 Z W R D b 2 x 1 b W 5 z M S 5 7 Q 2 9 y c m V n a W 1 p Z W 5 0 b y w 5 f S Z x d W 9 0 O y w m c X V v d D t T Z W N 0 a W 9 u M S 9 E Y X R v c 1 9 k Y X R h I C g z K S 9 B d X R v U m V t b 3 Z l Z E N v b H V t b n M x L n t E a X N 0 c m l 0 b y w x M H 0 m c X V v d D s s J n F 1 b 3 Q 7 U 2 V j d G l v b j E v R G F 0 b 3 N f Z G F 0 Y S A o M y k v Q X V 0 b 1 J l b W 9 2 Z W R D b 2 x 1 b W 5 z M S 5 7 T W V z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b 3 N f Z G F 0 Y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v c 1 9 k Y X R h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9 z X 2 R h d G E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v c 1 9 k Y X R h J T I w K D M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9 z X 2 R h d G E l M j A o M y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v c 1 9 k Y X R h J T I w K D M p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Q J / O F r f y l P s d n G P j P 8 M z U A A A A A A g A A A A A A E G Y A A A A B A A A g A A A A X L 5 C z c C z m / + N 0 q U B R I C q L 6 5 n H H z z m S y Q / b 0 d M A z 1 c B s A A A A A D o A A A A A C A A A g A A A A t W o 7 d / X a m R B s w g J q l f f 9 V U 1 B W B Z A Y C U i T O G 2 + M p y v F d Q A A A A H A A F Y E z 2 5 q z Z b q Q W T 0 d R 8 O 4 G / r H q 7 m Q C c L e F E i J Q O S C 7 / U K s a G M V Z v z S 9 U t H 0 C U M J r W Q 5 h Y H H 5 a Y 7 f G c N 9 s F z O A + 3 w j F 5 e 0 Q x C N M j a o j J 5 x A A A A A F 9 O o d j N 3 t M h M y / g j i i x W B J B x l Z Y k x v 1 f I z u a p t g w 0 y X Q t R X 3 f D d G o g C P R d 8 T T 4 o o Y y M F Q / u L I j w 6 + P f 7 n b Q b N w = = < / D a t a M a s h u p > 
</file>

<file path=customXml/itemProps1.xml><?xml version="1.0" encoding="utf-8"?>
<ds:datastoreItem xmlns:ds="http://schemas.openxmlformats.org/officeDocument/2006/customXml" ds:itemID="{D710107B-719E-4CEB-8BEE-249A72B4B1F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Sheet5</vt:lpstr>
      <vt:lpstr>Data 50 y más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Donovan Chris Garcia</dc:creator>
  <cp:lastModifiedBy>Donovan Chris Garcia</cp:lastModifiedBy>
  <dcterms:created xsi:type="dcterms:W3CDTF">2023-07-03T00:01:56Z</dcterms:created>
  <dcterms:modified xsi:type="dcterms:W3CDTF">2023-07-26T03:03:34Z</dcterms:modified>
</cp:coreProperties>
</file>