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52d45937dde91e/University/Semestre 5/Estadistica/New folder/Final/excell/"/>
    </mc:Choice>
  </mc:AlternateContent>
  <xr:revisionPtr revIDLastSave="0" documentId="8_{7A34001A-2514-47FD-8127-D089A4564302}" xr6:coauthVersionLast="47" xr6:coauthVersionMax="47" xr10:uidLastSave="{00000000-0000-0000-0000-000000000000}"/>
  <bookViews>
    <workbookView xWindow="-120" yWindow="-120" windowWidth="29040" windowHeight="15840" xr2:uid="{BDC43D36-7BFA-42A6-A656-27CF587D8AB7}"/>
  </bookViews>
  <sheets>
    <sheet name="Sheet4" sheetId="5" r:id="rId1"/>
    <sheet name="Sheet2" sheetId="3" r:id="rId2"/>
    <sheet name="Sheet1 (2)" sheetId="2" r:id="rId3"/>
    <sheet name="Sheet1" sheetId="1" r:id="rId4"/>
  </sheets>
  <definedNames>
    <definedName name="ExternalData_1" localSheetId="2" hidden="1">'Sheet1 (2)'!$A$1:$G$623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3" l="1"/>
  <c r="L25" i="3"/>
  <c r="K26" i="3"/>
  <c r="K25" i="3"/>
  <c r="J26" i="3"/>
  <c r="J25" i="3"/>
  <c r="I27" i="3"/>
  <c r="B26" i="3"/>
  <c r="B27" i="3"/>
  <c r="B28" i="3"/>
  <c r="B29" i="3"/>
  <c r="B30" i="3"/>
  <c r="B31" i="3"/>
  <c r="B25" i="3"/>
  <c r="A27" i="3"/>
  <c r="A28" i="3"/>
  <c r="A29" i="3"/>
  <c r="A30" i="3"/>
  <c r="A31" i="3" s="1"/>
  <c r="A26" i="3"/>
  <c r="A25" i="3"/>
  <c r="C19" i="3"/>
  <c r="C20" i="3"/>
  <c r="C21" i="3"/>
  <c r="C22" i="3"/>
  <c r="B22" i="3"/>
  <c r="B21" i="3"/>
  <c r="B20" i="3"/>
  <c r="B1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E4F5BA-39F5-4004-8A7F-4C85363D5260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<sst xmlns="http://schemas.openxmlformats.org/spreadsheetml/2006/main" count="70" uniqueCount="67">
  <si>
    <t>Date</t>
  </si>
  <si>
    <t>Open</t>
  </si>
  <si>
    <t>High</t>
  </si>
  <si>
    <t>Low</t>
  </si>
  <si>
    <t>Close</t>
  </si>
  <si>
    <t>Change(Pips)</t>
  </si>
  <si>
    <t>Change(%)</t>
  </si>
  <si>
    <t>Row Labels</t>
  </si>
  <si>
    <t>Grand Total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</si>
  <si>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</si>
  <si>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</si>
  <si>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</si>
  <si>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</si>
  <si>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</si>
  <si>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</si>
  <si>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</si>
  <si>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</si>
  <si>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</si>
  <si>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</si>
  <si>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</si>
  <si>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</si>
  <si>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Sum of Open</t>
  </si>
  <si>
    <t>Sum of Close</t>
  </si>
  <si>
    <t>media</t>
  </si>
  <si>
    <t>mediana</t>
  </si>
  <si>
    <t>varianza</t>
  </si>
  <si>
    <t>desv. Estan</t>
  </si>
  <si>
    <t>Entrada</t>
  </si>
  <si>
    <t>Salida</t>
  </si>
  <si>
    <t>x</t>
  </si>
  <si>
    <t>Sum of Change(%)</t>
  </si>
  <si>
    <t>f(x)</t>
  </si>
  <si>
    <t>Frecuencia</t>
  </si>
  <si>
    <t>Positivo</t>
  </si>
  <si>
    <t>Negativo</t>
  </si>
  <si>
    <t>Frecuencia relativa</t>
  </si>
  <si>
    <t>Frecuencia acumulativa</t>
  </si>
  <si>
    <t>Frecuencia acumulativa relativa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</si>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</sst>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"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Sheet2!$T$6:$T$17</c:f>
              <c:numCache>
                <c:formatCode>General</c:formatCode>
                <c:ptCount val="12"/>
                <c:pt idx="0">
                  <c:v>96637.719999999987</c:v>
                </c:pt>
                <c:pt idx="1">
                  <c:v>87273.389999999985</c:v>
                </c:pt>
                <c:pt idx="2">
                  <c:v>104446.26000000002</c:v>
                </c:pt>
                <c:pt idx="3">
                  <c:v>98443.74</c:v>
                </c:pt>
                <c:pt idx="4">
                  <c:v>103719.73000000001</c:v>
                </c:pt>
                <c:pt idx="5">
                  <c:v>98319.809999999983</c:v>
                </c:pt>
                <c:pt idx="6">
                  <c:v>94360.839999999967</c:v>
                </c:pt>
                <c:pt idx="7">
                  <c:v>95806.200000000026</c:v>
                </c:pt>
                <c:pt idx="8">
                  <c:v>89968.74000000002</c:v>
                </c:pt>
                <c:pt idx="9">
                  <c:v>89464.059999999983</c:v>
                </c:pt>
                <c:pt idx="10">
                  <c:v>90466.380000000034</c:v>
                </c:pt>
                <c:pt idx="11">
                  <c:v>91587.819999999992</c:v>
                </c:pt>
              </c:numCache>
            </c:numRef>
          </c:xVal>
          <c:yVal>
            <c:numRef>
              <c:f>Sheet2!$S$6:$S$17</c:f>
              <c:numCache>
                <c:formatCode>General</c:formatCode>
                <c:ptCount val="12"/>
                <c:pt idx="0">
                  <c:v>96540.459999999977</c:v>
                </c:pt>
                <c:pt idx="1">
                  <c:v>87272.359999999986</c:v>
                </c:pt>
                <c:pt idx="2">
                  <c:v>104285.63</c:v>
                </c:pt>
                <c:pt idx="3">
                  <c:v>98493.19</c:v>
                </c:pt>
                <c:pt idx="4">
                  <c:v>103814.35000000003</c:v>
                </c:pt>
                <c:pt idx="5">
                  <c:v>98404.93</c:v>
                </c:pt>
                <c:pt idx="6">
                  <c:v>94375.229999999981</c:v>
                </c:pt>
                <c:pt idx="7">
                  <c:v>95856.000000000029</c:v>
                </c:pt>
                <c:pt idx="8">
                  <c:v>90083.870000000039</c:v>
                </c:pt>
                <c:pt idx="9">
                  <c:v>89462.309999999983</c:v>
                </c:pt>
                <c:pt idx="10">
                  <c:v>90332.81</c:v>
                </c:pt>
                <c:pt idx="11">
                  <c:v>91497.420000000013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B7-4F6C-BAEE-99456858D7F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Sheet2!$T$6:$T$17</c:f>
              <c:numCache>
                <c:formatCode>General</c:formatCode>
                <c:ptCount val="12"/>
                <c:pt idx="0">
                  <c:v>96637.719999999987</c:v>
                </c:pt>
                <c:pt idx="1">
                  <c:v>87273.389999999985</c:v>
                </c:pt>
                <c:pt idx="2">
                  <c:v>104446.26000000002</c:v>
                </c:pt>
                <c:pt idx="3">
                  <c:v>98443.74</c:v>
                </c:pt>
                <c:pt idx="4">
                  <c:v>103719.73000000001</c:v>
                </c:pt>
                <c:pt idx="5">
                  <c:v>98319.809999999983</c:v>
                </c:pt>
                <c:pt idx="6">
                  <c:v>94360.839999999967</c:v>
                </c:pt>
                <c:pt idx="7">
                  <c:v>95806.200000000026</c:v>
                </c:pt>
                <c:pt idx="8">
                  <c:v>89968.74000000002</c:v>
                </c:pt>
                <c:pt idx="9">
                  <c:v>89464.059999999983</c:v>
                </c:pt>
                <c:pt idx="10">
                  <c:v>90466.380000000034</c:v>
                </c:pt>
                <c:pt idx="11">
                  <c:v>91587.819999999992</c:v>
                </c:pt>
              </c:numCache>
            </c:numRef>
          </c:xVal>
          <c:yVal>
            <c:numRef>
              <c:f>Sheet4!$B$25:$B$36</c:f>
              <c:numCache>
                <c:formatCode>General</c:formatCode>
                <c:ptCount val="12"/>
                <c:pt idx="0">
                  <c:v>96631.31851155679</c:v>
                </c:pt>
                <c:pt idx="1">
                  <c:v>87267.324735441885</c:v>
                </c:pt>
                <c:pt idx="2">
                  <c:v>104439.57814791566</c:v>
                </c:pt>
                <c:pt idx="3">
                  <c:v>98437.273666868394</c:v>
                </c:pt>
                <c:pt idx="4">
                  <c:v>103713.07423379038</c:v>
                </c:pt>
                <c:pt idx="5">
                  <c:v>98313.348116543479</c:v>
                </c:pt>
                <c:pt idx="6">
                  <c:v>94354.520262353617</c:v>
                </c:pt>
                <c:pt idx="7">
                  <c:v>95799.828367070775</c:v>
                </c:pt>
                <c:pt idx="8">
                  <c:v>89962.577959586226</c:v>
                </c:pt>
                <c:pt idx="9">
                  <c:v>89457.916079993141</c:v>
                </c:pt>
                <c:pt idx="10">
                  <c:v>90460.200091948718</c:v>
                </c:pt>
                <c:pt idx="11">
                  <c:v>91581.59982693092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B7-4F6C-BAEE-99456858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281296"/>
        <c:axId val="988282736"/>
      </c:scatterChart>
      <c:valAx>
        <c:axId val="98828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8282736"/>
        <c:crosses val="autoZero"/>
        <c:crossBetween val="midCat"/>
      </c:valAx>
      <c:valAx>
        <c:axId val="98828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82812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[Oro.xlsx]Sheet2!PivotTable1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96540.459999999977</c:v>
                </c:pt>
                <c:pt idx="1">
                  <c:v>87272.359999999986</c:v>
                </c:pt>
                <c:pt idx="2">
                  <c:v>104285.63</c:v>
                </c:pt>
                <c:pt idx="3">
                  <c:v>98493.19</c:v>
                </c:pt>
                <c:pt idx="4">
                  <c:v>103814.35000000003</c:v>
                </c:pt>
                <c:pt idx="5">
                  <c:v>98404.93</c:v>
                </c:pt>
                <c:pt idx="6">
                  <c:v>94375.229999999981</c:v>
                </c:pt>
                <c:pt idx="7">
                  <c:v>95856.000000000029</c:v>
                </c:pt>
                <c:pt idx="8">
                  <c:v>90083.870000000039</c:v>
                </c:pt>
                <c:pt idx="9">
                  <c:v>89462.309999999983</c:v>
                </c:pt>
                <c:pt idx="10">
                  <c:v>90332.81</c:v>
                </c:pt>
                <c:pt idx="11">
                  <c:v>91497.420000000013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9-4B2A-9839-1B7C2596E3B0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Close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Sheet2!$C$4:$C$16</c:f>
              <c:numCache>
                <c:formatCode>General</c:formatCode>
                <c:ptCount val="12"/>
                <c:pt idx="0">
                  <c:v>96637.719999999987</c:v>
                </c:pt>
                <c:pt idx="1">
                  <c:v>87273.389999999985</c:v>
                </c:pt>
                <c:pt idx="2">
                  <c:v>104446.26000000002</c:v>
                </c:pt>
                <c:pt idx="3">
                  <c:v>98443.74</c:v>
                </c:pt>
                <c:pt idx="4">
                  <c:v>103719.73000000001</c:v>
                </c:pt>
                <c:pt idx="5">
                  <c:v>98319.809999999983</c:v>
                </c:pt>
                <c:pt idx="6">
                  <c:v>94360.839999999967</c:v>
                </c:pt>
                <c:pt idx="7">
                  <c:v>95806.200000000026</c:v>
                </c:pt>
                <c:pt idx="8">
                  <c:v>89968.74000000002</c:v>
                </c:pt>
                <c:pt idx="9">
                  <c:v>89464.059999999983</c:v>
                </c:pt>
                <c:pt idx="10">
                  <c:v>90466.380000000034</c:v>
                </c:pt>
                <c:pt idx="11">
                  <c:v>91587.819999999992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9-4B2A-9839-1B7C2596E3B0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Change(%)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Sheet2!$D$4:$D$16</c:f>
              <c:numCache>
                <c:formatCode>General</c:formatCode>
                <c:ptCount val="12"/>
                <c:pt idx="0">
                  <c:v>5.0000000000000018</c:v>
                </c:pt>
                <c:pt idx="1">
                  <c:v>-1.9999999999998463E-2</c:v>
                </c:pt>
                <c:pt idx="2">
                  <c:v>8.1199999999999992</c:v>
                </c:pt>
                <c:pt idx="3">
                  <c:v>-2.6899999999999995</c:v>
                </c:pt>
                <c:pt idx="4">
                  <c:v>-5.17</c:v>
                </c:pt>
                <c:pt idx="5">
                  <c:v>-4.5999999999999996</c:v>
                </c:pt>
                <c:pt idx="6">
                  <c:v>-0.9899999999999991</c:v>
                </c:pt>
                <c:pt idx="7">
                  <c:v>-3.0400000000000005</c:v>
                </c:pt>
                <c:pt idx="8">
                  <c:v>-6.8199999999999994</c:v>
                </c:pt>
                <c:pt idx="9">
                  <c:v>-0.17000000000000093</c:v>
                </c:pt>
                <c:pt idx="10">
                  <c:v>7.6999999999999984</c:v>
                </c:pt>
                <c:pt idx="11">
                  <c:v>4.9299999999999988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29-4B2A-9839-1B7C2596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290224"/>
        <c:axId val="981287824"/>
      </c:barChart>
      <c:catAx>
        <c:axId val="98129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87824"/>
        <c:crosses val="autoZero"/>
        <c:auto val="1"/>
        <c:lblAlgn val="ctr"/>
        <c:lblOffset val="100"/>
        <c:noMultiLvlLbl val="0"/>
      </c:catAx>
      <c:valAx>
        <c:axId val="9812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Sheet2!$B$24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Sheet2!$A$25:$A$31</c:f>
              <c:numCache>
                <c:formatCode>General</c:formatCode>
                <c:ptCount val="7"/>
                <c:pt idx="0">
                  <c:v>78361.135257428308</c:v>
                </c:pt>
                <c:pt idx="1">
                  <c:v>83919.050171618874</c:v>
                </c:pt>
                <c:pt idx="2">
                  <c:v>89476.965085809439</c:v>
                </c:pt>
                <c:pt idx="3">
                  <c:v>95034.880000000005</c:v>
                </c:pt>
                <c:pt idx="4">
                  <c:v>100592.79491419057</c:v>
                </c:pt>
                <c:pt idx="5">
                  <c:v>106150.70982838114</c:v>
                </c:pt>
                <c:pt idx="6">
                  <c:v>111708.6247425717</c:v>
                </c:pt>
              </c:numCache>
            </c:numRef>
          </c:xVal>
          <c:yVal>
            <c:numRef>
              <c:f>Sheet2!$B$25:$B$31</c:f>
              <c:numCache>
                <c:formatCode>General</c:formatCode>
                <c:ptCount val="7"/>
                <c:pt idx="0">
                  <c:v>7.9739407320226117E-7</c:v>
                </c:pt>
                <c:pt idx="1">
                  <c:v>9.714248481087308E-6</c:v>
                </c:pt>
                <c:pt idx="2">
                  <c:v>4.3536241244237136E-5</c:v>
                </c:pt>
                <c:pt idx="3">
                  <c:v>7.1779126985705851E-5</c:v>
                </c:pt>
                <c:pt idx="4">
                  <c:v>4.3536241244236913E-5</c:v>
                </c:pt>
                <c:pt idx="5">
                  <c:v>9.714248481087203E-6</c:v>
                </c:pt>
                <c:pt idx="6">
                  <c:v>7.9739407320224984E-7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E-4E02-8981-0135E872D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04816"/>
        <c:axId val="1024704336"/>
      </c:scatterChart>
      <c:valAx>
        <c:axId val="102470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04336"/>
        <c:crosses val="autoZero"/>
        <c:crossBetween val="midCat"/>
      </c:valAx>
      <c:valAx>
        <c:axId val="10247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0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Sheet2!$I$24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Sheet2!$H$25:$H$26</c:f>
              <c:strCache>
                <c:ptCount val="2"/>
                <c:pt idx="0">
                  <c:v>Positivo</c:v>
                </c:pt>
                <c:pt idx="1">
                  <c:v>Negativo</c:v>
                </c:pt>
              </c:strCache>
            </c:strRef>
          </c:cat>
          <c:val>
            <c:numRef>
              <c:f>Sheet2!$I$25:$I$26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3-4A2E-9EC2-7E603887ED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4528560"/>
        <c:axId val="1024527600"/>
      </c:barChart>
      <c:catAx>
        <c:axId val="10245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27600"/>
        <c:crosses val="autoZero"/>
        <c:auto val="1"/>
        <c:lblAlgn val="ctr"/>
        <c:lblOffset val="100"/>
        <c:noMultiLvlLbl val="0"/>
      </c:catAx>
      <c:valAx>
        <c:axId val="10245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2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Sheet2!$J$24</c:f>
              <c:strCache>
                <c:ptCount val="1"/>
                <c:pt idx="0">
                  <c:v>Frecuencia relativa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Sheet2!$H$25:$H$26</c:f>
              <c:strCache>
                <c:ptCount val="2"/>
                <c:pt idx="0">
                  <c:v>Positivo</c:v>
                </c:pt>
                <c:pt idx="1">
                  <c:v>Negativo</c:v>
                </c:pt>
              </c:strCache>
            </c:strRef>
          </c:cat>
          <c:val>
            <c:numRef>
              <c:f>Sheet2!$J$25:$J$26</c:f>
              <c:numCache>
                <c:formatCode>General</c:formatCode>
                <c:ptCount val="2"/>
                <c:pt idx="0">
                  <c:v>0.33333333333333331</c:v>
                </c:pt>
                <c:pt idx="1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D-405C-BA4F-DDAE923F3C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8336688"/>
        <c:axId val="1028336208"/>
      </c:barChart>
      <c:catAx>
        <c:axId val="102833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36208"/>
        <c:crosses val="autoZero"/>
        <c:auto val="1"/>
        <c:lblAlgn val="ctr"/>
        <c:lblOffset val="100"/>
        <c:noMultiLvlLbl val="0"/>
      </c:catAx>
      <c:valAx>
        <c:axId val="10283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3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641B0-8CDE-494F-F9CD-D6FA14F3C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7</xdr:row>
      <xdr:rowOff>42862</xdr:rowOff>
    </xdr:from>
    <xdr:to>
      <xdr:col>16</xdr:col>
      <xdr:colOff>161925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7EBDB-B400-0EB9-47EA-1EB29782D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31</xdr:row>
      <xdr:rowOff>71437</xdr:rowOff>
    </xdr:from>
    <xdr:to>
      <xdr:col>6</xdr:col>
      <xdr:colOff>76200</xdr:colOff>
      <xdr:row>45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CB85D-87E4-B69A-F487-9CCA259ED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176212</xdr:colOff>
      <xdr:row>29</xdr:row>
      <xdr:rowOff>80962</xdr:rowOff>
    </xdr:from>
    <xdr:to>
      <xdr:col>15</xdr:col>
      <xdr:colOff>280987</xdr:colOff>
      <xdr:row>43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7DAE06-1EF9-AA36-7037-4E4D8F0FD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528637</xdr:colOff>
      <xdr:row>28</xdr:row>
      <xdr:rowOff>176212</xdr:rowOff>
    </xdr:from>
    <xdr:to>
      <xdr:col>24</xdr:col>
      <xdr:colOff>433387</xdr:colOff>
      <xdr:row>43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DFD271-1D63-A55A-218E-48D3D23CD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ovan Chris Garcia" refreshedDate="45133.032950347224" createdVersion="8" refreshedVersion="8" minRefreshableVersion="3" recordCount="622" xr:uid="{5AF17CC7-23BB-4353-9488-457B0658B0CC}">
  <cacheSource type="worksheet">
    <worksheetSource name="Table_Sheet1"/>
  </cacheSource>
  <cacheFields count="10">
    <cacheField name="Date" numFmtId="22">
      <sharedItems containsSemiMixedTypes="0" containsNonDate="0" containsDate="1" containsString="0" minDate="2021-07-04T00:00:00" maxDate="2023-07-05T00:00:00" count="622">
        <d v="2021-07-04T00:00:00"/>
        <d v="2021-07-05T00:00:00"/>
        <d v="2021-07-06T00:00:00"/>
        <d v="2021-07-07T00:00:00"/>
        <d v="2021-07-08T00:00:00"/>
        <d v="2021-07-09T00:00:00"/>
        <d v="2021-07-11T00:00:00"/>
        <d v="2021-07-12T00:00:00"/>
        <d v="2021-07-13T00:00:00"/>
        <d v="2021-07-14T00:00:00"/>
        <d v="2021-07-15T00:00:00"/>
        <d v="2021-07-16T00:00:00"/>
        <d v="2021-07-18T00:00:00"/>
        <d v="2021-07-19T00:00:00"/>
        <d v="2021-07-20T00:00:00"/>
        <d v="2021-07-21T00:00:00"/>
        <d v="2021-07-22T00:00:00"/>
        <d v="2021-07-23T00:00:00"/>
        <d v="2021-07-25T00:00:00"/>
        <d v="2021-07-26T00:00:00"/>
        <d v="2021-07-27T00:00:00"/>
        <d v="2021-07-28T00:00:00"/>
        <d v="2021-07-29T00:00:00"/>
        <d v="2021-07-30T00:00:00"/>
        <d v="2021-08-01T00:00:00"/>
        <d v="2021-08-02T00:00:00"/>
        <d v="2021-08-03T00:00:00"/>
        <d v="2021-08-04T00:00:00"/>
        <d v="2021-08-05T00:00:00"/>
        <d v="2021-08-06T00:00:00"/>
        <d v="2021-08-08T00:00:00"/>
        <d v="2021-08-09T00:00:00"/>
        <d v="2021-08-10T00:00:00"/>
        <d v="2021-08-11T00:00:00"/>
        <d v="2021-08-12T00:00:00"/>
        <d v="2021-08-13T00:00:00"/>
        <d v="2021-08-15T00:00:00"/>
        <d v="2021-08-16T00:00:00"/>
        <d v="2021-08-17T00:00:00"/>
        <d v="2021-08-18T00:00:00"/>
        <d v="2021-08-19T00:00:00"/>
        <d v="2021-08-20T00:00:00"/>
        <d v="2021-08-22T00:00:00"/>
        <d v="2021-08-23T00:00:00"/>
        <d v="2021-08-24T00:00:00"/>
        <d v="2021-08-25T00:00:00"/>
        <d v="2021-08-26T00:00:00"/>
        <d v="2021-08-27T00:00:00"/>
        <d v="2021-08-29T00:00:00"/>
        <d v="2021-08-30T00:00:00"/>
        <d v="2021-08-31T00:00:00"/>
        <d v="2021-09-01T00:00:00"/>
        <d v="2021-09-02T00:00:00"/>
        <d v="2021-09-03T00:00:00"/>
        <d v="2021-09-05T00:00:00"/>
        <d v="2021-09-06T00:00:00"/>
        <d v="2021-09-07T00:00:00"/>
        <d v="2021-09-08T00:00:00"/>
        <d v="2021-09-09T00:00:00"/>
        <d v="2021-09-10T00:00:00"/>
        <d v="2021-09-12T00:00:00"/>
        <d v="2021-09-13T00:00:00"/>
        <d v="2021-09-14T00:00:00"/>
        <d v="2021-09-15T00:00:00"/>
        <d v="2021-09-16T00:00:00"/>
        <d v="2021-09-17T00:00:00"/>
        <d v="2021-09-19T00:00:00"/>
        <d v="2021-09-20T00:00:00"/>
        <d v="2021-09-21T00:00:00"/>
        <d v="2021-09-22T00:00:00"/>
        <d v="2021-09-23T00:00:00"/>
        <d v="2021-09-24T00:00:00"/>
        <d v="2021-09-26T00:00:00"/>
        <d v="2021-09-27T00:00:00"/>
        <d v="2021-09-28T00:00:00"/>
        <d v="2021-09-29T00:00:00"/>
        <d v="2021-09-30T00:00:00"/>
        <d v="2021-10-01T00:00:00"/>
        <d v="2021-10-03T00:00:00"/>
        <d v="2021-10-04T00:00:00"/>
        <d v="2021-10-05T00:00:00"/>
        <d v="2021-10-06T00:00:00"/>
        <d v="2021-10-07T00:00:00"/>
        <d v="2021-10-08T00:00:00"/>
        <d v="2021-10-10T00:00:00"/>
        <d v="2021-10-11T00:00:00"/>
        <d v="2021-10-12T00:00:00"/>
        <d v="2021-10-13T00:00:00"/>
        <d v="2021-10-14T00:00:00"/>
        <d v="2021-10-15T00:00:00"/>
        <d v="2021-10-17T00:00:00"/>
        <d v="2021-10-18T00:00:00"/>
        <d v="2021-10-19T00:00:00"/>
        <d v="2021-10-20T00:00:00"/>
        <d v="2021-10-21T00:00:00"/>
        <d v="2021-10-22T00:00:00"/>
        <d v="2021-10-24T00:00:00"/>
        <d v="2021-10-25T00:00:00"/>
        <d v="2021-10-26T00:00:00"/>
        <d v="2021-10-27T00:00:00"/>
        <d v="2021-10-28T00:00:00"/>
        <d v="2021-10-29T00:00:00"/>
        <d v="2021-10-31T00:00:00"/>
        <d v="2021-11-01T00:00:00"/>
        <d v="2021-11-02T00:00:00"/>
        <d v="2021-11-03T00:00:00"/>
        <d v="2021-11-04T00:00:00"/>
        <d v="2021-11-05T00:00:00"/>
        <d v="2021-11-07T00:00:00"/>
        <d v="2021-11-08T00:00:00"/>
        <d v="2021-11-09T00:00:00"/>
        <d v="2021-11-10T00:00:00"/>
        <d v="2021-11-11T00:00:00"/>
        <d v="2021-11-12T00:00:00"/>
        <d v="2021-11-14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5T00:00:00"/>
        <d v="2021-11-26T00:00:00"/>
        <d v="2021-11-28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3T00:00:00"/>
        <d v="2021-12-24T00:00:00"/>
        <d v="2021-12-26T00:00:00"/>
        <d v="2021-12-27T00:00:00"/>
        <d v="2021-12-28T00:00:00"/>
        <d v="2021-12-29T00:00:00"/>
        <d v="2021-12-30T00:00:00"/>
        <d v="2021-12-31T00:00:00"/>
        <d v="2022-01-02T00:00:00"/>
        <d v="2022-01-03T00:00:00"/>
        <d v="2022-01-04T00:00:00"/>
        <d v="2022-01-05T00:00:00"/>
        <d v="2022-01-06T00:00:00"/>
        <d v="2022-01-07T00:00:00"/>
        <d v="2022-01-09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3T00:00:00"/>
        <d v="2022-01-24T00:00:00"/>
        <d v="2022-01-25T00:00:00"/>
        <d v="2022-01-26T00:00:00"/>
        <d v="2022-01-27T00:00:00"/>
        <d v="2022-01-28T00:00:00"/>
        <d v="2022-01-30T00:00:00"/>
        <d v="2022-01-31T00:00:00"/>
        <d v="2022-02-01T00:00:00"/>
        <d v="2022-02-02T00:00:00"/>
        <d v="2022-02-03T00:00:00"/>
        <d v="2022-02-04T00:00:00"/>
        <d v="2022-02-06T00:00:00"/>
        <d v="2022-02-07T00:00:00"/>
        <d v="2022-02-08T00:00:00"/>
        <d v="2022-02-09T00:00:00"/>
        <d v="2022-02-10T00:00:00"/>
        <d v="2022-02-11T00:00:00"/>
        <d v="2022-02-13T00:00:00"/>
        <d v="2022-02-14T00:00:00"/>
        <d v="2022-02-15T00:00:00"/>
        <d v="2022-02-16T00:00:00"/>
        <d v="2022-02-17T00:00:00"/>
        <d v="2022-02-18T00:00:00"/>
        <d v="2022-02-20T00:00:00"/>
        <d v="2022-02-21T00:00:00"/>
        <d v="2022-02-22T00:00:00"/>
        <d v="2022-02-23T00:00:00"/>
        <d v="2022-02-24T00:00:00"/>
        <d v="2022-02-25T00:00:00"/>
        <d v="2022-02-27T00:00:00"/>
        <d v="2022-02-28T00:00:00"/>
        <d v="2022-03-01T00:00:00"/>
        <d v="2022-03-02T00:00:00"/>
        <d v="2022-03-03T00:00:00"/>
        <d v="2022-03-04T00:00:00"/>
        <d v="2022-03-06T00:00:00"/>
        <d v="2022-03-07T00:00:00"/>
        <d v="2022-03-08T00:00:00"/>
        <d v="2022-03-09T00:00:00"/>
        <d v="2022-03-10T00:00:00"/>
        <d v="2022-03-11T00:00:00"/>
        <d v="2022-03-13T00:00:00"/>
        <d v="2022-03-14T00:00:00"/>
        <d v="2022-03-15T00:00:00"/>
        <d v="2022-03-16T00:00:00"/>
        <d v="2022-03-17T00:00:00"/>
        <d v="2022-03-18T00:00:00"/>
        <d v="2022-03-20T00:00:00"/>
        <d v="2022-03-21T00:00:00"/>
        <d v="2022-03-22T00:00:00"/>
        <d v="2022-03-23T00:00:00"/>
        <d v="2022-03-24T00:00:00"/>
        <d v="2022-03-25T00:00:00"/>
        <d v="2022-03-27T00:00:00"/>
        <d v="2022-03-28T00:00:00"/>
        <d v="2022-03-29T00:00:00"/>
        <d v="2022-03-30T00:00:00"/>
        <d v="2022-03-31T00:00:00"/>
        <d v="2022-04-01T00:00:00"/>
        <d v="2022-04-03T00:00:00"/>
        <d v="2022-04-04T00:00:00"/>
        <d v="2022-04-05T00:00:00"/>
        <d v="2022-04-06T00:00:00"/>
        <d v="2022-04-07T00:00:00"/>
        <d v="2022-04-08T00:00:00"/>
        <d v="2022-04-10T00:00:00"/>
        <d v="2022-04-11T00:00:00"/>
        <d v="2022-04-12T00:00:00"/>
        <d v="2022-04-13T00:00:00"/>
        <d v="2022-04-14T00:00:00"/>
        <d v="2022-04-15T00:00:00"/>
        <d v="2022-04-17T00:00:00"/>
        <d v="2022-04-18T00:00:00"/>
        <d v="2022-04-19T00:00:00"/>
        <d v="2022-04-20T00:00:00"/>
        <d v="2022-04-21T00:00:00"/>
        <d v="2022-04-22T00:00:00"/>
        <d v="2022-04-24T00:00:00"/>
        <d v="2022-04-25T00:00:00"/>
        <d v="2022-04-26T00:00:00"/>
        <d v="2022-04-27T00:00:00"/>
        <d v="2022-04-28T00:00:00"/>
        <d v="2022-04-29T00:00:00"/>
        <d v="2022-05-01T00:00:00"/>
        <d v="2022-05-02T00:00:00"/>
        <d v="2022-05-03T00:00:00"/>
        <d v="2022-05-04T00:00:00"/>
        <d v="2022-05-05T00:00:00"/>
        <d v="2022-05-06T00:00:00"/>
        <d v="2022-05-08T00:00:00"/>
        <d v="2022-05-09T00:00:00"/>
        <d v="2022-05-10T00:00:00"/>
        <d v="2022-05-11T00:00:00"/>
        <d v="2022-05-12T00:00:00"/>
        <d v="2022-05-13T00:00:00"/>
        <d v="2022-05-15T00:00:00"/>
        <d v="2022-05-16T00:00:00"/>
        <d v="2022-05-17T00:00:00"/>
        <d v="2022-05-18T00:00:00"/>
        <d v="2022-05-19T00:00:00"/>
        <d v="2022-05-20T00:00:00"/>
        <d v="2022-05-22T00:00:00"/>
        <d v="2022-05-23T00:00:00"/>
        <d v="2022-05-24T00:00:00"/>
        <d v="2022-05-25T00:00:00"/>
        <d v="2022-05-26T00:00:00"/>
        <d v="2022-05-27T00:00:00"/>
        <d v="2022-05-29T00:00:00"/>
        <d v="2022-05-30T00:00:00"/>
        <d v="2022-05-31T00:00:00"/>
        <d v="2022-06-01T00:00:00"/>
        <d v="2022-06-02T00:00:00"/>
        <d v="2022-06-03T00:00:00"/>
        <d v="2022-06-05T00:00:00"/>
        <d v="2022-06-06T00:00:00"/>
        <d v="2022-06-07T00:00:00"/>
        <d v="2022-06-08T00:00:00"/>
        <d v="2022-06-09T00:00:00"/>
        <d v="2022-06-10T00:00:00"/>
        <d v="2022-06-12T00:00:00"/>
        <d v="2022-06-13T00:00:00"/>
        <d v="2022-06-14T00:00:00"/>
        <d v="2022-06-15T00:00:00"/>
        <d v="2022-06-16T00:00:00"/>
        <d v="2022-06-17T00:00:00"/>
        <d v="2022-06-19T00:00:00"/>
        <d v="2022-06-20T00:00:00"/>
        <d v="2022-06-21T00:00:00"/>
        <d v="2022-06-22T00:00:00"/>
        <d v="2022-06-23T00:00:00"/>
        <d v="2022-06-24T00:00:00"/>
        <d v="2022-06-26T00:00:00"/>
        <d v="2022-06-27T00:00:00"/>
        <d v="2022-06-28T00:00:00"/>
        <d v="2022-06-29T00:00:00"/>
        <d v="2022-06-30T00:00:00"/>
        <d v="2022-07-01T00:00:00"/>
        <d v="2022-07-03T00:00:00"/>
        <d v="2022-07-04T00:00:00"/>
        <d v="2022-07-05T00:00:00"/>
        <d v="2022-07-06T00:00:00"/>
        <d v="2022-07-07T00:00:00"/>
        <d v="2022-07-08T00:00:00"/>
        <d v="2022-07-10T00:00:00"/>
        <d v="2022-07-11T00:00:00"/>
        <d v="2022-07-12T00:00:00"/>
        <d v="2022-07-13T00:00:00"/>
        <d v="2022-07-14T00:00:00"/>
        <d v="2022-07-15T00:00:00"/>
        <d v="2022-07-17T00:00:00"/>
        <d v="2022-07-18T00:00:00"/>
        <d v="2022-07-19T00:00:00"/>
        <d v="2022-07-20T00:00:00"/>
        <d v="2022-07-21T00:00:00"/>
        <d v="2022-07-22T00:00:00"/>
        <d v="2022-07-24T00:00:00"/>
        <d v="2022-07-25T00:00:00"/>
        <d v="2022-07-26T00:00:00"/>
        <d v="2022-07-27T00:00:00"/>
        <d v="2022-07-28T00:00:00"/>
        <d v="2022-07-29T00:00:00"/>
        <d v="2022-07-31T00:00:00"/>
        <d v="2022-08-01T00:00:00"/>
        <d v="2022-08-02T00:00:00"/>
        <d v="2022-08-03T00:00:00"/>
        <d v="2022-08-04T00:00:00"/>
        <d v="2022-08-05T00:00:00"/>
        <d v="2022-08-07T00:00:00"/>
        <d v="2022-08-08T00:00:00"/>
        <d v="2022-08-09T00:00:00"/>
        <d v="2022-08-10T00:00:00"/>
        <d v="2022-08-11T00:00:00"/>
        <d v="2022-08-12T00:00:00"/>
        <d v="2022-08-14T00:00:00"/>
        <d v="2022-08-15T00:00:00"/>
        <d v="2022-08-16T00:00:00"/>
        <d v="2022-08-17T00:00:00"/>
        <d v="2022-08-18T00:00:00"/>
        <d v="2022-08-19T00:00:00"/>
        <d v="2022-08-21T00:00:00"/>
        <d v="2022-08-22T00:00:00"/>
        <d v="2022-08-23T00:00:00"/>
        <d v="2022-08-24T00:00:00"/>
        <d v="2022-08-25T00:00:00"/>
        <d v="2022-08-26T00:00:00"/>
        <d v="2022-08-28T00:00:00"/>
        <d v="2022-08-29T00:00:00"/>
        <d v="2022-08-30T00:00:00"/>
        <d v="2022-08-31T00:00:00"/>
        <d v="2022-09-01T00:00:00"/>
        <d v="2022-09-02T00:00:00"/>
        <d v="2022-09-04T00:00:00"/>
        <d v="2022-09-05T00:00:00"/>
        <d v="2022-09-06T00:00:00"/>
        <d v="2022-09-07T00:00:00"/>
        <d v="2022-09-08T00:00:00"/>
        <d v="2022-09-09T00:00:00"/>
        <d v="2022-09-11T00:00:00"/>
        <d v="2022-09-12T00:00:00"/>
        <d v="2022-09-13T00:00:00"/>
        <d v="2022-09-14T00:00:00"/>
        <d v="2022-09-15T00:00:00"/>
        <d v="2022-09-16T00:00:00"/>
        <d v="2022-09-18T00:00:00"/>
        <d v="2022-09-19T00:00:00"/>
        <d v="2022-09-20T00:00:00"/>
        <d v="2022-09-21T00:00:00"/>
        <d v="2022-09-22T00:00:00"/>
        <d v="2022-09-23T00:00:00"/>
        <d v="2022-09-25T00:00:00"/>
        <d v="2022-09-26T00:00:00"/>
        <d v="2022-09-27T00:00:00"/>
        <d v="2022-09-28T00:00:00"/>
        <d v="2022-09-29T00:00:00"/>
        <d v="2022-09-30T00:00:00"/>
        <d v="2022-10-02T00:00:00"/>
        <d v="2022-10-03T00:00:00"/>
        <d v="2022-10-04T00:00:00"/>
        <d v="2022-10-05T00:00:00"/>
        <d v="2022-10-06T00:00:00"/>
        <d v="2022-10-07T00:00:00"/>
        <d v="2022-10-09T00:00:00"/>
        <d v="2022-10-10T00:00:00"/>
        <d v="2022-10-11T00:00:00"/>
        <d v="2022-10-12T00:00:00"/>
        <d v="2022-10-13T00:00:00"/>
        <d v="2022-10-14T00:00:00"/>
        <d v="2022-10-16T00:00:00"/>
        <d v="2022-10-17T00:00:00"/>
        <d v="2022-10-18T00:00:00"/>
        <d v="2022-10-19T00:00:00"/>
        <d v="2022-10-20T00:00:00"/>
        <d v="2022-10-21T00:00:00"/>
        <d v="2022-10-23T00:00:00"/>
        <d v="2022-10-24T00:00:00"/>
        <d v="2022-10-25T00:00:00"/>
        <d v="2022-10-26T00:00:00"/>
        <d v="2022-10-27T00:00:00"/>
        <d v="2022-10-28T00:00:00"/>
        <d v="2022-10-30T00:00:00"/>
        <d v="2022-10-31T00:00:00"/>
        <d v="2022-11-01T00:00:00"/>
        <d v="2022-11-02T00:00:00"/>
        <d v="2022-11-03T00:00:00"/>
        <d v="2022-11-04T00:00:00"/>
        <d v="2022-11-06T00:00:00"/>
        <d v="2022-11-07T00:00:00"/>
        <d v="2022-11-08T00:00:00"/>
        <d v="2022-11-09T00:00:00"/>
        <d v="2022-11-10T00:00:00"/>
        <d v="2022-11-11T00:00:00"/>
        <d v="2022-11-13T00:00:00"/>
        <d v="2022-11-14T00:00:00"/>
        <d v="2022-11-15T00:00:00"/>
        <d v="2022-11-16T00:00:00"/>
        <d v="2022-11-17T00:00:00"/>
        <d v="2022-11-18T00:00:00"/>
        <d v="2022-11-20T00:00:00"/>
        <d v="2022-11-21T00:00:00"/>
        <d v="2022-11-22T00:00:00"/>
        <d v="2022-11-23T00:00:00"/>
        <d v="2022-11-24T00:00:00"/>
        <d v="2022-11-25T00:00:00"/>
        <d v="2022-11-27T00:00:00"/>
        <d v="2022-11-28T00:00:00"/>
        <d v="2022-11-29T00:00:00"/>
        <d v="2022-11-30T00:00:00"/>
        <d v="2022-12-01T00:00:00"/>
        <d v="2022-12-02T00:00:00"/>
        <d v="2022-12-04T00:00:00"/>
        <d v="2022-12-05T00:00:00"/>
        <d v="2022-12-06T00:00:00"/>
        <d v="2022-12-07T00:00:00"/>
        <d v="2022-12-08T00:00:00"/>
        <d v="2022-12-09T00:00:00"/>
        <d v="2022-12-11T00:00:00"/>
        <d v="2022-12-12T00:00:00"/>
        <d v="2022-12-13T00:00:00"/>
        <d v="2022-12-14T00:00:00"/>
        <d v="2022-12-15T00:00:00"/>
        <d v="2022-12-16T00:00:00"/>
        <d v="2022-12-18T00:00:00"/>
        <d v="2022-12-19T00:00:00"/>
        <d v="2022-12-20T00:00:00"/>
        <d v="2022-12-21T00:00:00"/>
        <d v="2022-12-22T00:00:00"/>
        <d v="2022-12-23T00:00:00"/>
        <d v="2022-12-25T00:00:00"/>
        <d v="2022-12-26T00:00:00"/>
        <d v="2022-12-27T00:00:00"/>
        <d v="2022-12-28T00:00:00"/>
        <d v="2022-12-29T00:00:00"/>
        <d v="2022-12-30T00:00:00"/>
        <d v="2023-01-01T00:00:00"/>
        <d v="2023-01-02T00:00:00"/>
        <d v="2023-01-03T00:00:00"/>
        <d v="2023-01-04T00:00:00"/>
        <d v="2023-01-05T00:00:00"/>
        <d v="2023-01-06T00:00:00"/>
        <d v="2023-01-08T00:00:00"/>
        <d v="2023-01-09T00:00:00"/>
        <d v="2023-01-10T00:00:00"/>
        <d v="2023-01-11T00:00:00"/>
        <d v="2023-01-12T00:00:00"/>
        <d v="2023-01-13T00:00:00"/>
        <d v="2023-01-15T00:00:00"/>
        <d v="2023-01-16T00:00:00"/>
        <d v="2023-01-17T00:00:00"/>
        <d v="2023-01-18T00:00:00"/>
        <d v="2023-01-19T00:00:00"/>
        <d v="2023-01-20T00:00:00"/>
        <d v="2023-01-22T00:00:00"/>
        <d v="2023-01-23T00:00:00"/>
        <d v="2023-01-24T00:00:00"/>
        <d v="2023-01-25T00:00:00"/>
        <d v="2023-01-26T00:00:00"/>
        <d v="2023-01-27T00:00:00"/>
        <d v="2023-01-29T00:00:00"/>
        <d v="2023-01-30T00:00:00"/>
        <d v="2023-01-31T00:00:00"/>
        <d v="2023-02-01T00:00:00"/>
        <d v="2023-02-02T00:00:00"/>
        <d v="2023-02-03T00:00:00"/>
        <d v="2023-02-05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19T00:00:00"/>
        <d v="2023-02-20T00:00:00"/>
        <d v="2023-02-21T00:00:00"/>
        <d v="2023-02-22T00:00:00"/>
        <d v="2023-02-23T00:00:00"/>
        <d v="2023-02-24T00:00:00"/>
        <d v="2023-02-26T00:00:00"/>
        <d v="2023-02-27T00:00:00"/>
        <d v="2023-02-28T00:00:00"/>
        <d v="2023-03-01T00:00:00"/>
        <d v="2023-03-02T00:00:00"/>
        <d v="2023-03-03T00:00:00"/>
        <d v="2023-03-05T00:00:00"/>
        <d v="2023-03-06T00:00:00"/>
        <d v="2023-03-07T00:00:00"/>
        <d v="2023-03-08T00:00:00"/>
        <d v="2023-03-09T00:00:00"/>
        <d v="2023-03-10T00:00:00"/>
        <d v="2023-03-12T00:00:00"/>
        <d v="2023-03-13T00:00:00"/>
        <d v="2023-03-14T00:00:00"/>
        <d v="2023-03-15T00:00:00"/>
        <d v="2023-03-16T00:00:00"/>
        <d v="2023-03-17T00:00:00"/>
        <d v="2023-03-19T00:00:00"/>
        <d v="2023-03-20T00:00:00"/>
        <d v="2023-03-21T00:00:00"/>
        <d v="2023-03-22T00:00:00"/>
        <d v="2023-03-23T00:00:00"/>
        <d v="2023-03-24T00:00:00"/>
        <d v="2023-03-26T00:00:00"/>
        <d v="2023-03-27T00:00:00"/>
        <d v="2023-03-28T00:00:00"/>
        <d v="2023-03-29T00:00:00"/>
        <d v="2023-03-30T00:00:00"/>
        <d v="2023-03-31T00:00:00"/>
        <d v="2023-04-02T00:00:00"/>
        <d v="2023-04-03T00:00:00"/>
        <d v="2023-04-04T00:00:00"/>
        <d v="2023-04-05T00:00:00"/>
        <d v="2023-04-06T00:00:00"/>
        <d v="2023-04-07T00:00:00"/>
        <d v="2023-04-09T00:00:00"/>
        <d v="2023-04-10T00:00:00"/>
        <d v="2023-04-11T00:00:00"/>
        <d v="2023-04-12T00:00:00"/>
        <d v="2023-04-13T00:00:00"/>
        <d v="2023-04-14T00:00:00"/>
        <d v="2023-04-16T00:00:00"/>
        <d v="2023-04-17T00:00:00"/>
        <d v="2023-04-18T00:00:00"/>
        <d v="2023-04-19T00:00:00"/>
        <d v="2023-04-20T00:00:00"/>
        <d v="2023-04-21T00:00:00"/>
        <d v="2023-04-23T00:00:00"/>
        <d v="2023-04-24T00:00:00"/>
        <d v="2023-04-25T00:00:00"/>
        <d v="2023-04-26T00:00:00"/>
        <d v="2023-04-27T00:00:00"/>
        <d v="2023-04-28T00:00:00"/>
        <d v="2023-04-30T00:00:00"/>
        <d v="2023-05-01T00:00:00"/>
        <d v="2023-05-02T00:00:00"/>
        <d v="2023-05-03T00:00:00"/>
        <d v="2023-05-04T00:00:00"/>
        <d v="2023-05-05T00:00:00"/>
        <d v="2023-05-07T00:00:00"/>
        <d v="2023-05-08T00:00:00"/>
        <d v="2023-05-09T00:00:00"/>
        <d v="2023-05-10T00:00:00"/>
        <d v="2023-05-11T00:00:00"/>
        <d v="2023-05-12T00:00:00"/>
        <d v="2023-05-14T00:00:00"/>
        <d v="2023-05-15T00:00:00"/>
        <d v="2023-05-16T00:00:00"/>
        <d v="2023-05-17T00:00:00"/>
        <d v="2023-05-18T00:00:00"/>
        <d v="2023-05-19T00:00:00"/>
        <d v="2023-05-21T00:00:00"/>
        <d v="2023-05-22T00:00:00"/>
        <d v="2023-05-23T00:00:00"/>
        <d v="2023-05-24T00:00:00"/>
        <d v="2023-05-25T00:00:00"/>
        <d v="2023-05-26T00:00:00"/>
        <d v="2023-05-28T00:00:00"/>
        <d v="2023-05-29T00:00:00"/>
        <d v="2023-05-30T00:00:00"/>
        <d v="2023-05-31T00:00:00"/>
        <d v="2023-06-01T00:00:00"/>
        <d v="2023-06-02T00:00:00"/>
        <d v="2023-06-04T00:00:00"/>
        <d v="2023-06-05T00:00:00"/>
        <d v="2023-06-06T00:00:00"/>
        <d v="2023-06-07T00:00:00"/>
        <d v="2023-06-08T00:00:00"/>
        <d v="2023-06-09T00:00:00"/>
        <d v="2023-06-11T00:00:00"/>
        <d v="2023-06-12T00:00:00"/>
        <d v="2023-06-13T00:00:00"/>
        <d v="2023-06-14T00:00:00"/>
        <d v="2023-06-15T00:00:00"/>
        <d v="2023-06-16T00:00:00"/>
        <d v="2023-06-18T00:00:00"/>
        <d v="2023-06-19T00:00:00"/>
        <d v="2023-06-20T00:00:00"/>
        <d v="2023-06-21T00:00:00"/>
        <d v="2023-06-22T00:00:00"/>
        <d v="2023-06-23T00:00:00"/>
        <d v="2023-06-25T00:00:00"/>
        <d v="2023-06-26T00:00:00"/>
        <d v="2023-06-27T00:00:00"/>
        <d v="2023-06-28T00:00:00"/>
        <d v="2023-06-29T00:00:00"/>
        <d v="2023-06-30T00:00:00"/>
        <d v="2023-07-02T00:00:00"/>
        <d v="2023-07-03T00:00:00"/>
        <d v="2023-07-04T00:00:00"/>
      </sharedItems>
      <fieldGroup par="9"/>
    </cacheField>
    <cacheField name="Open" numFmtId="0">
      <sharedItems containsSemiMixedTypes="0" containsString="0" containsNumber="1" minValue="1627.27" maxValue="2052.7800000000002" count="613">
        <n v="1787.22"/>
        <n v="1786.68"/>
        <n v="1790.85"/>
        <n v="1795.28"/>
        <n v="1803.29"/>
        <n v="1803.87"/>
        <n v="1808.06"/>
        <n v="1806.32"/>
        <n v="1807.59"/>
        <n v="1805.91"/>
        <n v="1826.1"/>
        <n v="1829.34"/>
        <n v="1811.81"/>
        <n v="1815.01"/>
        <n v="1811.59"/>
        <n v="1809.57"/>
        <n v="1802.49"/>
        <n v="1807.07"/>
        <n v="1801.4"/>
        <n v="1799.97"/>
        <n v="1797.4"/>
        <n v="1799.69"/>
        <n v="1809.38"/>
        <n v="1829.79"/>
        <n v="1813.94"/>
        <n v="1813.5"/>
        <n v="1812.52"/>
        <n v="1810.89"/>
        <n v="1811.45"/>
        <n v="1803.25"/>
        <n v="1763.58"/>
        <n v="1717.82"/>
        <n v="1731.89"/>
        <n v="1726.8"/>
        <n v="1752.36"/>
        <n v="1753.51"/>
        <n v="1779.43"/>
        <n v="1778.39"/>
        <n v="1787.5"/>
        <n v="1786.04"/>
        <n v="1787"/>
        <n v="1779.08"/>
        <n v="1781.06"/>
        <n v="1778.29"/>
        <n v="1804.8"/>
        <n v="1801.62"/>
        <n v="1791.35"/>
        <n v="1793.27"/>
        <n v="1816.84"/>
        <n v="1818.61"/>
        <n v="1810.31"/>
        <n v="1814.49"/>
        <n v="1813.03"/>
        <n v="1809.28"/>
        <n v="1827.51"/>
        <n v="1827.79"/>
        <n v="1823.41"/>
        <n v="1795.46"/>
        <n v="1790.48"/>
        <n v="1794.67"/>
        <n v="1787.44"/>
        <n v="1791.47"/>
        <n v="1792.3"/>
        <n v="1803.78"/>
        <n v="1753.92"/>
        <n v="1754.37"/>
        <n v="1754.17"/>
        <n v="1764.52"/>
        <n v="1774.83"/>
        <n v="1767.06"/>
        <n v="1746.27"/>
        <n v="1750.3"/>
        <n v="1749.29"/>
        <n v="1750.66"/>
        <n v="1735.16"/>
        <n v="1728.88"/>
        <n v="1753.18"/>
        <n v="1759.7"/>
        <n v="1762.95"/>
        <n v="1767.9"/>
        <n v="1759.22"/>
        <n v="1763.86"/>
        <n v="1754.69"/>
        <n v="1757.04"/>
        <n v="1753.2"/>
        <n v="1753.05"/>
        <n v="1760.18"/>
        <n v="1791.7"/>
        <n v="1795.18"/>
        <n v="1767.37"/>
        <n v="1770.83"/>
        <n v="1763.78"/>
        <n v="1768.68"/>
        <n v="1781.39"/>
        <n v="1784.77"/>
        <n v="1792.78"/>
        <n v="1794.43"/>
        <n v="1807.93"/>
        <n v="1793.67"/>
        <n v="1796.36"/>
        <n v="1799.28"/>
        <n v="1783.15"/>
        <n v="1780.44"/>
        <n v="1792.08"/>
        <n v="1786.96"/>
        <n v="1777.34"/>
        <n v="1791.4"/>
        <n v="1817.91"/>
        <n v="1816.35"/>
        <n v="1824.64"/>
        <n v="1829.73"/>
        <n v="1848.25"/>
        <n v="1862.03"/>
        <n v="1863.5"/>
        <n v="1865.11"/>
        <n v="1862.08"/>
        <n v="1850.32"/>
        <n v="1866.53"/>
        <n v="1859.62"/>
        <n v="1848.11"/>
        <n v="1808.87"/>
        <n v="1790.97"/>
        <n v="1789.31"/>
        <n v="1792.58"/>
        <n v="1792.8"/>
        <n v="1794.7"/>
        <n v="1786.59"/>
        <n v="1773.47"/>
        <n v="1781.21"/>
        <n v="1769.06"/>
        <n v="1780.45"/>
        <n v="1780.89"/>
        <n v="1784.48"/>
        <n v="1783.14"/>
        <n v="1776.2"/>
        <n v="1787.03"/>
        <n v="1785.57"/>
        <n v="1772.28"/>
        <n v="1779.11"/>
        <n v="1799.07"/>
        <n v="1797.8"/>
        <n v="1800.22"/>
        <n v="1791.12"/>
        <n v="1790.33"/>
        <n v="1803.61"/>
        <n v="1808.4"/>
        <n v="1809.9"/>
        <n v="1806.98"/>
        <n v="1812.37"/>
        <n v="1805.64"/>
        <n v="1804.32"/>
        <n v="1815.39"/>
        <n v="1829.06"/>
        <n v="1828.11"/>
        <n v="1803.66"/>
        <n v="1813.84"/>
        <n v="1810.05"/>
        <n v="1791.11"/>
        <n v="1796.81"/>
        <n v="1794.85"/>
        <n v="1801.36"/>
        <n v="1820.35"/>
        <n v="1825.24"/>
        <n v="1820.61"/>
        <n v="1818.93"/>
        <n v="1814.22"/>
        <n v="1838.61"/>
        <n v="1834"/>
        <n v="1834.12"/>
        <n v="1843.43"/>
        <n v="1849.28"/>
        <n v="1821.73"/>
        <n v="1796.1"/>
        <n v="1790.7"/>
        <n v="1788.89"/>
        <n v="1797.5"/>
        <n v="1800.49"/>
        <n v="1807.64"/>
        <n v="1805.5"/>
        <n v="1806.7"/>
        <n v="1810.02"/>
        <n v="1821.81"/>
        <n v="1825.69"/>
        <n v="1832.41"/>
        <n v="1826.57"/>
        <n v="1858.7"/>
        <n v="1859.26"/>
        <n v="1871.04"/>
        <n v="1853.04"/>
        <n v="1869.8"/>
        <n v="1899.87"/>
        <n v="1896.81"/>
        <n v="1904.77"/>
        <n v="1909.49"/>
        <n v="1898.32"/>
        <n v="1910.77"/>
        <n v="1906.36"/>
        <n v="1888.62"/>
        <n v="1908.44"/>
        <n v="1906.16"/>
        <n v="1942.35"/>
        <n v="1928.84"/>
        <n v="1935.03"/>
        <n v="1971"/>
        <n v="1988.57"/>
        <n v="1999.03"/>
        <n v="2043.66"/>
        <n v="1989.91"/>
        <n v="1995.89"/>
        <n v="1987.79"/>
        <n v="1973.68"/>
        <n v="1950.35"/>
        <n v="1917.19"/>
        <n v="1926.59"/>
        <n v="1943.74"/>
        <n v="1923.9"/>
        <n v="1918.25"/>
        <n v="1935.41"/>
        <n v="1919.48"/>
        <n v="1945.65"/>
        <n v="1959.45"/>
        <n v="1957.2"/>
        <n v="1957.27"/>
        <n v="1923.82"/>
        <n v="1916.13"/>
        <n v="1933.67"/>
        <n v="1936.7"/>
        <n v="1924.81"/>
        <n v="1924.55"/>
        <n v="1931.57"/>
        <n v="1920.17"/>
        <n v="1924.04"/>
        <n v="1932.87"/>
        <n v="1946.64"/>
        <n v="1943.99"/>
        <n v="1952.67"/>
        <n v="1965.96"/>
        <n v="1977.15"/>
        <n v="1972.91"/>
        <n v="1973.32"/>
        <n v="1985.12"/>
        <n v="1976.69"/>
        <n v="1949.48"/>
        <n v="1957.04"/>
        <n v="1950.68"/>
        <n v="1931.29"/>
        <n v="1932.75"/>
        <n v="1899.21"/>
        <n v="1906.61"/>
        <n v="1885.53"/>
        <n v="1895.63"/>
        <n v="1897.1"/>
        <n v="1897.67"/>
        <n v="1863.59"/>
        <n v="1867.8"/>
        <n v="1893.94"/>
        <n v="1874.51"/>
        <n v="1883.01"/>
        <n v="1881.39"/>
        <n v="1854.39"/>
        <n v="1833.43"/>
        <n v="1853.86"/>
        <n v="1821.29"/>
        <n v="1812.49"/>
        <n v="1826.98"/>
        <n v="1814.67"/>
        <n v="1816.1"/>
        <n v="1841.7"/>
        <n v="1846.29"/>
        <n v="1845.7"/>
        <n v="1854.11"/>
        <n v="1867.61"/>
        <n v="1853.96"/>
        <n v="1851.8"/>
        <n v="1853.38"/>
        <n v="1849.64"/>
        <n v="1852.37"/>
        <n v="1836.2"/>
        <n v="1845.56"/>
        <n v="1869.91"/>
        <n v="1850.2"/>
        <n v="1851.91"/>
        <n v="1839.16"/>
        <n v="1853.63"/>
        <n v="1852.71"/>
        <n v="1847.12"/>
        <n v="1871.28"/>
        <n v="1876.47"/>
        <n v="1821.32"/>
        <n v="1810.84"/>
        <n v="1833.03"/>
        <n v="1851.34"/>
        <n v="1839.37"/>
        <n v="1838.47"/>
        <n v="1838.82"/>
        <n v="1830.95"/>
        <n v="1836.4"/>
        <n v="1824.6"/>
        <n v="1827.16"/>
        <n v="1830.5"/>
        <n v="1823.18"/>
        <n v="1818.42"/>
        <n v="1818.85"/>
        <n v="1806.52"/>
        <n v="1810.56"/>
        <n v="1808.39"/>
        <n v="1809.12"/>
        <n v="1768.82"/>
        <n v="1739.81"/>
        <n v="1741.94"/>
        <n v="1742.09"/>
        <n v="1742.08"/>
        <n v="1733.3"/>
        <n v="1725.32"/>
        <n v="1732.27"/>
        <n v="1712.11"/>
        <n v="1707.55"/>
        <n v="1709.93"/>
        <n v="1708.15"/>
        <n v="1710.12"/>
        <n v="1695.03"/>
        <n v="1718"/>
        <n v="1727.26"/>
        <n v="1725.31"/>
        <n v="1719.11"/>
        <n v="1718.04"/>
        <n v="1738.6"/>
        <n v="1755.02"/>
        <n v="1766.03"/>
        <n v="1761.7"/>
        <n v="1772.09"/>
        <n v="1757.16"/>
        <n v="1763.61"/>
        <n v="1793.25"/>
        <n v="1774.99"/>
        <n v="1774.19"/>
        <n v="1789.15"/>
        <n v="1793.98"/>
        <n v="1788.8"/>
        <n v="1801.97"/>
        <n v="1799.12"/>
        <n v="1778.63"/>
        <n v="1775.35"/>
        <n v="1764.72"/>
        <n v="1758.36"/>
        <n v="1746.74"/>
        <n v="1743.3"/>
        <n v="1735.47"/>
        <n v="1746.24"/>
        <n v="1750.96"/>
        <n v="1756.42"/>
        <n v="1737.56"/>
        <n v="1733.81"/>
        <n v="1739.46"/>
        <n v="1723.17"/>
        <n v="1708.79"/>
        <n v="1696.3"/>
        <n v="1712.25"/>
        <n v="1707"/>
        <n v="1713.92"/>
        <n v="1703.28"/>
        <n v="1716.54"/>
        <n v="1710.6"/>
        <n v="1717.49"/>
        <n v="1717.38"/>
        <n v="1725.54"/>
        <n v="1702.06"/>
        <n v="1697.57"/>
        <n v="1661.6"/>
        <n v="1675.24"/>
        <n v="1677.6"/>
        <n v="1676.3"/>
        <n v="1666.19"/>
        <n v="1666.83"/>
        <n v="1672.6"/>
        <n v="1643.29"/>
        <n v="1643.1"/>
        <n v="1627.85"/>
        <n v="1628.44"/>
        <n v="1656.23"/>
        <n v="1664.67"/>
        <n v="1660.73"/>
        <n v="1663.29"/>
        <n v="1700.8"/>
        <n v="1724.84"/>
        <n v="1718.34"/>
        <n v="1711.88"/>
        <n v="1694.69"/>
        <n v="1695.99"/>
        <n v="1669.86"/>
        <n v="1664.65"/>
        <n v="1673.54"/>
        <n v="1662.3"/>
        <n v="1643.77"/>
        <n v="1646.7"/>
        <n v="1650.83"/>
        <n v="1652.42"/>
        <n v="1627.27"/>
        <n v="1627.29"/>
        <n v="1657.66"/>
        <n v="1660.4"/>
        <n v="1651.58"/>
        <n v="1652.67"/>
        <n v="1667.17"/>
        <n v="1662.02"/>
        <n v="1643.2"/>
        <n v="1642.15"/>
        <n v="1631.31"/>
        <n v="1646.8"/>
        <n v="1632.8"/>
        <n v="1629.89"/>
        <n v="1671.9"/>
        <n v="1672.78"/>
        <n v="1674.08"/>
        <n v="1711.05"/>
        <n v="1706.33"/>
        <n v="1752.1"/>
        <n v="1773.3"/>
        <n v="1762.4"/>
        <n v="1769.62"/>
        <n v="1781.27"/>
        <n v="1772.8"/>
        <n v="1760.26"/>
        <n v="1751.72"/>
        <n v="1751.3"/>
        <n v="1738.59"/>
        <n v="1741.33"/>
        <n v="1752.7"/>
        <n v="1755.64"/>
        <n v="1754.47"/>
        <n v="1750.67"/>
        <n v="1740.86"/>
        <n v="1748.62"/>
        <n v="1773.71"/>
        <n v="1802.35"/>
        <n v="1797.3"/>
        <n v="1797.6"/>
        <n v="1768.91"/>
        <n v="1770.71"/>
        <n v="1787.14"/>
        <n v="1789.19"/>
        <n v="1798.9"/>
        <n v="1794.79"/>
        <n v="1781.93"/>
        <n v="1809.61"/>
        <n v="1807.58"/>
        <n v="1776.09"/>
        <n v="1794.4"/>
        <n v="1790.08"/>
        <n v="1786.99"/>
        <n v="1817.23"/>
        <n v="1814.8"/>
        <n v="1793.52"/>
        <n v="1806.4"/>
        <n v="1806.41"/>
        <n v="1801.52"/>
        <n v="1812.27"/>
        <n v="1804.97"/>
        <n v="1814.98"/>
        <n v="1823.58"/>
        <n v="1829.19"/>
        <n v="1836.37"/>
        <n v="1854.83"/>
        <n v="1832.57"/>
        <n v="1868.3"/>
        <n v="1869.4"/>
        <n v="1870.16"/>
        <n v="1877.17"/>
        <n v="1876.87"/>
        <n v="1897.89"/>
        <n v="1922.2"/>
        <n v="1917.48"/>
        <n v="1915.3"/>
        <n v="1908.76"/>
        <n v="1906.93"/>
        <n v="1929.68"/>
        <n v="1925.95"/>
        <n v="1922.22"/>
        <n v="1935.7"/>
        <n v="1925.9"/>
        <n v="1947.56"/>
        <n v="1927.44"/>
        <n v="1927.2"/>
        <n v="1925.47"/>
        <n v="1921.59"/>
        <n v="1928.03"/>
        <n v="1952.5"/>
        <n v="1915.18"/>
        <n v="1870.1"/>
        <n v="1865.56"/>
        <n v="1868.34"/>
        <n v="1872.64"/>
        <n v="1875.42"/>
        <n v="1861.96"/>
        <n v="1858.95"/>
        <n v="1854.15"/>
        <n v="1854.94"/>
        <n v="1836.51"/>
        <n v="1833.04"/>
        <n v="1846.1"/>
        <n v="1838.79"/>
        <n v="1840.82"/>
        <n v="1835.59"/>
        <n v="1825.01"/>
        <n v="1823.16"/>
        <n v="1817.1"/>
        <n v="1811.72"/>
        <n v="1817.13"/>
        <n v="1825.07"/>
        <n v="1836.5"/>
        <n v="1838.44"/>
        <n v="1858.3"/>
        <n v="1852.31"/>
        <n v="1845.36"/>
        <n v="1813.78"/>
        <n v="1815.07"/>
        <n v="1831.48"/>
        <n v="1869.6"/>
        <n v="1876.65"/>
        <n v="1911.76"/>
        <n v="1902.45"/>
        <n v="1921.46"/>
        <n v="1921.34"/>
        <n v="1988.78"/>
        <n v="1976.47"/>
        <n v="1977.26"/>
        <n v="1943.12"/>
        <n v="1969.94"/>
        <n v="1991.37"/>
        <n v="1981.7"/>
        <n v="1975.63"/>
        <n v="1958.2"/>
        <n v="1972.27"/>
        <n v="1963.1"/>
        <n v="1978.21"/>
        <n v="1969.3"/>
        <n v="1957.54"/>
        <n v="1984.6"/>
        <n v="2021.48"/>
        <n v="2020.34"/>
        <n v="2007.05"/>
        <n v="2020.3"/>
        <n v="2005.17"/>
        <n v="1992.3"/>
        <n v="2004.87"/>
        <n v="2018.1"/>
        <n v="2039.56"/>
        <n v="2004.03"/>
        <n v="2002.62"/>
        <n v="1993.87"/>
        <n v="2005.74"/>
        <n v="1993.63"/>
        <n v="2005.27"/>
        <n v="2001.9"/>
        <n v="1984.62"/>
        <n v="1994.97"/>
        <n v="2000.44"/>
        <n v="1991.52"/>
        <n v="1987.17"/>
        <n v="1989.42"/>
        <n v="1986.95"/>
        <n v="1981.63"/>
        <n v="2015.1"/>
        <n v="2052.7800000000002"/>
        <n v="2049.79"/>
        <n v="2016.67"/>
        <n v="2015.8"/>
        <n v="2021"/>
        <n v="2036.57"/>
        <n v="2031.21"/>
        <n v="2016.37"/>
        <n v="2010.6"/>
        <n v="2009.53"/>
        <n v="2014.35"/>
        <n v="1988.8"/>
        <n v="1982.62"/>
        <n v="1958.38"/>
        <n v="1980.1"/>
        <n v="1981.07"/>
        <n v="1975.19"/>
        <n v="1960.03"/>
        <n v="1948.96"/>
        <n v="1946.6"/>
        <n v="1944.04"/>
        <n v="1941.54"/>
        <n v="1958.5"/>
        <n v="1966.22"/>
        <n v="1950.6"/>
        <n v="1949.27"/>
        <n v="1961.4"/>
        <n v="1963.29"/>
        <n v="1944.36"/>
        <n v="1965.2"/>
        <n v="1960.09"/>
        <n v="1959.98"/>
        <n v="1944.19"/>
        <n v="1944.8"/>
        <n v="1958.23"/>
        <n v="1957.45"/>
        <n v="1957"/>
        <n v="1952.39"/>
        <n v="1935.9"/>
        <n v="1933.91"/>
        <n v="1914.47"/>
        <n v="1927.3"/>
        <n v="1925.22"/>
        <n v="1922.57"/>
        <n v="1915.26"/>
        <n v="1909.47"/>
        <n v="1908.71"/>
        <n v="1920.3"/>
        <n v="1917.7"/>
        <n v="1921.07"/>
      </sharedItems>
    </cacheField>
    <cacheField name="High" numFmtId="0">
      <sharedItems containsSemiMixedTypes="0" containsString="0" containsNumber="1" minValue="1640.76" maxValue="2071.3200000000002"/>
    </cacheField>
    <cacheField name="Low" numFmtId="0">
      <sharedItems containsSemiMixedTypes="0" containsString="0" containsNumber="1" minValue="1615.04" maxValue="2030.77"/>
    </cacheField>
    <cacheField name="Close" numFmtId="0">
      <sharedItems containsSemiMixedTypes="0" containsString="0" containsNumber="1" minValue="1626.89" maxValue="2051.9299999999998"/>
    </cacheField>
    <cacheField name="Change(Pips)" numFmtId="0">
      <sharedItems containsSemiMixedTypes="0" containsString="0" containsNumber="1" containsInteger="1" minValue="-5559" maxValue="6612"/>
    </cacheField>
    <cacheField name="Change(%)" numFmtId="0">
      <sharedItems containsSemiMixedTypes="0" containsString="0" containsNumber="1" minValue="-3.05" maxValue="3.33" count="264">
        <n v="-0.05"/>
        <n v="0.25"/>
        <n v="0.27"/>
        <n v="0.44"/>
        <n v="0.03"/>
        <n v="0.22"/>
        <n v="-0.1"/>
        <n v="1.1100000000000001"/>
        <n v="0.18"/>
        <n v="-0.98"/>
        <n v="0.21"/>
        <n v="-0.21"/>
        <n v="-0.11"/>
        <n v="-0.4"/>
        <n v="0.26"/>
        <n v="-0.32"/>
        <n v="-7.0000000000000007E-2"/>
        <n v="-0.14000000000000001"/>
        <n v="0.14000000000000001"/>
        <n v="0.53"/>
        <n v="1.1299999999999999"/>
        <n v="-0.95"/>
        <n v="-0.01"/>
        <n v="-0.06"/>
        <n v="-0.09"/>
        <n v="0.04"/>
        <n v="-0.45"/>
        <n v="-2.27"/>
        <n v="-2.67"/>
        <n v="0.78"/>
        <n v="-0.28999999999999998"/>
        <n v="1.44"/>
        <n v="7.0000000000000007E-2"/>
        <n v="1.42"/>
        <n v="0.5"/>
        <n v="0.08"/>
        <n v="-0.46"/>
        <n v="0.13"/>
        <n v="-0.16"/>
        <n v="1.46"/>
        <n v="-0.17"/>
        <n v="-0.56000000000000005"/>
        <n v="0.12"/>
        <n v="1.33"/>
        <n v="0.09"/>
        <n v="-0.08"/>
        <n v="0.96"/>
        <n v="0.02"/>
        <n v="-0.22"/>
        <n v="-1.56"/>
        <n v="-0.26"/>
        <n v="0.24"/>
        <n v="-0.41"/>
        <n v="-0.02"/>
        <n v="0.63"/>
        <n v="-0.49"/>
        <n v="-2.34"/>
        <n v="0.01"/>
        <n v="-0.03"/>
        <n v="0.61"/>
        <n v="0.57999999999999996"/>
        <n v="-0.44"/>
        <n v="-1.24"/>
        <n v="0.1"/>
        <n v="-0.9"/>
        <n v="-0.38"/>
        <n v="1.37"/>
        <n v="0.43"/>
        <n v="0.19"/>
        <n v="0.28999999999999998"/>
        <n v="-0.5"/>
        <n v="-0.51"/>
        <n v="-0.18"/>
        <n v="0"/>
        <n v="0.41"/>
        <n v="1.75"/>
        <n v="0.17"/>
        <n v="-1.58"/>
        <n v="0.72"/>
        <n v="0.39"/>
        <n v="0.73"/>
        <n v="-0.81"/>
        <n v="-0.93"/>
        <n v="-0.19"/>
        <n v="0.64"/>
        <n v="0.77"/>
        <n v="1.4"/>
        <n v="0.28000000000000003"/>
        <n v="1.03"/>
        <n v="0.75"/>
        <n v="0.11"/>
        <n v="-0.15"/>
        <n v="-0.65"/>
        <n v="0.86"/>
        <n v="-0.76"/>
        <n v="-2.17"/>
        <n v="-1.03"/>
        <n v="-0.74"/>
        <n v="0.47"/>
        <n v="-0.7"/>
        <n v="0.38"/>
        <n v="-0.75"/>
        <n v="1.08"/>
        <n v="-0.04"/>
        <n v="-0.34"/>
        <n v="0.6"/>
        <n v="0.71"/>
        <n v="-1.34"/>
        <n v="0.55000000000000004"/>
        <n v="-1.04"/>
        <n v="0.35"/>
        <n v="1.06"/>
        <n v="-0.24"/>
        <n v="0.2"/>
        <n v="-0.27"/>
        <n v="1.32"/>
        <n v="0.32"/>
        <n v="-1.5"/>
        <n v="-1.37"/>
        <n v="-0.12"/>
        <n v="0.65"/>
        <n v="0.37"/>
        <n v="-0.3"/>
        <n v="1.71"/>
        <n v="0.05"/>
        <n v="0.62"/>
        <n v="0.89"/>
        <n v="1.58"/>
        <n v="0.23"/>
        <n v="-0.6"/>
        <n v="-0.25"/>
        <n v="-0.92"/>
        <n v="1.0900000000000001"/>
        <n v="1.85"/>
        <n v="0.3"/>
        <n v="1.77"/>
        <n v="0.87"/>
        <n v="2.17"/>
        <n v="-2.71"/>
        <n v="-0.43"/>
        <n v="-1.1100000000000001"/>
        <n v="-1.69"/>
        <n v="0.88"/>
        <n v="-1.18"/>
        <n v="-0.85"/>
        <n v="0.69"/>
        <n v="-1.73"/>
        <n v="-0.39"/>
        <n v="0.91"/>
        <n v="0.15"/>
        <n v="-0.64"/>
        <n v="0.36"/>
        <n v="-0.57999999999999996"/>
        <n v="0.46"/>
        <n v="0.74"/>
        <n v="-0.13"/>
        <n v="0.45"/>
        <n v="0.67"/>
        <n v="0.56000000000000005"/>
        <n v="-1.38"/>
        <n v="-0.31"/>
        <n v="-0.99"/>
        <n v="-1.75"/>
        <n v="0.06"/>
        <n v="-1.85"/>
        <n v="1.38"/>
        <n v="-1.05"/>
        <n v="0.48"/>
        <n v="-1.44"/>
        <n v="-1.1399999999999999"/>
        <n v="-1.84"/>
        <n v="-0.61"/>
        <n v="0.76"/>
        <n v="-0.69"/>
        <n v="1.41"/>
        <n v="-0.73"/>
        <n v="-0.2"/>
        <n v="-0.87"/>
        <n v="1.29"/>
        <n v="-0.67"/>
        <n v="-3.05"/>
        <n v="1.25"/>
        <n v="0.97"/>
        <n v="-0.62"/>
        <n v="0.31"/>
        <n v="-0.68"/>
        <n v="-2.25"/>
        <n v="-1.66"/>
        <n v="-1.21"/>
        <n v="0.16"/>
        <n v="1.36"/>
        <n v="0.49"/>
        <n v="-0.37"/>
        <n v="1.19"/>
        <n v="0.93"/>
        <n v="-0.88"/>
        <n v="1.65"/>
        <n v="-1.0900000000000001"/>
        <n v="0.84"/>
        <n v="-1.1599999999999999"/>
        <n v="-0.59"/>
        <n v="-0.36"/>
        <n v="-0.47"/>
        <n v="0.33"/>
        <n v="-0.94"/>
        <n v="-0.84"/>
        <n v="0.4"/>
        <n v="-0.35"/>
        <n v="-2.12"/>
        <n v="-1.81"/>
        <n v="1.69"/>
        <n v="2.21"/>
        <n v="1.43"/>
        <n v="-1.07"/>
        <n v="-1.55"/>
        <n v="-1.1299999999999999"/>
        <n v="-0.53"/>
        <n v="-0.33"/>
        <n v="0.94"/>
        <n v="-0.8"/>
        <n v="3"/>
        <n v="2.1800000000000002"/>
        <n v="-0.28000000000000003"/>
        <n v="2.57"/>
        <n v="1.02"/>
        <n v="-0.42"/>
        <n v="-0.54"/>
        <n v="1.39"/>
        <n v="-1.61"/>
        <n v="-0.23"/>
        <n v="-0.72"/>
        <n v="1.53"/>
        <n v="1.66"/>
        <n v="-1.25"/>
        <n v="1"/>
        <n v="1.79"/>
        <n v="1.1599999999999999"/>
        <n v="1.3"/>
        <n v="1.1499999999999999"/>
        <n v="-0.89"/>
        <n v="1.28"/>
        <n v="-1.97"/>
        <n v="-0.71"/>
        <n v="-1"/>
        <n v="0.9"/>
        <n v="-1.74"/>
        <n v="1.91"/>
        <n v="1.86"/>
        <n v="3.33"/>
        <n v="-1.77"/>
        <n v="1.34"/>
        <n v="1.07"/>
        <n v="1.83"/>
        <n v="0.66"/>
        <n v="0.56999999999999995"/>
        <n v="0.54"/>
        <n v="1.7"/>
        <n v="-1.65"/>
        <n v="-0.78"/>
        <n v="-1.01"/>
        <n v="-0.97"/>
        <n v="-0.83"/>
        <n v="-0.79"/>
        <n v="-1.02"/>
      </sharedItems>
    </cacheField>
    <cacheField name="Months (Date)" numFmtId="0" databaseField="0">
      <fieldGroup base="0">
        <rangePr groupBy="months" startDate="2021-07-04T00:00:00" endDate="2023-07-05T00:00:00"/>
        <groupItems count="14">
          <s v="&lt;7/4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5/2023"/>
        </groupItems>
      </fieldGroup>
    </cacheField>
    <cacheField name="Quarters (Date)" numFmtId="0" databaseField="0">
      <fieldGroup base="0">
        <rangePr groupBy="quarters" startDate="2021-07-04T00:00:00" endDate="2023-07-05T00:00:00"/>
        <groupItems count="6">
          <s v="&lt;7/4/2021"/>
          <s v="Qtr1"/>
          <s v="Qtr2"/>
          <s v="Qtr3"/>
          <s v="Qtr4"/>
          <s v="&gt;7/5/2023"/>
        </groupItems>
      </fieldGroup>
    </cacheField>
    <cacheField name="Years (Date)" numFmtId="0" databaseField="0">
      <fieldGroup base="0">
        <rangePr groupBy="years" startDate="2021-07-04T00:00:00" endDate="2023-07-05T00:00:00"/>
        <groupItems count="5">
          <s v="&lt;7/4/2021"/>
          <s v="2021"/>
          <s v="2022"/>
          <s v="2023"/>
          <s v="&gt;7/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2">
  <r>
    <x v="0"/>
    <x v="0"/>
    <n v="1787.73"/>
    <n v="1785"/>
    <n v="1786.39"/>
    <n v="-83"/>
    <x v="0"/>
  </r>
  <r>
    <x v="1"/>
    <x v="1"/>
    <n v="1794"/>
    <n v="1783.8"/>
    <n v="1791.15"/>
    <n v="447"/>
    <x v="1"/>
  </r>
  <r>
    <x v="2"/>
    <x v="2"/>
    <n v="1814.89"/>
    <n v="1789.89"/>
    <n v="1795.68"/>
    <n v="483"/>
    <x v="2"/>
  </r>
  <r>
    <x v="3"/>
    <x v="3"/>
    <n v="1809.5"/>
    <n v="1793.41"/>
    <n v="1803.22"/>
    <n v="794"/>
    <x v="3"/>
  </r>
  <r>
    <x v="4"/>
    <x v="4"/>
    <n v="1818"/>
    <n v="1793.9"/>
    <n v="1803.75"/>
    <n v="46"/>
    <x v="4"/>
  </r>
  <r>
    <x v="5"/>
    <x v="5"/>
    <n v="1812.38"/>
    <n v="1796.53"/>
    <n v="1807.89"/>
    <n v="402"/>
    <x v="5"/>
  </r>
  <r>
    <x v="6"/>
    <x v="6"/>
    <n v="1808.38"/>
    <n v="1805.5"/>
    <n v="1806.24"/>
    <n v="-182"/>
    <x v="6"/>
  </r>
  <r>
    <x v="7"/>
    <x v="7"/>
    <n v="1809.43"/>
    <n v="1791.84"/>
    <n v="1806.95"/>
    <n v="63"/>
    <x v="4"/>
  </r>
  <r>
    <x v="8"/>
    <x v="8"/>
    <n v="1816.67"/>
    <n v="1799.19"/>
    <n v="1805.82"/>
    <n v="-177"/>
    <x v="6"/>
  </r>
  <r>
    <x v="9"/>
    <x v="9"/>
    <n v="1829.71"/>
    <n v="1804.22"/>
    <n v="1826.23"/>
    <n v="2032"/>
    <x v="7"/>
  </r>
  <r>
    <x v="10"/>
    <x v="10"/>
    <n v="1833.66"/>
    <n v="1820.24"/>
    <n v="1829.43"/>
    <n v="333"/>
    <x v="8"/>
  </r>
  <r>
    <x v="11"/>
    <x v="11"/>
    <n v="1831.23"/>
    <n v="1809.31"/>
    <n v="1811.64"/>
    <n v="-1770"/>
    <x v="9"/>
  </r>
  <r>
    <x v="12"/>
    <x v="12"/>
    <n v="1815.81"/>
    <n v="1810.3"/>
    <n v="1815.67"/>
    <n v="386"/>
    <x v="10"/>
  </r>
  <r>
    <x v="13"/>
    <x v="13"/>
    <n v="1817.24"/>
    <n v="1794.9"/>
    <n v="1811.17"/>
    <n v="-384"/>
    <x v="11"/>
  </r>
  <r>
    <x v="14"/>
    <x v="14"/>
    <n v="1824.67"/>
    <n v="1804.84"/>
    <n v="1809.56"/>
    <n v="-203"/>
    <x v="12"/>
  </r>
  <r>
    <x v="15"/>
    <x v="15"/>
    <n v="1813.69"/>
    <n v="1794.58"/>
    <n v="1802.44"/>
    <n v="-713"/>
    <x v="13"/>
  </r>
  <r>
    <x v="16"/>
    <x v="16"/>
    <n v="1808.45"/>
    <n v="1792.51"/>
    <n v="1807.22"/>
    <n v="473"/>
    <x v="14"/>
  </r>
  <r>
    <x v="17"/>
    <x v="17"/>
    <n v="1810.12"/>
    <n v="1791.22"/>
    <n v="1801.3"/>
    <n v="-577"/>
    <x v="15"/>
  </r>
  <r>
    <x v="18"/>
    <x v="18"/>
    <n v="1802.52"/>
    <n v="1799.6"/>
    <n v="1800.08"/>
    <n v="-132"/>
    <x v="16"/>
  </r>
  <r>
    <x v="19"/>
    <x v="19"/>
    <n v="1811.27"/>
    <n v="1795.8"/>
    <n v="1797.46"/>
    <n v="-251"/>
    <x v="17"/>
  </r>
  <r>
    <x v="20"/>
    <x v="20"/>
    <n v="1805.06"/>
    <n v="1793.29"/>
    <n v="1800"/>
    <n v="260"/>
    <x v="18"/>
  </r>
  <r>
    <x v="21"/>
    <x v="21"/>
    <n v="1810.22"/>
    <n v="1794.37"/>
    <n v="1809.24"/>
    <n v="955"/>
    <x v="19"/>
  </r>
  <r>
    <x v="22"/>
    <x v="22"/>
    <n v="1832.55"/>
    <n v="1808.47"/>
    <n v="1830.07"/>
    <n v="2069"/>
    <x v="20"/>
  </r>
  <r>
    <x v="23"/>
    <x v="23"/>
    <n v="1831.12"/>
    <n v="1808.9"/>
    <n v="1812.55"/>
    <n v="-1724"/>
    <x v="21"/>
  </r>
  <r>
    <x v="24"/>
    <x v="24"/>
    <n v="1815.08"/>
    <n v="1811.91"/>
    <n v="1813.67"/>
    <n v="-27"/>
    <x v="22"/>
  </r>
  <r>
    <x v="25"/>
    <x v="25"/>
    <n v="1819.47"/>
    <n v="1805.6"/>
    <n v="1812.41"/>
    <n v="-109"/>
    <x v="23"/>
  </r>
  <r>
    <x v="26"/>
    <x v="26"/>
    <n v="1814.45"/>
    <n v="1807.25"/>
    <n v="1810.94"/>
    <n v="-158"/>
    <x v="24"/>
  </r>
  <r>
    <x v="27"/>
    <x v="27"/>
    <n v="1831.48"/>
    <n v="1806.41"/>
    <n v="1811.69"/>
    <n v="80"/>
    <x v="25"/>
  </r>
  <r>
    <x v="28"/>
    <x v="28"/>
    <n v="1814.79"/>
    <n v="1798.03"/>
    <n v="1803.28"/>
    <n v="-817"/>
    <x v="26"/>
  </r>
  <r>
    <x v="29"/>
    <x v="29"/>
    <n v="1803.69"/>
    <n v="1758.3"/>
    <n v="1763.29"/>
    <n v="-3996"/>
    <x v="27"/>
  </r>
  <r>
    <x v="30"/>
    <x v="30"/>
    <n v="1764.17"/>
    <n v="1664.2"/>
    <n v="1717.77"/>
    <n v="-4581"/>
    <x v="28"/>
  </r>
  <r>
    <x v="31"/>
    <x v="31"/>
    <n v="1752.1"/>
    <n v="1706.47"/>
    <n v="1731.29"/>
    <n v="1347"/>
    <x v="29"/>
  </r>
  <r>
    <x v="32"/>
    <x v="32"/>
    <n v="1738.14"/>
    <n v="1717.74"/>
    <n v="1726.81"/>
    <n v="-508"/>
    <x v="30"/>
  </r>
  <r>
    <x v="33"/>
    <x v="33"/>
    <n v="1754.07"/>
    <n v="1723.7"/>
    <n v="1752.11"/>
    <n v="2531"/>
    <x v="31"/>
  </r>
  <r>
    <x v="34"/>
    <x v="34"/>
    <n v="1758.06"/>
    <n v="1741"/>
    <n v="1753.59"/>
    <n v="123"/>
    <x v="32"/>
  </r>
  <r>
    <x v="35"/>
    <x v="35"/>
    <n v="1779.8"/>
    <n v="1751.5"/>
    <n v="1778.83"/>
    <n v="2532"/>
    <x v="33"/>
  </r>
  <r>
    <x v="36"/>
    <x v="36"/>
    <n v="1780.12"/>
    <n v="1778"/>
    <n v="1778.4"/>
    <n v="-103"/>
    <x v="23"/>
  </r>
  <r>
    <x v="37"/>
    <x v="37"/>
    <n v="1789.11"/>
    <n v="1770.3"/>
    <n v="1787.32"/>
    <n v="893"/>
    <x v="34"/>
  </r>
  <r>
    <x v="38"/>
    <x v="38"/>
    <n v="1795.22"/>
    <n v="1780.46"/>
    <n v="1785.97"/>
    <n v="-153"/>
    <x v="24"/>
  </r>
  <r>
    <x v="39"/>
    <x v="39"/>
    <n v="1793.67"/>
    <n v="1777.44"/>
    <n v="1787.5"/>
    <n v="146"/>
    <x v="35"/>
  </r>
  <r>
    <x v="40"/>
    <x v="40"/>
    <n v="1791.68"/>
    <n v="1773.51"/>
    <n v="1778.74"/>
    <n v="-826"/>
    <x v="36"/>
  </r>
  <r>
    <x v="41"/>
    <x v="41"/>
    <n v="1788.21"/>
    <n v="1778.4"/>
    <n v="1781.38"/>
    <n v="230"/>
    <x v="37"/>
  </r>
  <r>
    <x v="42"/>
    <x v="42"/>
    <n v="1782.28"/>
    <n v="1777.1"/>
    <n v="1778.29"/>
    <n v="-277"/>
    <x v="38"/>
  </r>
  <r>
    <x v="43"/>
    <x v="43"/>
    <n v="1806.21"/>
    <n v="1776.1"/>
    <n v="1804.62"/>
    <n v="2633"/>
    <x v="39"/>
  </r>
  <r>
    <x v="44"/>
    <x v="44"/>
    <n v="1809.32"/>
    <n v="1800.19"/>
    <n v="1801.69"/>
    <n v="-311"/>
    <x v="40"/>
  </r>
  <r>
    <x v="45"/>
    <x v="45"/>
    <n v="1802.56"/>
    <n v="1783.47"/>
    <n v="1791.65"/>
    <n v="-997"/>
    <x v="41"/>
  </r>
  <r>
    <x v="46"/>
    <x v="46"/>
    <n v="1798.18"/>
    <n v="1780.12"/>
    <n v="1793.56"/>
    <n v="221"/>
    <x v="42"/>
  </r>
  <r>
    <x v="47"/>
    <x v="47"/>
    <n v="1819.21"/>
    <n v="1787.81"/>
    <n v="1817.49"/>
    <n v="2422"/>
    <x v="43"/>
  </r>
  <r>
    <x v="48"/>
    <x v="48"/>
    <n v="1819.01"/>
    <n v="1815.91"/>
    <n v="1818.55"/>
    <n v="171"/>
    <x v="44"/>
  </r>
  <r>
    <x v="49"/>
    <x v="49"/>
    <n v="1822.89"/>
    <n v="1807.1"/>
    <n v="1810.47"/>
    <n v="-814"/>
    <x v="26"/>
  </r>
  <r>
    <x v="50"/>
    <x v="50"/>
    <n v="1819.13"/>
    <n v="1801.9"/>
    <n v="1814.32"/>
    <n v="401"/>
    <x v="5"/>
  </r>
  <r>
    <x v="51"/>
    <x v="51"/>
    <n v="1819.79"/>
    <n v="1807.71"/>
    <n v="1813.02"/>
    <n v="-147"/>
    <x v="45"/>
  </r>
  <r>
    <x v="52"/>
    <x v="52"/>
    <n v="1817.05"/>
    <n v="1805.11"/>
    <n v="1809.28"/>
    <n v="-375"/>
    <x v="11"/>
  </r>
  <r>
    <x v="53"/>
    <x v="53"/>
    <n v="1833.83"/>
    <n v="1808.2"/>
    <n v="1826.82"/>
    <n v="1754"/>
    <x v="46"/>
  </r>
  <r>
    <x v="54"/>
    <x v="54"/>
    <n v="1830.06"/>
    <n v="1827"/>
    <n v="1827.79"/>
    <n v="28"/>
    <x v="47"/>
  </r>
  <r>
    <x v="55"/>
    <x v="55"/>
    <n v="1828.37"/>
    <n v="1820.8"/>
    <n v="1823.69"/>
    <n v="-410"/>
    <x v="48"/>
  </r>
  <r>
    <x v="56"/>
    <x v="56"/>
    <n v="1827.17"/>
    <n v="1792.11"/>
    <n v="1795.48"/>
    <n v="-2793"/>
    <x v="49"/>
  </r>
  <r>
    <x v="57"/>
    <x v="57"/>
    <n v="1801.93"/>
    <n v="1782.71"/>
    <n v="1790.74"/>
    <n v="-472"/>
    <x v="50"/>
  </r>
  <r>
    <x v="58"/>
    <x v="58"/>
    <n v="1800.69"/>
    <n v="1783.81"/>
    <n v="1794.72"/>
    <n v="424"/>
    <x v="51"/>
  </r>
  <r>
    <x v="59"/>
    <x v="59"/>
    <n v="1803.7"/>
    <n v="1786.9"/>
    <n v="1787.27"/>
    <n v="-740"/>
    <x v="52"/>
  </r>
  <r>
    <x v="60"/>
    <x v="60"/>
    <n v="1789.49"/>
    <n v="1786.4"/>
    <n v="1787.08"/>
    <n v="-36"/>
    <x v="53"/>
  </r>
  <r>
    <x v="61"/>
    <x v="61"/>
    <n v="1797.93"/>
    <n v="1789.71"/>
    <n v="1792.85"/>
    <n v="138"/>
    <x v="35"/>
  </r>
  <r>
    <x v="62"/>
    <x v="62"/>
    <n v="1808.41"/>
    <n v="1782.5"/>
    <n v="1803.71"/>
    <n v="1141"/>
    <x v="54"/>
  </r>
  <r>
    <x v="63"/>
    <x v="63"/>
    <n v="1806.44"/>
    <n v="1789.8"/>
    <n v="1794.9"/>
    <n v="-888"/>
    <x v="55"/>
  </r>
  <r>
    <x v="64"/>
    <x v="59"/>
    <n v="1796.13"/>
    <n v="1745.93"/>
    <n v="1753.69"/>
    <n v="-4098"/>
    <x v="56"/>
  </r>
  <r>
    <x v="65"/>
    <x v="64"/>
    <n v="1767.19"/>
    <n v="1747.44"/>
    <n v="1754.1"/>
    <n v="18"/>
    <x v="57"/>
  </r>
  <r>
    <x v="66"/>
    <x v="65"/>
    <n v="1755.09"/>
    <n v="1751.18"/>
    <n v="1753.93"/>
    <n v="-44"/>
    <x v="58"/>
  </r>
  <r>
    <x v="67"/>
    <x v="66"/>
    <n v="1766.66"/>
    <n v="1742.51"/>
    <n v="1764.9"/>
    <n v="1073"/>
    <x v="59"/>
  </r>
  <r>
    <x v="68"/>
    <x v="67"/>
    <n v="1781.65"/>
    <n v="1758.02"/>
    <n v="1774.82"/>
    <n v="1030"/>
    <x v="60"/>
  </r>
  <r>
    <x v="69"/>
    <x v="68"/>
    <n v="1787.03"/>
    <n v="1765.24"/>
    <n v="1766.99"/>
    <n v="-784"/>
    <x v="61"/>
  </r>
  <r>
    <x v="70"/>
    <x v="69"/>
    <n v="1776.26"/>
    <n v="1738.55"/>
    <n v="1745.49"/>
    <n v="-2157"/>
    <x v="62"/>
  </r>
  <r>
    <x v="71"/>
    <x v="70"/>
    <n v="1757.53"/>
    <n v="1740.21"/>
    <n v="1750.45"/>
    <n v="418"/>
    <x v="51"/>
  </r>
  <r>
    <x v="72"/>
    <x v="71"/>
    <n v="1750.76"/>
    <n v="1747.6"/>
    <n v="1749.32"/>
    <n v="-98"/>
    <x v="23"/>
  </r>
  <r>
    <x v="73"/>
    <x v="72"/>
    <n v="1760.67"/>
    <n v="1744.91"/>
    <n v="1751.04"/>
    <n v="175"/>
    <x v="63"/>
  </r>
  <r>
    <x v="74"/>
    <x v="73"/>
    <n v="1754.21"/>
    <n v="1727.7"/>
    <n v="1735.13"/>
    <n v="-1553"/>
    <x v="64"/>
  </r>
  <r>
    <x v="75"/>
    <x v="74"/>
    <n v="1745.53"/>
    <n v="1721.56"/>
    <n v="1728.67"/>
    <n v="-649"/>
    <x v="65"/>
  </r>
  <r>
    <x v="76"/>
    <x v="75"/>
    <n v="1763.69"/>
    <n v="1722.1"/>
    <n v="1752.89"/>
    <n v="2401"/>
    <x v="66"/>
  </r>
  <r>
    <x v="77"/>
    <x v="76"/>
    <n v="1763.95"/>
    <n v="1749.68"/>
    <n v="1760.73"/>
    <n v="755"/>
    <x v="67"/>
  </r>
  <r>
    <x v="78"/>
    <x v="77"/>
    <n v="1765.11"/>
    <n v="1759.7"/>
    <n v="1762.97"/>
    <n v="327"/>
    <x v="68"/>
  </r>
  <r>
    <x v="79"/>
    <x v="78"/>
    <n v="1770.29"/>
    <n v="1747.4"/>
    <n v="1768.06"/>
    <n v="511"/>
    <x v="69"/>
  </r>
  <r>
    <x v="80"/>
    <x v="79"/>
    <n v="1768.2"/>
    <n v="1749.06"/>
    <n v="1759.17"/>
    <n v="-873"/>
    <x v="70"/>
  </r>
  <r>
    <x v="81"/>
    <x v="80"/>
    <n v="1765.07"/>
    <n v="1746.04"/>
    <n v="1764.01"/>
    <n v="479"/>
    <x v="2"/>
  </r>
  <r>
    <x v="82"/>
    <x v="81"/>
    <n v="1766.84"/>
    <n v="1751.95"/>
    <n v="1754.93"/>
    <n v="-893"/>
    <x v="71"/>
  </r>
  <r>
    <x v="83"/>
    <x v="82"/>
    <n v="1781.32"/>
    <n v="1753.23"/>
    <n v="1756.87"/>
    <n v="218"/>
    <x v="42"/>
  </r>
  <r>
    <x v="84"/>
    <x v="83"/>
    <n v="1757.65"/>
    <n v="1751.06"/>
    <n v="1753.8"/>
    <n v="-324"/>
    <x v="72"/>
  </r>
  <r>
    <x v="85"/>
    <x v="84"/>
    <n v="1760.92"/>
    <n v="1750.06"/>
    <n v="1753.12"/>
    <n v="-8"/>
    <x v="73"/>
  </r>
  <r>
    <x v="86"/>
    <x v="85"/>
    <n v="1769.01"/>
    <n v="1750.4"/>
    <n v="1760.24"/>
    <n v="719"/>
    <x v="74"/>
  </r>
  <r>
    <x v="87"/>
    <x v="86"/>
    <n v="1795.64"/>
    <n v="1758.41"/>
    <n v="1791.6"/>
    <n v="3142"/>
    <x v="75"/>
  </r>
  <r>
    <x v="88"/>
    <x v="87"/>
    <n v="1800.17"/>
    <n v="1786.5"/>
    <n v="1794.79"/>
    <n v="309"/>
    <x v="76"/>
  </r>
  <r>
    <x v="89"/>
    <x v="88"/>
    <n v="1796.4"/>
    <n v="1764.73"/>
    <n v="1767.28"/>
    <n v="-2790"/>
    <x v="77"/>
  </r>
  <r>
    <x v="90"/>
    <x v="89"/>
    <n v="1771.93"/>
    <n v="1764.6"/>
    <n v="1771.1"/>
    <n v="373"/>
    <x v="10"/>
  </r>
  <r>
    <x v="91"/>
    <x v="90"/>
    <n v="1771.99"/>
    <n v="1759.91"/>
    <n v="1763.78"/>
    <n v="-705"/>
    <x v="13"/>
  </r>
  <r>
    <x v="92"/>
    <x v="91"/>
    <n v="1784.83"/>
    <n v="1762.9"/>
    <n v="1768.56"/>
    <n v="478"/>
    <x v="2"/>
  </r>
  <r>
    <x v="93"/>
    <x v="92"/>
    <n v="1788.23"/>
    <n v="1766"/>
    <n v="1781.5"/>
    <n v="1282"/>
    <x v="78"/>
  </r>
  <r>
    <x v="94"/>
    <x v="93"/>
    <n v="1789.2"/>
    <n v="1776.43"/>
    <n v="1784.63"/>
    <n v="324"/>
    <x v="8"/>
  </r>
  <r>
    <x v="95"/>
    <x v="94"/>
    <n v="1813.74"/>
    <n v="1783.46"/>
    <n v="1791.7"/>
    <n v="693"/>
    <x v="79"/>
  </r>
  <r>
    <x v="96"/>
    <x v="95"/>
    <n v="1794.43"/>
    <n v="1791.9"/>
    <n v="1794.26"/>
    <n v="148"/>
    <x v="35"/>
  </r>
  <r>
    <x v="97"/>
    <x v="96"/>
    <n v="1809.87"/>
    <n v="1792.23"/>
    <n v="1807.71"/>
    <n v="1328"/>
    <x v="80"/>
  </r>
  <r>
    <x v="98"/>
    <x v="97"/>
    <n v="1808.01"/>
    <n v="1781.35"/>
    <n v="1793.4"/>
    <n v="-1453"/>
    <x v="81"/>
  </r>
  <r>
    <x v="99"/>
    <x v="98"/>
    <n v="1798.95"/>
    <n v="1783.51"/>
    <n v="1796.64"/>
    <n v="297"/>
    <x v="76"/>
  </r>
  <r>
    <x v="100"/>
    <x v="99"/>
    <n v="1810.09"/>
    <n v="1792.5"/>
    <n v="1799.61"/>
    <n v="325"/>
    <x v="8"/>
  </r>
  <r>
    <x v="101"/>
    <x v="100"/>
    <n v="1799.96"/>
    <n v="1772.34"/>
    <n v="1782.77"/>
    <n v="-1651"/>
    <x v="82"/>
  </r>
  <r>
    <x v="102"/>
    <x v="101"/>
    <n v="1783.46"/>
    <n v="1778.8"/>
    <n v="1779.71"/>
    <n v="-344"/>
    <x v="83"/>
  </r>
  <r>
    <x v="103"/>
    <x v="102"/>
    <n v="1795.64"/>
    <n v="1779.99"/>
    <n v="1791.89"/>
    <n v="1145"/>
    <x v="84"/>
  </r>
  <r>
    <x v="104"/>
    <x v="103"/>
    <n v="1796.4"/>
    <n v="1785.8"/>
    <n v="1786.87"/>
    <n v="-521"/>
    <x v="30"/>
  </r>
  <r>
    <x v="105"/>
    <x v="104"/>
    <n v="1787.57"/>
    <n v="1760.1"/>
    <n v="1776.94"/>
    <n v="-1002"/>
    <x v="41"/>
  </r>
  <r>
    <x v="106"/>
    <x v="105"/>
    <n v="1798.62"/>
    <n v="1770.71"/>
    <n v="1791.16"/>
    <n v="1382"/>
    <x v="85"/>
  </r>
  <r>
    <x v="107"/>
    <x v="106"/>
    <n v="1818.25"/>
    <n v="1785.84"/>
    <n v="1816.92"/>
    <n v="2552"/>
    <x v="86"/>
  </r>
  <r>
    <x v="108"/>
    <x v="107"/>
    <n v="1817.91"/>
    <n v="1813.81"/>
    <n v="1815.94"/>
    <n v="-197"/>
    <x v="12"/>
  </r>
  <r>
    <x v="109"/>
    <x v="108"/>
    <n v="1826.24"/>
    <n v="1812.39"/>
    <n v="1824.35"/>
    <n v="800"/>
    <x v="3"/>
  </r>
  <r>
    <x v="110"/>
    <x v="109"/>
    <n v="1832.58"/>
    <n v="1818.7"/>
    <n v="1829.74"/>
    <n v="510"/>
    <x v="87"/>
  </r>
  <r>
    <x v="111"/>
    <x v="110"/>
    <n v="1868.14"/>
    <n v="1822"/>
    <n v="1848.76"/>
    <n v="1903"/>
    <x v="88"/>
  </r>
  <r>
    <x v="112"/>
    <x v="111"/>
    <n v="1865.78"/>
    <n v="1842.72"/>
    <n v="1862.23"/>
    <n v="1398"/>
    <x v="89"/>
  </r>
  <r>
    <x v="113"/>
    <x v="112"/>
    <n v="1868.53"/>
    <n v="1845.08"/>
    <n v="1864.14"/>
    <n v="211"/>
    <x v="90"/>
  </r>
  <r>
    <x v="114"/>
    <x v="113"/>
    <n v="1867.66"/>
    <n v="1863.5"/>
    <n v="1865.55"/>
    <n v="205"/>
    <x v="90"/>
  </r>
  <r>
    <x v="115"/>
    <x v="114"/>
    <n v="1870.04"/>
    <n v="1856.14"/>
    <n v="1862.36"/>
    <n v="-275"/>
    <x v="91"/>
  </r>
  <r>
    <x v="116"/>
    <x v="115"/>
    <n v="1877.06"/>
    <n v="1848.9"/>
    <n v="1850.09"/>
    <n v="-1199"/>
    <x v="92"/>
  </r>
  <r>
    <x v="117"/>
    <x v="116"/>
    <n v="1867.79"/>
    <n v="1849.42"/>
    <n v="1866.43"/>
    <n v="1611"/>
    <x v="93"/>
  </r>
  <r>
    <x v="118"/>
    <x v="117"/>
    <n v="1871.01"/>
    <n v="1855.32"/>
    <n v="1859.38"/>
    <n v="-715"/>
    <x v="65"/>
  </r>
  <r>
    <x v="119"/>
    <x v="118"/>
    <n v="1864.78"/>
    <n v="1843.31"/>
    <n v="1845.54"/>
    <n v="-1408"/>
    <x v="94"/>
  </r>
  <r>
    <x v="120"/>
    <x v="119"/>
    <n v="1848.65"/>
    <n v="1801.8"/>
    <n v="1808.85"/>
    <n v="-3926"/>
    <x v="95"/>
  </r>
  <r>
    <x v="121"/>
    <x v="120"/>
    <n v="1812.04"/>
    <n v="1781.96"/>
    <n v="1790.39"/>
    <n v="-1848"/>
    <x v="96"/>
  </r>
  <r>
    <x v="122"/>
    <x v="121"/>
    <n v="1796.22"/>
    <n v="1778.9"/>
    <n v="1789.27"/>
    <n v="-170"/>
    <x v="6"/>
  </r>
  <r>
    <x v="123"/>
    <x v="122"/>
    <n v="1795.08"/>
    <n v="1787.5"/>
    <n v="1791.69"/>
    <n v="238"/>
    <x v="37"/>
  </r>
  <r>
    <x v="124"/>
    <x v="123"/>
    <n v="1814.95"/>
    <n v="1781.58"/>
    <n v="1791.61"/>
    <n v="-97"/>
    <x v="0"/>
  </r>
  <r>
    <x v="125"/>
    <x v="124"/>
    <n v="1795.25"/>
    <n v="1777.11"/>
    <n v="1795.25"/>
    <n v="245"/>
    <x v="18"/>
  </r>
  <r>
    <x v="126"/>
    <x v="125"/>
    <n v="1799.3"/>
    <n v="1781.5"/>
    <n v="1786.63"/>
    <n v="-807"/>
    <x v="26"/>
  </r>
  <r>
    <x v="127"/>
    <x v="126"/>
    <n v="1808.64"/>
    <n v="1769.8"/>
    <n v="1773.38"/>
    <n v="-1321"/>
    <x v="97"/>
  </r>
  <r>
    <x v="128"/>
    <x v="127"/>
    <n v="1793.19"/>
    <n v="1772.64"/>
    <n v="1781.83"/>
    <n v="836"/>
    <x v="98"/>
  </r>
  <r>
    <x v="129"/>
    <x v="128"/>
    <n v="1781.77"/>
    <n v="1761.81"/>
    <n v="1768.86"/>
    <n v="-1235"/>
    <x v="99"/>
  </r>
  <r>
    <x v="130"/>
    <x v="129"/>
    <n v="1786.1"/>
    <n v="1766.07"/>
    <n v="1782.38"/>
    <n v="1332"/>
    <x v="89"/>
  </r>
  <r>
    <x v="131"/>
    <x v="130"/>
    <n v="1784.63"/>
    <n v="1775.71"/>
    <n v="1780.71"/>
    <n v="26"/>
    <x v="57"/>
  </r>
  <r>
    <x v="132"/>
    <x v="131"/>
    <n v="1787.49"/>
    <n v="1772.26"/>
    <n v="1784.61"/>
    <n v="372"/>
    <x v="10"/>
  </r>
  <r>
    <x v="133"/>
    <x v="132"/>
    <n v="1792.93"/>
    <n v="1779.4"/>
    <n v="1783.59"/>
    <n v="-89"/>
    <x v="0"/>
  </r>
  <r>
    <x v="134"/>
    <x v="133"/>
    <n v="1787.25"/>
    <n v="1773.74"/>
    <n v="1775.99"/>
    <n v="-715"/>
    <x v="13"/>
  </r>
  <r>
    <x v="135"/>
    <x v="134"/>
    <n v="1789.02"/>
    <n v="1769.76"/>
    <n v="1782.89"/>
    <n v="669"/>
    <x v="100"/>
  </r>
  <r>
    <x v="136"/>
    <x v="135"/>
    <n v="1791.01"/>
    <n v="1781.91"/>
    <n v="1785.66"/>
    <n v="-137"/>
    <x v="45"/>
  </r>
  <r>
    <x v="137"/>
    <x v="136"/>
    <n v="1789.51"/>
    <n v="1765.9"/>
    <n v="1772.27"/>
    <n v="-1330"/>
    <x v="101"/>
  </r>
  <r>
    <x v="138"/>
    <x v="137"/>
    <n v="1781.34"/>
    <n v="1755.94"/>
    <n v="1779.54"/>
    <n v="726"/>
    <x v="74"/>
  </r>
  <r>
    <x v="139"/>
    <x v="138"/>
    <n v="1799.51"/>
    <n v="1775.48"/>
    <n v="1798.58"/>
    <n v="1947"/>
    <x v="102"/>
  </r>
  <r>
    <x v="140"/>
    <x v="139"/>
    <n v="1813.91"/>
    <n v="1795.88"/>
    <n v="1797.47"/>
    <n v="-160"/>
    <x v="24"/>
  </r>
  <r>
    <x v="141"/>
    <x v="140"/>
    <n v="1801.36"/>
    <n v="1797.8"/>
    <n v="1799.92"/>
    <n v="212"/>
    <x v="42"/>
  </r>
  <r>
    <x v="142"/>
    <x v="141"/>
    <n v="1804.01"/>
    <n v="1788.23"/>
    <n v="1791.11"/>
    <n v="-911"/>
    <x v="71"/>
  </r>
  <r>
    <x v="143"/>
    <x v="142"/>
    <n v="1800.38"/>
    <n v="1784.5"/>
    <n v="1790.47"/>
    <n v="-65"/>
    <x v="103"/>
  </r>
  <r>
    <x v="144"/>
    <x v="143"/>
    <n v="1804.73"/>
    <n v="1785.5"/>
    <n v="1803.34"/>
    <n v="1301"/>
    <x v="78"/>
  </r>
  <r>
    <x v="145"/>
    <x v="144"/>
    <n v="1810.66"/>
    <n v="1799.12"/>
    <n v="1808.38"/>
    <n v="477"/>
    <x v="14"/>
  </r>
  <r>
    <x v="146"/>
    <x v="145"/>
    <n v="1812.03"/>
    <n v="1804.3"/>
    <n v="1807.99"/>
    <n v="-41"/>
    <x v="53"/>
  </r>
  <r>
    <x v="147"/>
    <x v="146"/>
    <n v="1809.9"/>
    <n v="1805.53"/>
    <n v="1806.4"/>
    <n v="-350"/>
    <x v="83"/>
  </r>
  <r>
    <x v="148"/>
    <x v="147"/>
    <n v="1813.39"/>
    <n v="1803.28"/>
    <n v="1812.03"/>
    <n v="505"/>
    <x v="87"/>
  </r>
  <r>
    <x v="149"/>
    <x v="148"/>
    <n v="1820.07"/>
    <n v="1804.6"/>
    <n v="1806.27"/>
    <n v="-610"/>
    <x v="104"/>
  </r>
  <r>
    <x v="150"/>
    <x v="149"/>
    <n v="1807.63"/>
    <n v="1788.8"/>
    <n v="1804.25"/>
    <n v="-139"/>
    <x v="45"/>
  </r>
  <r>
    <x v="151"/>
    <x v="150"/>
    <n v="1817.09"/>
    <n v="1795.8"/>
    <n v="1815.27"/>
    <n v="1095"/>
    <x v="105"/>
  </r>
  <r>
    <x v="152"/>
    <x v="151"/>
    <n v="1830.05"/>
    <n v="1814.1"/>
    <n v="1828.29"/>
    <n v="1290"/>
    <x v="106"/>
  </r>
  <r>
    <x v="153"/>
    <x v="152"/>
    <n v="1831.34"/>
    <n v="1827.6"/>
    <n v="1828.13"/>
    <n v="-93"/>
    <x v="0"/>
  </r>
  <r>
    <x v="154"/>
    <x v="153"/>
    <n v="1831.5"/>
    <n v="1798.16"/>
    <n v="1803.85"/>
    <n v="-2426"/>
    <x v="107"/>
  </r>
  <r>
    <x v="155"/>
    <x v="154"/>
    <n v="1816.48"/>
    <n v="1798.71"/>
    <n v="1813.61"/>
    <n v="995"/>
    <x v="108"/>
  </r>
  <r>
    <x v="156"/>
    <x v="155"/>
    <n v="1829.6"/>
    <n v="1808.17"/>
    <n v="1810.04"/>
    <n v="-380"/>
    <x v="11"/>
  </r>
  <r>
    <x v="157"/>
    <x v="156"/>
    <n v="1811.21"/>
    <n v="1786.35"/>
    <n v="1791.37"/>
    <n v="-1868"/>
    <x v="109"/>
  </r>
  <r>
    <x v="158"/>
    <x v="157"/>
    <n v="1798.38"/>
    <n v="1786.55"/>
    <n v="1795.89"/>
    <n v="478"/>
    <x v="2"/>
  </r>
  <r>
    <x v="159"/>
    <x v="158"/>
    <n v="1796.81"/>
    <n v="1793.8"/>
    <n v="1795.1"/>
    <n v="-171"/>
    <x v="6"/>
  </r>
  <r>
    <x v="160"/>
    <x v="159"/>
    <n v="1802.47"/>
    <n v="1789.91"/>
    <n v="1801.24"/>
    <n v="639"/>
    <x v="110"/>
  </r>
  <r>
    <x v="161"/>
    <x v="160"/>
    <n v="1823.05"/>
    <n v="1801.16"/>
    <n v="1820.6"/>
    <n v="1924"/>
    <x v="111"/>
  </r>
  <r>
    <x v="162"/>
    <x v="161"/>
    <n v="1827.9"/>
    <n v="1814.11"/>
    <n v="1825.12"/>
    <n v="477"/>
    <x v="14"/>
  </r>
  <r>
    <x v="163"/>
    <x v="162"/>
    <n v="1827.85"/>
    <n v="1812.36"/>
    <n v="1820.83"/>
    <n v="-441"/>
    <x v="112"/>
  </r>
  <r>
    <x v="164"/>
    <x v="163"/>
    <n v="1828.84"/>
    <n v="1813.93"/>
    <n v="1816.7"/>
    <n v="-391"/>
    <x v="48"/>
  </r>
  <r>
    <x v="165"/>
    <x v="151"/>
    <n v="1823.02"/>
    <n v="1814.7"/>
    <n v="1819.09"/>
    <n v="370"/>
    <x v="113"/>
  </r>
  <r>
    <x v="166"/>
    <x v="164"/>
    <n v="1822.63"/>
    <n v="1805.7"/>
    <n v="1814.07"/>
    <n v="-486"/>
    <x v="114"/>
  </r>
  <r>
    <x v="167"/>
    <x v="165"/>
    <n v="1843.16"/>
    <n v="1810.12"/>
    <n v="1838.5"/>
    <n v="2428"/>
    <x v="115"/>
  </r>
  <r>
    <x v="168"/>
    <x v="166"/>
    <n v="1847.58"/>
    <n v="1835.94"/>
    <n v="1838.84"/>
    <n v="23"/>
    <x v="57"/>
  </r>
  <r>
    <x v="169"/>
    <x v="166"/>
    <n v="1842.85"/>
    <n v="1828.5"/>
    <n v="1833.88"/>
    <n v="-473"/>
    <x v="50"/>
  </r>
  <r>
    <x v="170"/>
    <x v="167"/>
    <n v="1837.06"/>
    <n v="1831.54"/>
    <n v="1834.56"/>
    <n v="56"/>
    <x v="4"/>
  </r>
  <r>
    <x v="171"/>
    <x v="168"/>
    <n v="1843.9"/>
    <n v="1827.97"/>
    <n v="1843.3"/>
    <n v="918"/>
    <x v="34"/>
  </r>
  <r>
    <x v="172"/>
    <x v="169"/>
    <n v="1853.65"/>
    <n v="1834.96"/>
    <n v="1849.38"/>
    <n v="595"/>
    <x v="116"/>
  </r>
  <r>
    <x v="173"/>
    <x v="170"/>
    <n v="1849.41"/>
    <n v="1815.11"/>
    <n v="1821.91"/>
    <n v="-2737"/>
    <x v="117"/>
  </r>
  <r>
    <x v="174"/>
    <x v="171"/>
    <n v="1821.73"/>
    <n v="1791.3"/>
    <n v="1797.04"/>
    <n v="-2469"/>
    <x v="118"/>
  </r>
  <r>
    <x v="175"/>
    <x v="172"/>
    <n v="1799.34"/>
    <n v="1780.01"/>
    <n v="1791.3"/>
    <n v="-480"/>
    <x v="114"/>
  </r>
  <r>
    <x v="176"/>
    <x v="173"/>
    <n v="1791.52"/>
    <n v="1788.1"/>
    <n v="1789.66"/>
    <n v="-104"/>
    <x v="23"/>
  </r>
  <r>
    <x v="177"/>
    <x v="174"/>
    <n v="1799.61"/>
    <n v="1785.4"/>
    <n v="1797.81"/>
    <n v="892"/>
    <x v="34"/>
  </r>
  <r>
    <x v="178"/>
    <x v="175"/>
    <n v="1808.72"/>
    <n v="1795.1"/>
    <n v="1800.49"/>
    <n v="299"/>
    <x v="76"/>
  </r>
  <r>
    <x v="179"/>
    <x v="176"/>
    <n v="1810.72"/>
    <n v="1794.52"/>
    <n v="1807.62"/>
    <n v="713"/>
    <x v="79"/>
  </r>
  <r>
    <x v="180"/>
    <x v="177"/>
    <n v="1808.9"/>
    <n v="1788.2"/>
    <n v="1805.53"/>
    <n v="-211"/>
    <x v="119"/>
  </r>
  <r>
    <x v="181"/>
    <x v="178"/>
    <n v="1809.73"/>
    <n v="1802.42"/>
    <n v="1807.47"/>
    <n v="197"/>
    <x v="90"/>
  </r>
  <r>
    <x v="182"/>
    <x v="179"/>
    <n v="1811.4"/>
    <n v="1806.7"/>
    <n v="1810.12"/>
    <n v="342"/>
    <x v="68"/>
  </r>
  <r>
    <x v="183"/>
    <x v="180"/>
    <n v="1823.34"/>
    <n v="1808.58"/>
    <n v="1821.86"/>
    <n v="1184"/>
    <x v="120"/>
  </r>
  <r>
    <x v="184"/>
    <x v="181"/>
    <n v="1828.68"/>
    <n v="1815.32"/>
    <n v="1825.76"/>
    <n v="395"/>
    <x v="5"/>
  </r>
  <r>
    <x v="185"/>
    <x v="182"/>
    <n v="1835.59"/>
    <n v="1824.3"/>
    <n v="1832.52"/>
    <n v="683"/>
    <x v="121"/>
  </r>
  <r>
    <x v="186"/>
    <x v="183"/>
    <n v="1841.91"/>
    <n v="1825.55"/>
    <n v="1826.88"/>
    <n v="-553"/>
    <x v="122"/>
  </r>
  <r>
    <x v="187"/>
    <x v="184"/>
    <n v="1864.99"/>
    <n v="1821.6"/>
    <n v="1858.28"/>
    <n v="3171"/>
    <x v="123"/>
  </r>
  <r>
    <x v="188"/>
    <x v="185"/>
    <n v="1861.33"/>
    <n v="1856.41"/>
    <n v="1859.71"/>
    <n v="101"/>
    <x v="124"/>
  </r>
  <r>
    <x v="189"/>
    <x v="186"/>
    <n v="1873.84"/>
    <n v="1850.92"/>
    <n v="1870.92"/>
    <n v="1166"/>
    <x v="125"/>
  </r>
  <r>
    <x v="190"/>
    <x v="187"/>
    <n v="1879.36"/>
    <n v="1845.06"/>
    <n v="1852.8"/>
    <n v="-1824"/>
    <x v="9"/>
  </r>
  <r>
    <x v="191"/>
    <x v="188"/>
    <n v="1872.49"/>
    <n v="1849.8"/>
    <n v="1869.59"/>
    <n v="1655"/>
    <x v="126"/>
  </r>
  <r>
    <x v="192"/>
    <x v="189"/>
    <n v="1900.79"/>
    <n v="1867.1"/>
    <n v="1899.83"/>
    <n v="3003"/>
    <x v="127"/>
  </r>
  <r>
    <x v="193"/>
    <x v="190"/>
    <n v="1902.5"/>
    <n v="1886.65"/>
    <n v="1897.24"/>
    <n v="-263"/>
    <x v="17"/>
  </r>
  <r>
    <x v="194"/>
    <x v="191"/>
    <n v="1906.38"/>
    <n v="1896.81"/>
    <n v="1904.62"/>
    <n v="781"/>
    <x v="74"/>
  </r>
  <r>
    <x v="195"/>
    <x v="192"/>
    <n v="1913.78"/>
    <n v="1887.46"/>
    <n v="1909.24"/>
    <n v="447"/>
    <x v="128"/>
  </r>
  <r>
    <x v="196"/>
    <x v="193"/>
    <n v="1913.64"/>
    <n v="1891.75"/>
    <n v="1898.04"/>
    <n v="-1145"/>
    <x v="129"/>
  </r>
  <r>
    <x v="197"/>
    <x v="194"/>
    <n v="1911.48"/>
    <n v="1889.57"/>
    <n v="1910.6"/>
    <n v="1228"/>
    <x v="84"/>
  </r>
  <r>
    <x v="198"/>
    <x v="195"/>
    <n v="1973.64"/>
    <n v="1880.63"/>
    <n v="1906.06"/>
    <n v="-471"/>
    <x v="130"/>
  </r>
  <r>
    <x v="199"/>
    <x v="196"/>
    <n v="1921.06"/>
    <n v="1882.7"/>
    <n v="1889.02"/>
    <n v="-1734"/>
    <x v="131"/>
  </r>
  <r>
    <x v="200"/>
    <x v="197"/>
    <n v="1926.5"/>
    <n v="1888.31"/>
    <n v="1909.39"/>
    <n v="2077"/>
    <x v="132"/>
  </r>
  <r>
    <x v="201"/>
    <x v="198"/>
    <n v="1919.01"/>
    <n v="1890.2"/>
    <n v="1906.09"/>
    <n v="-235"/>
    <x v="119"/>
  </r>
  <r>
    <x v="202"/>
    <x v="199"/>
    <n v="1949.63"/>
    <n v="1901.2"/>
    <n v="1942.14"/>
    <n v="3598"/>
    <x v="133"/>
  </r>
  <r>
    <x v="203"/>
    <x v="200"/>
    <n v="1947.38"/>
    <n v="1914.82"/>
    <n v="1928.81"/>
    <n v="-1354"/>
    <x v="99"/>
  </r>
  <r>
    <x v="204"/>
    <x v="201"/>
    <n v="1940.93"/>
    <n v="1922.1"/>
    <n v="1934.65"/>
    <n v="581"/>
    <x v="134"/>
  </r>
  <r>
    <x v="205"/>
    <x v="202"/>
    <n v="1971.36"/>
    <n v="1930.68"/>
    <n v="1969.91"/>
    <n v="3488"/>
    <x v="135"/>
  </r>
  <r>
    <x v="206"/>
    <x v="203"/>
    <n v="1990.91"/>
    <n v="1970.02"/>
    <n v="1988.28"/>
    <n v="1728"/>
    <x v="136"/>
  </r>
  <r>
    <x v="207"/>
    <x v="204"/>
    <n v="2002.33"/>
    <n v="1961.08"/>
    <n v="1998.48"/>
    <n v="991"/>
    <x v="34"/>
  </r>
  <r>
    <x v="208"/>
    <x v="205"/>
    <n v="2069.35"/>
    <n v="1980.94"/>
    <n v="2043.46"/>
    <n v="4443"/>
    <x v="137"/>
  </r>
  <r>
    <x v="209"/>
    <x v="206"/>
    <n v="2058.7600000000002"/>
    <n v="1976.86"/>
    <n v="1989.76"/>
    <n v="-5390"/>
    <x v="138"/>
  </r>
  <r>
    <x v="210"/>
    <x v="207"/>
    <n v="2008.78"/>
    <n v="1970.5"/>
    <n v="1995.11"/>
    <n v="520"/>
    <x v="14"/>
  </r>
  <r>
    <x v="211"/>
    <x v="208"/>
    <n v="1996.83"/>
    <n v="1958.77"/>
    <n v="1987.4"/>
    <n v="-849"/>
    <x v="139"/>
  </r>
  <r>
    <x v="212"/>
    <x v="209"/>
    <n v="1988.9"/>
    <n v="1971.12"/>
    <n v="1973.95"/>
    <n v="-1384"/>
    <x v="99"/>
  </r>
  <r>
    <x v="213"/>
    <x v="210"/>
    <n v="1978.49"/>
    <n v="1949.36"/>
    <n v="1951.95"/>
    <n v="-2173"/>
    <x v="140"/>
  </r>
  <r>
    <x v="214"/>
    <x v="211"/>
    <n v="1951.95"/>
    <n v="1906.6"/>
    <n v="1917.92"/>
    <n v="-3243"/>
    <x v="141"/>
  </r>
  <r>
    <x v="215"/>
    <x v="212"/>
    <n v="1929.1"/>
    <n v="1895.19"/>
    <n v="1926.83"/>
    <n v="964"/>
    <x v="34"/>
  </r>
  <r>
    <x v="216"/>
    <x v="213"/>
    <n v="1949.47"/>
    <n v="1925.32"/>
    <n v="1943.7"/>
    <n v="1711"/>
    <x v="142"/>
  </r>
  <r>
    <x v="217"/>
    <x v="214"/>
    <n v="1945.17"/>
    <n v="1917.79"/>
    <n v="1920.98"/>
    <n v="-2276"/>
    <x v="143"/>
  </r>
  <r>
    <x v="218"/>
    <x v="215"/>
    <n v="1925.86"/>
    <n v="1917.6"/>
    <n v="1918.37"/>
    <n v="-553"/>
    <x v="30"/>
  </r>
  <r>
    <x v="219"/>
    <x v="216"/>
    <n v="1939.84"/>
    <n v="1918.25"/>
    <n v="1935.25"/>
    <n v="1700"/>
    <x v="142"/>
  </r>
  <r>
    <x v="220"/>
    <x v="217"/>
    <n v="1938.2"/>
    <n v="1910.43"/>
    <n v="1919.17"/>
    <n v="-1624"/>
    <x v="144"/>
  </r>
  <r>
    <x v="221"/>
    <x v="218"/>
    <n v="1948.23"/>
    <n v="1915.2"/>
    <n v="1946.1"/>
    <n v="2662"/>
    <x v="66"/>
  </r>
  <r>
    <x v="222"/>
    <x v="219"/>
    <n v="1965.93"/>
    <n v="1937.1"/>
    <n v="1959.07"/>
    <n v="1342"/>
    <x v="145"/>
  </r>
  <r>
    <x v="223"/>
    <x v="220"/>
    <n v="1964.01"/>
    <n v="1943.86"/>
    <n v="1957.81"/>
    <n v="-164"/>
    <x v="45"/>
  </r>
  <r>
    <x v="224"/>
    <x v="221"/>
    <n v="1959.09"/>
    <n v="1954.4"/>
    <n v="1957.17"/>
    <n v="-3"/>
    <x v="73"/>
  </r>
  <r>
    <x v="225"/>
    <x v="222"/>
    <n v="1958.19"/>
    <n v="1917.4"/>
    <n v="1923.92"/>
    <n v="-3335"/>
    <x v="146"/>
  </r>
  <r>
    <x v="226"/>
    <x v="223"/>
    <n v="1928.72"/>
    <n v="1890.7"/>
    <n v="1916.41"/>
    <n v="-741"/>
    <x v="147"/>
  </r>
  <r>
    <x v="227"/>
    <x v="224"/>
    <n v="1937.92"/>
    <n v="1915.97"/>
    <n v="1933.82"/>
    <n v="1769"/>
    <x v="148"/>
  </r>
  <r>
    <x v="228"/>
    <x v="225"/>
    <n v="1949.15"/>
    <n v="1919.22"/>
    <n v="1936.66"/>
    <n v="299"/>
    <x v="149"/>
  </r>
  <r>
    <x v="229"/>
    <x v="226"/>
    <n v="1939.45"/>
    <n v="1918.01"/>
    <n v="1924.3"/>
    <n v="-1240"/>
    <x v="150"/>
  </r>
  <r>
    <x v="230"/>
    <x v="227"/>
    <n v="1925.42"/>
    <n v="1920.6"/>
    <n v="1924.55"/>
    <n v="-26"/>
    <x v="22"/>
  </r>
  <r>
    <x v="231"/>
    <x v="228"/>
    <n v="1936.61"/>
    <n v="1916.15"/>
    <n v="1931.48"/>
    <n v="693"/>
    <x v="151"/>
  </r>
  <r>
    <x v="232"/>
    <x v="229"/>
    <n v="1944.17"/>
    <n v="1918.23"/>
    <n v="1920.52"/>
    <n v="-1105"/>
    <x v="152"/>
  </r>
  <r>
    <x v="233"/>
    <x v="230"/>
    <n v="1932.74"/>
    <n v="1915.7"/>
    <n v="1923.76"/>
    <n v="359"/>
    <x v="68"/>
  </r>
  <r>
    <x v="234"/>
    <x v="231"/>
    <n v="1937.61"/>
    <n v="1920"/>
    <n v="1933.02"/>
    <n v="898"/>
    <x v="153"/>
  </r>
  <r>
    <x v="235"/>
    <x v="232"/>
    <n v="1947.91"/>
    <n v="1927.85"/>
    <n v="1947.33"/>
    <n v="1446"/>
    <x v="154"/>
  </r>
  <r>
    <x v="236"/>
    <x v="233"/>
    <n v="1946.94"/>
    <n v="1942.7"/>
    <n v="1944.2"/>
    <n v="-244"/>
    <x v="155"/>
  </r>
  <r>
    <x v="237"/>
    <x v="234"/>
    <n v="1969.06"/>
    <n v="1939.5"/>
    <n v="1952.84"/>
    <n v="885"/>
    <x v="156"/>
  </r>
  <r>
    <x v="238"/>
    <x v="235"/>
    <n v="1978.28"/>
    <n v="1949.39"/>
    <n v="1965.94"/>
    <n v="1327"/>
    <x v="157"/>
  </r>
  <r>
    <x v="239"/>
    <x v="236"/>
    <n v="1981.4"/>
    <n v="1962.4"/>
    <n v="1977.08"/>
    <n v="1112"/>
    <x v="158"/>
  </r>
  <r>
    <x v="240"/>
    <x v="237"/>
    <n v="1980.21"/>
    <n v="1961.52"/>
    <n v="1972.9"/>
    <n v="-425"/>
    <x v="48"/>
  </r>
  <r>
    <x v="241"/>
    <x v="238"/>
    <n v="1974.4"/>
    <n v="1972.9"/>
    <n v="1974.4"/>
    <n v="149"/>
    <x v="35"/>
  </r>
  <r>
    <x v="242"/>
    <x v="239"/>
    <n v="1987.97"/>
    <n v="1969.3"/>
    <n v="1986.71"/>
    <n v="1339"/>
    <x v="157"/>
  </r>
  <r>
    <x v="243"/>
    <x v="240"/>
    <n v="1998.16"/>
    <n v="1975.5"/>
    <n v="1977.18"/>
    <n v="-794"/>
    <x v="13"/>
  </r>
  <r>
    <x v="244"/>
    <x v="241"/>
    <n v="1981.77"/>
    <n v="1944.41"/>
    <n v="1949.73"/>
    <n v="-2696"/>
    <x v="159"/>
  </r>
  <r>
    <x v="245"/>
    <x v="242"/>
    <n v="1958.24"/>
    <n v="1939.48"/>
    <n v="1956.81"/>
    <n v="733"/>
    <x v="121"/>
  </r>
  <r>
    <x v="246"/>
    <x v="243"/>
    <n v="1957.24"/>
    <n v="1936.97"/>
    <n v="1950.97"/>
    <n v="-607"/>
    <x v="160"/>
  </r>
  <r>
    <x v="247"/>
    <x v="244"/>
    <n v="1955.54"/>
    <n v="1926.63"/>
    <n v="1931.57"/>
    <n v="-1911"/>
    <x v="161"/>
  </r>
  <r>
    <x v="248"/>
    <x v="245"/>
    <n v="1934.28"/>
    <n v="1929.4"/>
    <n v="1932.56"/>
    <n v="127"/>
    <x v="32"/>
  </r>
  <r>
    <x v="249"/>
    <x v="246"/>
    <n v="1932.75"/>
    <n v="1891.11"/>
    <n v="1899.47"/>
    <n v="-3328"/>
    <x v="162"/>
  </r>
  <r>
    <x v="250"/>
    <x v="247"/>
    <n v="1910.73"/>
    <n v="1895.48"/>
    <n v="1906.43"/>
    <n v="722"/>
    <x v="100"/>
  </r>
  <r>
    <x v="251"/>
    <x v="248"/>
    <n v="1906.74"/>
    <n v="1881.48"/>
    <n v="1885.62"/>
    <n v="-2099"/>
    <x v="140"/>
  </r>
  <r>
    <x v="252"/>
    <x v="249"/>
    <n v="1896.54"/>
    <n v="1872.18"/>
    <n v="1895.56"/>
    <n v="1003"/>
    <x v="19"/>
  </r>
  <r>
    <x v="253"/>
    <x v="250"/>
    <n v="1919.37"/>
    <n v="1893.8"/>
    <n v="1896.76"/>
    <n v="113"/>
    <x v="163"/>
  </r>
  <r>
    <x v="254"/>
    <x v="251"/>
    <n v="1899.81"/>
    <n v="1896.1"/>
    <n v="1896.97"/>
    <n v="-13"/>
    <x v="22"/>
  </r>
  <r>
    <x v="255"/>
    <x v="252"/>
    <n v="1898.26"/>
    <n v="1855.3"/>
    <n v="1863.2"/>
    <n v="-3447"/>
    <x v="164"/>
  </r>
  <r>
    <x v="256"/>
    <x v="253"/>
    <n v="1878.08"/>
    <n v="1850.41"/>
    <n v="1868.32"/>
    <n v="473"/>
    <x v="1"/>
  </r>
  <r>
    <x v="257"/>
    <x v="254"/>
    <n v="1894.12"/>
    <n v="1860.8"/>
    <n v="1893.94"/>
    <n v="2614"/>
    <x v="165"/>
  </r>
  <r>
    <x v="258"/>
    <x v="255"/>
    <n v="1909.69"/>
    <n v="1872.56"/>
    <n v="1874.32"/>
    <n v="-1962"/>
    <x v="166"/>
  </r>
  <r>
    <x v="259"/>
    <x v="256"/>
    <n v="1892.48"/>
    <n v="1866.23"/>
    <n v="1883.52"/>
    <n v="901"/>
    <x v="167"/>
  </r>
  <r>
    <x v="260"/>
    <x v="257"/>
    <n v="1885.44"/>
    <n v="1879.7"/>
    <n v="1881.18"/>
    <n v="-183"/>
    <x v="6"/>
  </r>
  <r>
    <x v="261"/>
    <x v="258"/>
    <n v="1882.11"/>
    <n v="1851.9"/>
    <n v="1854.67"/>
    <n v="-2672"/>
    <x v="168"/>
  </r>
  <r>
    <x v="262"/>
    <x v="259"/>
    <n v="1865.27"/>
    <n v="1833.3"/>
    <n v="1833.49"/>
    <n v="-2090"/>
    <x v="169"/>
  </r>
  <r>
    <x v="263"/>
    <x v="260"/>
    <n v="1857.48"/>
    <n v="1831.9"/>
    <n v="1854.04"/>
    <n v="2061"/>
    <x v="7"/>
  </r>
  <r>
    <x v="264"/>
    <x v="261"/>
    <n v="1858.73"/>
    <n v="1810.33"/>
    <n v="1820.4"/>
    <n v="-3346"/>
    <x v="170"/>
  </r>
  <r>
    <x v="265"/>
    <x v="262"/>
    <n v="1828.74"/>
    <n v="1799.17"/>
    <n v="1810.27"/>
    <n v="-1102"/>
    <x v="171"/>
  </r>
  <r>
    <x v="266"/>
    <x v="28"/>
    <n v="1814.54"/>
    <n v="1809.4"/>
    <n v="1813.1"/>
    <n v="165"/>
    <x v="44"/>
  </r>
  <r>
    <x v="267"/>
    <x v="263"/>
    <n v="1829.23"/>
    <n v="1787.05"/>
    <n v="1826.38"/>
    <n v="1389"/>
    <x v="172"/>
  </r>
  <r>
    <x v="268"/>
    <x v="264"/>
    <n v="1835.93"/>
    <n v="1812.6"/>
    <n v="1814.54"/>
    <n v="-1244"/>
    <x v="173"/>
  </r>
  <r>
    <x v="269"/>
    <x v="265"/>
    <n v="1824.43"/>
    <n v="1807.34"/>
    <n v="1816.11"/>
    <n v="144"/>
    <x v="35"/>
  </r>
  <r>
    <x v="270"/>
    <x v="266"/>
    <n v="1849.13"/>
    <n v="1810.94"/>
    <n v="1842.09"/>
    <n v="2599"/>
    <x v="174"/>
  </r>
  <r>
    <x v="271"/>
    <x v="267"/>
    <n v="1849.28"/>
    <n v="1832.61"/>
    <n v="1846.4"/>
    <n v="470"/>
    <x v="1"/>
  </r>
  <r>
    <x v="272"/>
    <x v="268"/>
    <n v="1852.58"/>
    <n v="1843.86"/>
    <n v="1845.96"/>
    <n v="-33"/>
    <x v="53"/>
  </r>
  <r>
    <x v="273"/>
    <x v="269"/>
    <n v="1865.09"/>
    <n v="1845.7"/>
    <n v="1853.78"/>
    <n v="808"/>
    <x v="3"/>
  </r>
  <r>
    <x v="274"/>
    <x v="270"/>
    <n v="1869.59"/>
    <n v="1849.37"/>
    <n v="1867.35"/>
    <n v="1324"/>
    <x v="106"/>
  </r>
  <r>
    <x v="275"/>
    <x v="271"/>
    <n v="1868.03"/>
    <n v="1843.11"/>
    <n v="1854"/>
    <n v="-1361"/>
    <x v="175"/>
  </r>
  <r>
    <x v="276"/>
    <x v="272"/>
    <n v="1854.24"/>
    <n v="1841.3"/>
    <n v="1852.96"/>
    <n v="-100"/>
    <x v="0"/>
  </r>
  <r>
    <x v="277"/>
    <x v="273"/>
    <n v="1861.86"/>
    <n v="1848.01"/>
    <n v="1853.03"/>
    <n v="123"/>
    <x v="32"/>
  </r>
  <r>
    <x v="278"/>
    <x v="274"/>
    <n v="1853.76"/>
    <n v="1848"/>
    <n v="1849.77"/>
    <n v="-361"/>
    <x v="176"/>
  </r>
  <r>
    <x v="279"/>
    <x v="275"/>
    <n v="1863.73"/>
    <n v="1848.66"/>
    <n v="1852.42"/>
    <n v="278"/>
    <x v="149"/>
  </r>
  <r>
    <x v="280"/>
    <x v="276"/>
    <n v="1857.05"/>
    <n v="1834.69"/>
    <n v="1836.31"/>
    <n v="-1606"/>
    <x v="177"/>
  </r>
  <r>
    <x v="281"/>
    <x v="277"/>
    <n v="1849.92"/>
    <n v="1828.1"/>
    <n v="1845.99"/>
    <n v="979"/>
    <x v="19"/>
  </r>
  <r>
    <x v="282"/>
    <x v="278"/>
    <n v="1870.54"/>
    <n v="1843.4"/>
    <n v="1869.73"/>
    <n v="2417"/>
    <x v="178"/>
  </r>
  <r>
    <x v="283"/>
    <x v="279"/>
    <n v="1873.86"/>
    <n v="1846.9"/>
    <n v="1850.89"/>
    <n v="-1902"/>
    <x v="96"/>
  </r>
  <r>
    <x v="284"/>
    <x v="280"/>
    <n v="1853.21"/>
    <n v="1849.4"/>
    <n v="1851.72"/>
    <n v="152"/>
    <x v="35"/>
  </r>
  <r>
    <x v="285"/>
    <x v="281"/>
    <n v="1857.53"/>
    <n v="1838.2"/>
    <n v="1839.55"/>
    <n v="-1236"/>
    <x v="179"/>
  </r>
  <r>
    <x v="286"/>
    <x v="282"/>
    <n v="1855.42"/>
    <n v="1836.81"/>
    <n v="1853.53"/>
    <n v="1437"/>
    <x v="29"/>
  </r>
  <r>
    <x v="287"/>
    <x v="283"/>
    <n v="1859.53"/>
    <n v="1844.71"/>
    <n v="1852.74"/>
    <n v="-89"/>
    <x v="0"/>
  </r>
  <r>
    <x v="288"/>
    <x v="284"/>
    <n v="1855.32"/>
    <n v="1840.23"/>
    <n v="1847.02"/>
    <n v="-569"/>
    <x v="160"/>
  </r>
  <r>
    <x v="289"/>
    <x v="285"/>
    <n v="1875.66"/>
    <n v="1825.97"/>
    <n v="1871.22"/>
    <n v="2410"/>
    <x v="178"/>
  </r>
  <r>
    <x v="290"/>
    <x v="286"/>
    <n v="1878.56"/>
    <n v="1870"/>
    <n v="1876.68"/>
    <n v="540"/>
    <x v="69"/>
  </r>
  <r>
    <x v="291"/>
    <x v="287"/>
    <n v="1877.2"/>
    <n v="1811.36"/>
    <n v="1820.88"/>
    <n v="-5559"/>
    <x v="180"/>
  </r>
  <r>
    <x v="292"/>
    <x v="288"/>
    <n v="1831.29"/>
    <n v="1804.3"/>
    <n v="1810.89"/>
    <n v="-1043"/>
    <x v="152"/>
  </r>
  <r>
    <x v="293"/>
    <x v="289"/>
    <n v="1841.58"/>
    <n v="1808.73"/>
    <n v="1833.81"/>
    <n v="2297"/>
    <x v="181"/>
  </r>
  <r>
    <x v="294"/>
    <x v="290"/>
    <n v="1857.45"/>
    <n v="1816.18"/>
    <n v="1850.9"/>
    <n v="1787"/>
    <x v="182"/>
  </r>
  <r>
    <x v="295"/>
    <x v="291"/>
    <n v="1852.89"/>
    <n v="1834.15"/>
    <n v="1839.95"/>
    <n v="-1139"/>
    <x v="183"/>
  </r>
  <r>
    <x v="296"/>
    <x v="292"/>
    <n v="1840.17"/>
    <n v="1834.3"/>
    <n v="1838.28"/>
    <n v="-109"/>
    <x v="23"/>
  </r>
  <r>
    <x v="297"/>
    <x v="293"/>
    <n v="1845.91"/>
    <n v="1834.8"/>
    <n v="1839.09"/>
    <n v="62"/>
    <x v="4"/>
  </r>
  <r>
    <x v="298"/>
    <x v="294"/>
    <n v="1843.49"/>
    <n v="1828.3"/>
    <n v="1831.26"/>
    <n v="-756"/>
    <x v="52"/>
  </r>
  <r>
    <x v="299"/>
    <x v="295"/>
    <n v="1847.74"/>
    <n v="1823"/>
    <n v="1836.56"/>
    <n v="561"/>
    <x v="184"/>
  </r>
  <r>
    <x v="300"/>
    <x v="296"/>
    <n v="1844.69"/>
    <n v="1821.5"/>
    <n v="1824.66"/>
    <n v="-1174"/>
    <x v="150"/>
  </r>
  <r>
    <x v="301"/>
    <x v="297"/>
    <n v="1831.46"/>
    <n v="1817.17"/>
    <n v="1827.07"/>
    <n v="247"/>
    <x v="18"/>
  </r>
  <r>
    <x v="302"/>
    <x v="298"/>
    <n v="1836.12"/>
    <n v="1825.5"/>
    <n v="1830.85"/>
    <n v="369"/>
    <x v="113"/>
  </r>
  <r>
    <x v="303"/>
    <x v="299"/>
    <n v="1840.86"/>
    <n v="1819.73"/>
    <n v="1823.49"/>
    <n v="-701"/>
    <x v="65"/>
  </r>
  <r>
    <x v="304"/>
    <x v="300"/>
    <n v="1829.31"/>
    <n v="1817.7"/>
    <n v="1818.37"/>
    <n v="-481"/>
    <x v="50"/>
  </r>
  <r>
    <x v="305"/>
    <x v="301"/>
    <n v="1832.59"/>
    <n v="1813.07"/>
    <n v="1818.87"/>
    <n v="45"/>
    <x v="47"/>
  </r>
  <r>
    <x v="306"/>
    <x v="302"/>
    <n v="1824.39"/>
    <n v="1802.41"/>
    <n v="1806.58"/>
    <n v="-1227"/>
    <x v="185"/>
  </r>
  <r>
    <x v="307"/>
    <x v="303"/>
    <n v="1810.89"/>
    <n v="1784.59"/>
    <n v="1808.46"/>
    <n v="194"/>
    <x v="90"/>
  </r>
  <r>
    <x v="308"/>
    <x v="304"/>
    <n v="1810.83"/>
    <n v="1807.6"/>
    <n v="1808.18"/>
    <n v="-238"/>
    <x v="155"/>
  </r>
  <r>
    <x v="309"/>
    <x v="305"/>
    <n v="1813.84"/>
    <n v="1803.89"/>
    <n v="1809.02"/>
    <n v="63"/>
    <x v="4"/>
  </r>
  <r>
    <x v="310"/>
    <x v="306"/>
    <n v="1812.03"/>
    <n v="1763.8"/>
    <n v="1769.31"/>
    <n v="-3981"/>
    <x v="186"/>
  </r>
  <r>
    <x v="311"/>
    <x v="307"/>
    <n v="1772.74"/>
    <n v="1731.6"/>
    <n v="1739.96"/>
    <n v="-2886"/>
    <x v="187"/>
  </r>
  <r>
    <x v="312"/>
    <x v="308"/>
    <n v="1748.93"/>
    <n v="1736.56"/>
    <n v="1741.84"/>
    <n v="203"/>
    <x v="42"/>
  </r>
  <r>
    <x v="313"/>
    <x v="309"/>
    <n v="1751.26"/>
    <n v="1733.5"/>
    <n v="1741.8"/>
    <n v="-14"/>
    <x v="22"/>
  </r>
  <r>
    <x v="314"/>
    <x v="310"/>
    <n v="1744.51"/>
    <n v="1740.1"/>
    <n v="1742.03"/>
    <n v="-6"/>
    <x v="73"/>
  </r>
  <r>
    <x v="315"/>
    <x v="311"/>
    <n v="1743.38"/>
    <n v="1730.9"/>
    <n v="1733.3"/>
    <n v="-878"/>
    <x v="71"/>
  </r>
  <r>
    <x v="316"/>
    <x v="312"/>
    <n v="1739.29"/>
    <n v="1722.86"/>
    <n v="1725.32"/>
    <n v="-798"/>
    <x v="36"/>
  </r>
  <r>
    <x v="317"/>
    <x v="313"/>
    <n v="1745.01"/>
    <n v="1705.6"/>
    <n v="1731.9"/>
    <n v="658"/>
    <x v="100"/>
  </r>
  <r>
    <x v="318"/>
    <x v="314"/>
    <n v="1733.48"/>
    <n v="1697.67"/>
    <n v="1711.62"/>
    <n v="-2065"/>
    <x v="188"/>
  </r>
  <r>
    <x v="319"/>
    <x v="315"/>
    <n v="1716.42"/>
    <n v="1699.2"/>
    <n v="1706.7"/>
    <n v="-541"/>
    <x v="15"/>
  </r>
  <r>
    <x v="320"/>
    <x v="316"/>
    <n v="1710.5"/>
    <n v="1705.99"/>
    <n v="1710.24"/>
    <n v="269"/>
    <x v="189"/>
  </r>
  <r>
    <x v="321"/>
    <x v="317"/>
    <n v="1723.59"/>
    <n v="1706"/>
    <n v="1708.08"/>
    <n v="-185"/>
    <x v="12"/>
  </r>
  <r>
    <x v="322"/>
    <x v="318"/>
    <n v="1718.17"/>
    <n v="1705.1"/>
    <n v="1709.87"/>
    <n v="172"/>
    <x v="63"/>
  </r>
  <r>
    <x v="323"/>
    <x v="319"/>
    <n v="1713.91"/>
    <n v="1692.97"/>
    <n v="1695.31"/>
    <n v="-1481"/>
    <x v="177"/>
  </r>
  <r>
    <x v="324"/>
    <x v="320"/>
    <n v="1720.2"/>
    <n v="1681.09"/>
    <n v="1718.45"/>
    <n v="2342"/>
    <x v="190"/>
  </r>
  <r>
    <x v="325"/>
    <x v="321"/>
    <n v="1738.79"/>
    <n v="1712.86"/>
    <n v="1726.5"/>
    <n v="850"/>
    <x v="191"/>
  </r>
  <r>
    <x v="326"/>
    <x v="322"/>
    <n v="1727.26"/>
    <n v="1723.7"/>
    <n v="1724.62"/>
    <n v="-264"/>
    <x v="91"/>
  </r>
  <r>
    <x v="327"/>
    <x v="323"/>
    <n v="1735.61"/>
    <n v="1714.21"/>
    <n v="1718.88"/>
    <n v="-643"/>
    <x v="192"/>
  </r>
  <r>
    <x v="328"/>
    <x v="324"/>
    <n v="1727.93"/>
    <n v="1713.86"/>
    <n v="1717.85"/>
    <n v="-126"/>
    <x v="16"/>
  </r>
  <r>
    <x v="329"/>
    <x v="325"/>
    <n v="1740.1"/>
    <n v="1712.04"/>
    <n v="1738.7"/>
    <n v="2066"/>
    <x v="193"/>
  </r>
  <r>
    <x v="330"/>
    <x v="326"/>
    <n v="1757.04"/>
    <n v="1734.21"/>
    <n v="1754.93"/>
    <n v="1633"/>
    <x v="194"/>
  </r>
  <r>
    <x v="331"/>
    <x v="327"/>
    <n v="1767.85"/>
    <n v="1752.31"/>
    <n v="1766.01"/>
    <n v="1099"/>
    <x v="125"/>
  </r>
  <r>
    <x v="332"/>
    <x v="328"/>
    <n v="1766.03"/>
    <n v="1760.96"/>
    <n v="1762.29"/>
    <n v="-374"/>
    <x v="11"/>
  </r>
  <r>
    <x v="333"/>
    <x v="329"/>
    <n v="1774.85"/>
    <n v="1758.44"/>
    <n v="1771.98"/>
    <n v="1028"/>
    <x v="60"/>
  </r>
  <r>
    <x v="334"/>
    <x v="330"/>
    <n v="1787.91"/>
    <n v="1754.9"/>
    <n v="1756.66"/>
    <n v="-1543"/>
    <x v="195"/>
  </r>
  <r>
    <x v="335"/>
    <x v="331"/>
    <n v="1772.54"/>
    <n v="1754.5"/>
    <n v="1763.63"/>
    <n v="647"/>
    <x v="121"/>
  </r>
  <r>
    <x v="336"/>
    <x v="332"/>
    <n v="1794.76"/>
    <n v="1763.11"/>
    <n v="1793.14"/>
    <n v="2953"/>
    <x v="196"/>
  </r>
  <r>
    <x v="337"/>
    <x v="333"/>
    <n v="1794.72"/>
    <n v="1765.28"/>
    <n v="1773.83"/>
    <n v="-1942"/>
    <x v="197"/>
  </r>
  <r>
    <x v="338"/>
    <x v="334"/>
    <n v="1774.99"/>
    <n v="1770.21"/>
    <n v="1774.22"/>
    <n v="-77"/>
    <x v="103"/>
  </r>
  <r>
    <x v="339"/>
    <x v="335"/>
    <n v="1790.23"/>
    <n v="1771"/>
    <n v="1789.14"/>
    <n v="1495"/>
    <x v="198"/>
  </r>
  <r>
    <x v="340"/>
    <x v="336"/>
    <n v="1799.67"/>
    <n v="1783.01"/>
    <n v="1793.98"/>
    <n v="483"/>
    <x v="2"/>
  </r>
  <r>
    <x v="341"/>
    <x v="337"/>
    <n v="1807.39"/>
    <n v="1786.8"/>
    <n v="1791.65"/>
    <n v="-233"/>
    <x v="155"/>
  </r>
  <r>
    <x v="342"/>
    <x v="173"/>
    <n v="1799.11"/>
    <n v="1783.4"/>
    <n v="1789.01"/>
    <n v="-169"/>
    <x v="24"/>
  </r>
  <r>
    <x v="343"/>
    <x v="338"/>
    <n v="1802.03"/>
    <n v="1784.5"/>
    <n v="1801.53"/>
    <n v="1273"/>
    <x v="106"/>
  </r>
  <r>
    <x v="344"/>
    <x v="339"/>
    <n v="1802.1"/>
    <n v="1798.9"/>
    <n v="1799.22"/>
    <n v="-275"/>
    <x v="91"/>
  </r>
  <r>
    <x v="345"/>
    <x v="340"/>
    <n v="1801.58"/>
    <n v="1772.32"/>
    <n v="1778.41"/>
    <n v="-2071"/>
    <x v="199"/>
  </r>
  <r>
    <x v="346"/>
    <x v="341"/>
    <n v="1782.99"/>
    <n v="1771.84"/>
    <n v="1775.37"/>
    <n v="-326"/>
    <x v="72"/>
  </r>
  <r>
    <x v="347"/>
    <x v="342"/>
    <n v="1782.17"/>
    <n v="1759.98"/>
    <n v="1764.87"/>
    <n v="-1048"/>
    <x v="200"/>
  </r>
  <r>
    <x v="348"/>
    <x v="343"/>
    <n v="1772.12"/>
    <n v="1755.46"/>
    <n v="1758.45"/>
    <n v="-627"/>
    <x v="201"/>
  </r>
  <r>
    <x v="349"/>
    <x v="344"/>
    <n v="1758.46"/>
    <n v="1744.7"/>
    <n v="1746.74"/>
    <n v="-1162"/>
    <x v="179"/>
  </r>
  <r>
    <x v="350"/>
    <x v="345"/>
    <n v="1746.74"/>
    <n v="1746.74"/>
    <n v="1746.74"/>
    <n v="0"/>
    <x v="73"/>
  </r>
  <r>
    <x v="351"/>
    <x v="346"/>
    <n v="1743.67"/>
    <n v="1727.5"/>
    <n v="1735.19"/>
    <n v="-811"/>
    <x v="202"/>
  </r>
  <r>
    <x v="352"/>
    <x v="347"/>
    <n v="1753.98"/>
    <n v="1731.07"/>
    <n v="1746.03"/>
    <n v="1056"/>
    <x v="105"/>
  </r>
  <r>
    <x v="353"/>
    <x v="348"/>
    <n v="1755.69"/>
    <n v="1742.76"/>
    <n v="1750.91"/>
    <n v="467"/>
    <x v="2"/>
  </r>
  <r>
    <x v="354"/>
    <x v="349"/>
    <n v="1765.31"/>
    <n v="1749.7"/>
    <n v="1756.53"/>
    <n v="557"/>
    <x v="116"/>
  </r>
  <r>
    <x v="355"/>
    <x v="350"/>
    <n v="1757.42"/>
    <n v="1733.63"/>
    <n v="1737.2"/>
    <n v="-1922"/>
    <x v="140"/>
  </r>
  <r>
    <x v="356"/>
    <x v="351"/>
    <n v="1739.6"/>
    <n v="1733.9"/>
    <n v="1734.59"/>
    <n v="-297"/>
    <x v="40"/>
  </r>
  <r>
    <x v="357"/>
    <x v="352"/>
    <n v="1745.22"/>
    <n v="1719.71"/>
    <n v="1739.54"/>
    <n v="573"/>
    <x v="203"/>
  </r>
  <r>
    <x v="358"/>
    <x v="353"/>
    <n v="1740.46"/>
    <n v="1720.91"/>
    <n v="1723.24"/>
    <n v="-1622"/>
    <x v="204"/>
  </r>
  <r>
    <x v="359"/>
    <x v="354"/>
    <n v="1726.41"/>
    <n v="1705.68"/>
    <n v="1708.77"/>
    <n v="-1440"/>
    <x v="205"/>
  </r>
  <r>
    <x v="360"/>
    <x v="355"/>
    <n v="1708.79"/>
    <n v="1689"/>
    <n v="1697.4"/>
    <n v="-1139"/>
    <x v="179"/>
  </r>
  <r>
    <x v="361"/>
    <x v="356"/>
    <n v="1717.76"/>
    <n v="1695.6"/>
    <n v="1711.6"/>
    <n v="1530"/>
    <x v="126"/>
  </r>
  <r>
    <x v="362"/>
    <x v="357"/>
    <n v="1712.25"/>
    <n v="1705.6"/>
    <n v="1708"/>
    <n v="-425"/>
    <x v="130"/>
  </r>
  <r>
    <x v="363"/>
    <x v="358"/>
    <n v="1715.63"/>
    <n v="1707"/>
    <n v="1713.93"/>
    <n v="693"/>
    <x v="206"/>
  </r>
  <r>
    <x v="364"/>
    <x v="359"/>
    <n v="1725.88"/>
    <n v="1699.2"/>
    <n v="1703.38"/>
    <n v="-1054"/>
    <x v="183"/>
  </r>
  <r>
    <x v="365"/>
    <x v="360"/>
    <n v="1719.27"/>
    <n v="1690.87"/>
    <n v="1716.54"/>
    <n v="1326"/>
    <x v="85"/>
  </r>
  <r>
    <x v="366"/>
    <x v="361"/>
    <n v="1728.03"/>
    <n v="1703.31"/>
    <n v="1710.58"/>
    <n v="-596"/>
    <x v="207"/>
  </r>
  <r>
    <x v="367"/>
    <x v="362"/>
    <n v="1729.25"/>
    <n v="1709.14"/>
    <n v="1716.6"/>
    <n v="600"/>
    <x v="110"/>
  </r>
  <r>
    <x v="368"/>
    <x v="363"/>
    <n v="1734.9"/>
    <n v="1716.3"/>
    <n v="1718.4"/>
    <n v="91"/>
    <x v="124"/>
  </r>
  <r>
    <x v="369"/>
    <x v="364"/>
    <n v="1734.9"/>
    <n v="1711.7"/>
    <n v="1725.33"/>
    <n v="795"/>
    <x v="153"/>
  </r>
  <r>
    <x v="370"/>
    <x v="365"/>
    <n v="1731.62"/>
    <n v="1697.21"/>
    <n v="1702.04"/>
    <n v="-2350"/>
    <x v="159"/>
  </r>
  <r>
    <x v="371"/>
    <x v="366"/>
    <n v="1706.89"/>
    <n v="1692.9"/>
    <n v="1697.52"/>
    <n v="-454"/>
    <x v="114"/>
  </r>
  <r>
    <x v="372"/>
    <x v="367"/>
    <n v="1697.7"/>
    <n v="1659.85"/>
    <n v="1662.33"/>
    <n v="-3524"/>
    <x v="208"/>
  </r>
  <r>
    <x v="373"/>
    <x v="368"/>
    <n v="1679.91"/>
    <n v="1653.61"/>
    <n v="1674.74"/>
    <n v="1314"/>
    <x v="29"/>
  </r>
  <r>
    <x v="374"/>
    <x v="369"/>
    <n v="1679.89"/>
    <n v="1673.7"/>
    <n v="1677.86"/>
    <n v="262"/>
    <x v="189"/>
  </r>
  <r>
    <x v="375"/>
    <x v="370"/>
    <n v="1678.67"/>
    <n v="1659.57"/>
    <n v="1675.81"/>
    <n v="-179"/>
    <x v="12"/>
  </r>
  <r>
    <x v="376"/>
    <x v="371"/>
    <n v="1679.13"/>
    <n v="1660.12"/>
    <n v="1666.38"/>
    <n v="-992"/>
    <x v="129"/>
  </r>
  <r>
    <x v="377"/>
    <x v="372"/>
    <n v="1687.62"/>
    <n v="1654.6"/>
    <n v="1667.03"/>
    <n v="84"/>
    <x v="124"/>
  </r>
  <r>
    <x v="378"/>
    <x v="373"/>
    <n v="1684.72"/>
    <n v="1655.93"/>
    <n v="1671.81"/>
    <n v="498"/>
    <x v="134"/>
  </r>
  <r>
    <x v="379"/>
    <x v="374"/>
    <n v="1675.86"/>
    <n v="1639.6"/>
    <n v="1642.9"/>
    <n v="-2970"/>
    <x v="209"/>
  </r>
  <r>
    <x v="380"/>
    <x v="375"/>
    <n v="1645.57"/>
    <n v="1640"/>
    <n v="1643.86"/>
    <n v="57"/>
    <x v="4"/>
  </r>
  <r>
    <x v="381"/>
    <x v="376"/>
    <n v="1649.22"/>
    <n v="1620.84"/>
    <n v="1627.82"/>
    <n v="-1528"/>
    <x v="204"/>
  </r>
  <r>
    <x v="382"/>
    <x v="377"/>
    <n v="1641.96"/>
    <n v="1625.94"/>
    <n v="1628.72"/>
    <n v="87"/>
    <x v="124"/>
  </r>
  <r>
    <x v="383"/>
    <x v="378"/>
    <n v="1662.58"/>
    <n v="1615.04"/>
    <n v="1656.38"/>
    <n v="2794"/>
    <x v="210"/>
  </r>
  <r>
    <x v="384"/>
    <x v="379"/>
    <n v="1665.14"/>
    <n v="1641.16"/>
    <n v="1663.41"/>
    <n v="718"/>
    <x v="67"/>
  </r>
  <r>
    <x v="385"/>
    <x v="380"/>
    <n v="1675.01"/>
    <n v="1658.61"/>
    <n v="1659.6"/>
    <n v="-507"/>
    <x v="160"/>
  </r>
  <r>
    <x v="386"/>
    <x v="381"/>
    <n v="1665.02"/>
    <n v="1657.6"/>
    <n v="1664.24"/>
    <n v="351"/>
    <x v="10"/>
  </r>
  <r>
    <x v="387"/>
    <x v="382"/>
    <n v="1702.48"/>
    <n v="1659.21"/>
    <n v="1700.84"/>
    <n v="3755"/>
    <x v="211"/>
  </r>
  <r>
    <x v="388"/>
    <x v="383"/>
    <n v="1729.1"/>
    <n v="1694.41"/>
    <n v="1725.54"/>
    <n v="2474"/>
    <x v="212"/>
  </r>
  <r>
    <x v="389"/>
    <x v="384"/>
    <n v="1727.4"/>
    <n v="1700.1"/>
    <n v="1718.28"/>
    <n v="-656"/>
    <x v="65"/>
  </r>
  <r>
    <x v="390"/>
    <x v="385"/>
    <n v="1725.24"/>
    <n v="1706.81"/>
    <n v="1711.42"/>
    <n v="-692"/>
    <x v="13"/>
  </r>
  <r>
    <x v="391"/>
    <x v="386"/>
    <n v="1714.76"/>
    <n v="1689.34"/>
    <n v="1693.7"/>
    <n v="-1818"/>
    <x v="213"/>
  </r>
  <r>
    <x v="392"/>
    <x v="387"/>
    <n v="1699.71"/>
    <n v="1693.5"/>
    <n v="1696.59"/>
    <n v="190"/>
    <x v="90"/>
  </r>
  <r>
    <x v="393"/>
    <x v="388"/>
    <n v="1696.97"/>
    <n v="1664.37"/>
    <n v="1670.17"/>
    <n v="-2582"/>
    <x v="214"/>
  </r>
  <r>
    <x v="394"/>
    <x v="389"/>
    <n v="1683.93"/>
    <n v="1660.3"/>
    <n v="1663.9"/>
    <n v="-596"/>
    <x v="201"/>
  </r>
  <r>
    <x v="395"/>
    <x v="390"/>
    <n v="1678.21"/>
    <n v="1661.01"/>
    <n v="1674.38"/>
    <n v="973"/>
    <x v="60"/>
  </r>
  <r>
    <x v="396"/>
    <x v="391"/>
    <n v="1682.21"/>
    <n v="1642.83"/>
    <n v="1662.81"/>
    <n v="-1073"/>
    <x v="92"/>
  </r>
  <r>
    <x v="397"/>
    <x v="392"/>
    <n v="1671.61"/>
    <n v="1639.81"/>
    <n v="1643.73"/>
    <n v="-1857"/>
    <x v="215"/>
  </r>
  <r>
    <x v="398"/>
    <x v="393"/>
    <n v="1647.62"/>
    <n v="1642.3"/>
    <n v="1647.62"/>
    <n v="385"/>
    <x v="128"/>
  </r>
  <r>
    <x v="399"/>
    <x v="394"/>
    <n v="1667.87"/>
    <n v="1645.71"/>
    <n v="1650.6"/>
    <n v="390"/>
    <x v="51"/>
  </r>
  <r>
    <x v="400"/>
    <x v="395"/>
    <n v="1660.71"/>
    <n v="1645.7"/>
    <n v="1652.32"/>
    <n v="149"/>
    <x v="44"/>
  </r>
  <r>
    <x v="401"/>
    <x v="396"/>
    <n v="1653.35"/>
    <n v="1626"/>
    <n v="1627.17"/>
    <n v="-2525"/>
    <x v="214"/>
  </r>
  <r>
    <x v="402"/>
    <x v="397"/>
    <n v="1645.31"/>
    <n v="1621.61"/>
    <n v="1626.89"/>
    <n v="-38"/>
    <x v="53"/>
  </r>
  <r>
    <x v="403"/>
    <x v="398"/>
    <n v="1657.68"/>
    <n v="1617.47"/>
    <n v="1656.6"/>
    <n v="2931"/>
    <x v="135"/>
  </r>
  <r>
    <x v="404"/>
    <x v="399"/>
    <n v="1669.1"/>
    <n v="1656.5"/>
    <n v="1661.36"/>
    <n v="370"/>
    <x v="5"/>
  </r>
  <r>
    <x v="405"/>
    <x v="400"/>
    <n v="1662.91"/>
    <n v="1643.96"/>
    <n v="1651.68"/>
    <n v="-872"/>
    <x v="216"/>
  </r>
  <r>
    <x v="406"/>
    <x v="401"/>
    <n v="1660.95"/>
    <n v="1637.78"/>
    <n v="1652.73"/>
    <n v="115"/>
    <x v="32"/>
  </r>
  <r>
    <x v="407"/>
    <x v="402"/>
    <n v="1674.81"/>
    <n v="1648.26"/>
    <n v="1667.22"/>
    <n v="1455"/>
    <x v="136"/>
  </r>
  <r>
    <x v="408"/>
    <x v="403"/>
    <n v="1670.71"/>
    <n v="1654.5"/>
    <n v="1661.74"/>
    <n v="-543"/>
    <x v="217"/>
  </r>
  <r>
    <x v="409"/>
    <x v="404"/>
    <n v="1666.9"/>
    <n v="1637.34"/>
    <n v="1643.7"/>
    <n v="-1832"/>
    <x v="140"/>
  </r>
  <r>
    <x v="410"/>
    <x v="405"/>
    <n v="1645.32"/>
    <n v="1640.6"/>
    <n v="1643.48"/>
    <n v="28"/>
    <x v="47"/>
  </r>
  <r>
    <x v="411"/>
    <x v="406"/>
    <n v="1645.51"/>
    <n v="1630.9"/>
    <n v="1632.41"/>
    <n v="-974"/>
    <x v="129"/>
  </r>
  <r>
    <x v="412"/>
    <x v="407"/>
    <n v="1656.93"/>
    <n v="1630.45"/>
    <n v="1646.76"/>
    <n v="1545"/>
    <x v="218"/>
  </r>
  <r>
    <x v="413"/>
    <x v="408"/>
    <n v="1669.17"/>
    <n v="1631.01"/>
    <n v="1633.75"/>
    <n v="-1305"/>
    <x v="219"/>
  </r>
  <r>
    <x v="414"/>
    <x v="409"/>
    <n v="1640.76"/>
    <n v="1616.21"/>
    <n v="1629.67"/>
    <n v="-313"/>
    <x v="83"/>
  </r>
  <r>
    <x v="415"/>
    <x v="410"/>
    <n v="1681.57"/>
    <n v="1628.6"/>
    <n v="1680.3"/>
    <n v="5041"/>
    <x v="220"/>
  </r>
  <r>
    <x v="416"/>
    <x v="411"/>
    <n v="1681.11"/>
    <n v="1671.7"/>
    <n v="1672.59"/>
    <n v="69"/>
    <x v="25"/>
  </r>
  <r>
    <x v="417"/>
    <x v="412"/>
    <n v="1681.64"/>
    <n v="1665.1"/>
    <n v="1674.1"/>
    <n v="132"/>
    <x v="35"/>
  </r>
  <r>
    <x v="418"/>
    <x v="413"/>
    <n v="1716.79"/>
    <n v="1664.61"/>
    <n v="1711.44"/>
    <n v="3736"/>
    <x v="221"/>
  </r>
  <r>
    <x v="419"/>
    <x v="414"/>
    <n v="1721.12"/>
    <n v="1700.51"/>
    <n v="1706.3"/>
    <n v="-475"/>
    <x v="222"/>
  </r>
  <r>
    <x v="420"/>
    <x v="415"/>
    <n v="1756.98"/>
    <n v="1703.3"/>
    <n v="1751.31"/>
    <n v="4498"/>
    <x v="223"/>
  </r>
  <r>
    <x v="421"/>
    <x v="416"/>
    <n v="1772.15"/>
    <n v="1746.51"/>
    <n v="1770.24"/>
    <n v="1814"/>
    <x v="224"/>
  </r>
  <r>
    <x v="422"/>
    <x v="417"/>
    <n v="1773.3"/>
    <n v="1761.25"/>
    <n v="1763.34"/>
    <n v="-996"/>
    <x v="41"/>
  </r>
  <r>
    <x v="423"/>
    <x v="418"/>
    <n v="1774.87"/>
    <n v="1753.47"/>
    <n v="1769.42"/>
    <n v="702"/>
    <x v="206"/>
  </r>
  <r>
    <x v="424"/>
    <x v="419"/>
    <n v="1786.05"/>
    <n v="1766.5"/>
    <n v="1780.66"/>
    <n v="1104"/>
    <x v="125"/>
  </r>
  <r>
    <x v="425"/>
    <x v="420"/>
    <n v="1784.89"/>
    <n v="1769.6"/>
    <n v="1773.84"/>
    <n v="-743"/>
    <x v="225"/>
  </r>
  <r>
    <x v="426"/>
    <x v="421"/>
    <n v="1774.53"/>
    <n v="1753.99"/>
    <n v="1759.85"/>
    <n v="-1295"/>
    <x v="97"/>
  </r>
  <r>
    <x v="427"/>
    <x v="422"/>
    <n v="1767.55"/>
    <n v="1746.5"/>
    <n v="1750.78"/>
    <n v="-948"/>
    <x v="226"/>
  </r>
  <r>
    <x v="428"/>
    <x v="423"/>
    <n v="1752.38"/>
    <n v="1750.4"/>
    <n v="1752.2"/>
    <n v="48"/>
    <x v="4"/>
  </r>
  <r>
    <x v="429"/>
    <x v="424"/>
    <n v="1752.82"/>
    <n v="1732.11"/>
    <n v="1738.41"/>
    <n v="-1289"/>
    <x v="97"/>
  </r>
  <r>
    <x v="430"/>
    <x v="425"/>
    <n v="1749.48"/>
    <n v="1735.38"/>
    <n v="1741.09"/>
    <n v="250"/>
    <x v="18"/>
  </r>
  <r>
    <x v="431"/>
    <x v="426"/>
    <n v="1752.96"/>
    <n v="1729.8"/>
    <n v="1752.07"/>
    <n v="1074"/>
    <x v="59"/>
  </r>
  <r>
    <x v="432"/>
    <x v="427"/>
    <n v="1758.52"/>
    <n v="1751.2"/>
    <n v="1755.35"/>
    <n v="265"/>
    <x v="149"/>
  </r>
  <r>
    <x v="433"/>
    <x v="428"/>
    <n v="1761.05"/>
    <n v="1745.2"/>
    <n v="1753.6"/>
    <n v="-204"/>
    <x v="119"/>
  </r>
  <r>
    <x v="434"/>
    <x v="429"/>
    <n v="1757.39"/>
    <n v="1749.14"/>
    <n v="1750.75"/>
    <n v="-372"/>
    <x v="11"/>
  </r>
  <r>
    <x v="435"/>
    <x v="430"/>
    <n v="1763.43"/>
    <n v="1738.51"/>
    <n v="1741.19"/>
    <n v="-948"/>
    <x v="226"/>
  </r>
  <r>
    <x v="436"/>
    <x v="431"/>
    <n v="1758.84"/>
    <n v="1739.31"/>
    <n v="1748.66"/>
    <n v="780"/>
    <x v="156"/>
  </r>
  <r>
    <x v="437"/>
    <x v="432"/>
    <n v="1773.35"/>
    <n v="1746.5"/>
    <n v="1773.35"/>
    <n v="2473"/>
    <x v="227"/>
  </r>
  <r>
    <x v="438"/>
    <x v="433"/>
    <n v="1804.32"/>
    <n v="1771.41"/>
    <n v="1802.18"/>
    <n v="2847"/>
    <x v="127"/>
  </r>
  <r>
    <x v="439"/>
    <x v="434"/>
    <n v="1802.73"/>
    <n v="1778.65"/>
    <n v="1797.72"/>
    <n v="-463"/>
    <x v="50"/>
  </r>
  <r>
    <x v="440"/>
    <x v="435"/>
    <n v="1799.25"/>
    <n v="1794.1"/>
    <n v="1798.98"/>
    <n v="168"/>
    <x v="44"/>
  </r>
  <r>
    <x v="441"/>
    <x v="436"/>
    <n v="1809.84"/>
    <n v="1764.87"/>
    <n v="1769.12"/>
    <n v="-2848"/>
    <x v="228"/>
  </r>
  <r>
    <x v="442"/>
    <x v="437"/>
    <n v="1780.82"/>
    <n v="1766.1"/>
    <n v="1770.99"/>
    <n v="208"/>
    <x v="42"/>
  </r>
  <r>
    <x v="443"/>
    <x v="438"/>
    <n v="1790.41"/>
    <n v="1767.91"/>
    <n v="1787.06"/>
    <n v="1635"/>
    <x v="148"/>
  </r>
  <r>
    <x v="444"/>
    <x v="439"/>
    <n v="1794.58"/>
    <n v="1780.3"/>
    <n v="1789.1"/>
    <n v="196"/>
    <x v="90"/>
  </r>
  <r>
    <x v="445"/>
    <x v="440"/>
    <n v="1805.92"/>
    <n v="1787.58"/>
    <n v="1797.06"/>
    <n v="787"/>
    <x v="3"/>
  </r>
  <r>
    <x v="446"/>
    <x v="441"/>
    <n v="1798.9"/>
    <n v="1794.4"/>
    <n v="1794.8"/>
    <n v="-410"/>
    <x v="229"/>
  </r>
  <r>
    <x v="447"/>
    <x v="442"/>
    <n v="1795.4"/>
    <n v="1776.91"/>
    <n v="1781.92"/>
    <n v="-1287"/>
    <x v="230"/>
  </r>
  <r>
    <x v="448"/>
    <x v="443"/>
    <n v="1824.15"/>
    <n v="1780.2"/>
    <n v="1809.58"/>
    <n v="2765"/>
    <x v="231"/>
  </r>
  <r>
    <x v="449"/>
    <x v="444"/>
    <n v="1813.37"/>
    <n v="1796.65"/>
    <n v="1807.6"/>
    <n v="-201"/>
    <x v="12"/>
  </r>
  <r>
    <x v="450"/>
    <x v="445"/>
    <n v="1807.77"/>
    <n v="1773.42"/>
    <n v="1776.43"/>
    <n v="-3115"/>
    <x v="162"/>
  </r>
  <r>
    <x v="451"/>
    <x v="446"/>
    <n v="1794.16"/>
    <n v="1774"/>
    <n v="1792.88"/>
    <n v="1679"/>
    <x v="218"/>
  </r>
  <r>
    <x v="452"/>
    <x v="447"/>
    <n v="1794.4"/>
    <n v="1790.99"/>
    <n v="1790.99"/>
    <n v="-341"/>
    <x v="83"/>
  </r>
  <r>
    <x v="453"/>
    <x v="448"/>
    <n v="1798.3"/>
    <n v="1783.41"/>
    <n v="1787.2"/>
    <n v="-288"/>
    <x v="38"/>
  </r>
  <r>
    <x v="454"/>
    <x v="449"/>
    <n v="1820.66"/>
    <n v="1784.1"/>
    <n v="1817.15"/>
    <n v="3016"/>
    <x v="232"/>
  </r>
  <r>
    <x v="455"/>
    <x v="450"/>
    <n v="1823.3"/>
    <n v="1810.97"/>
    <n v="1814.79"/>
    <n v="-244"/>
    <x v="155"/>
  </r>
  <r>
    <x v="456"/>
    <x v="451"/>
    <n v="1820.3"/>
    <n v="1784.3"/>
    <n v="1792.31"/>
    <n v="-2249"/>
    <x v="233"/>
  </r>
  <r>
    <x v="457"/>
    <x v="452"/>
    <n v="1803.01"/>
    <n v="1790"/>
    <n v="1798.19"/>
    <n v="467"/>
    <x v="14"/>
  </r>
  <r>
    <x v="458"/>
    <x v="453"/>
    <n v="1806.41"/>
    <n v="1798.06"/>
    <n v="1806.41"/>
    <n v="1"/>
    <x v="73"/>
  </r>
  <r>
    <x v="459"/>
    <x v="454"/>
    <n v="1806.41"/>
    <n v="1797.89"/>
    <n v="1801.82"/>
    <n v="-459"/>
    <x v="130"/>
  </r>
  <r>
    <x v="460"/>
    <x v="455"/>
    <n v="1832.77"/>
    <n v="1799.48"/>
    <n v="1812.36"/>
    <n v="1084"/>
    <x v="105"/>
  </r>
  <r>
    <x v="461"/>
    <x v="456"/>
    <n v="1814.23"/>
    <n v="1796.74"/>
    <n v="1805.69"/>
    <n v="-658"/>
    <x v="201"/>
  </r>
  <r>
    <x v="462"/>
    <x v="457"/>
    <n v="1819.95"/>
    <n v="1803.37"/>
    <n v="1814.01"/>
    <n v="904"/>
    <x v="34"/>
  </r>
  <r>
    <x v="463"/>
    <x v="458"/>
    <n v="1825.69"/>
    <n v="1812.81"/>
    <n v="1823.38"/>
    <n v="840"/>
    <x v="153"/>
  </r>
  <r>
    <x v="464"/>
    <x v="459"/>
    <n v="1826.51"/>
    <n v="1823.58"/>
    <n v="1826.51"/>
    <n v="293"/>
    <x v="189"/>
  </r>
  <r>
    <x v="465"/>
    <x v="182"/>
    <n v="1829.5"/>
    <n v="1822.9"/>
    <n v="1829.15"/>
    <n v="346"/>
    <x v="68"/>
  </r>
  <r>
    <x v="466"/>
    <x v="460"/>
    <n v="1849.88"/>
    <n v="1825.86"/>
    <n v="1836.47"/>
    <n v="728"/>
    <x v="206"/>
  </r>
  <r>
    <x v="467"/>
    <x v="461"/>
    <n v="1864.84"/>
    <n v="1836.21"/>
    <n v="1854.83"/>
    <n v="1846"/>
    <x v="234"/>
  </r>
  <r>
    <x v="468"/>
    <x v="462"/>
    <n v="1858.83"/>
    <n v="1825.26"/>
    <n v="1832.66"/>
    <n v="-2217"/>
    <x v="188"/>
  </r>
  <r>
    <x v="469"/>
    <x v="463"/>
    <n v="1869.65"/>
    <n v="1831.3"/>
    <n v="1865.9"/>
    <n v="3333"/>
    <x v="235"/>
  </r>
  <r>
    <x v="470"/>
    <x v="464"/>
    <n v="1869.73"/>
    <n v="1864.5"/>
    <n v="1869.52"/>
    <n v="122"/>
    <x v="32"/>
  </r>
  <r>
    <x v="471"/>
    <x v="465"/>
    <n v="1881.07"/>
    <n v="1867.13"/>
    <n v="1870.38"/>
    <n v="98"/>
    <x v="124"/>
  </r>
  <r>
    <x v="472"/>
    <x v="466"/>
    <n v="1880.45"/>
    <n v="1867.82"/>
    <n v="1877.18"/>
    <n v="702"/>
    <x v="121"/>
  </r>
  <r>
    <x v="473"/>
    <x v="467"/>
    <n v="1886.46"/>
    <n v="1867.34"/>
    <n v="1876.9"/>
    <n v="-27"/>
    <x v="22"/>
  </r>
  <r>
    <x v="474"/>
    <x v="468"/>
    <n v="1901.41"/>
    <n v="1875.82"/>
    <n v="1897.99"/>
    <n v="2112"/>
    <x v="7"/>
  </r>
  <r>
    <x v="475"/>
    <x v="469"/>
    <n v="1921.81"/>
    <n v="1892.3"/>
    <n v="1920.12"/>
    <n v="2223"/>
    <x v="236"/>
  </r>
  <r>
    <x v="476"/>
    <x v="470"/>
    <n v="1922.2"/>
    <n v="1917.1"/>
    <n v="1917.19"/>
    <n v="-501"/>
    <x v="50"/>
  </r>
  <r>
    <x v="477"/>
    <x v="471"/>
    <n v="1919.26"/>
    <n v="1911.34"/>
    <n v="1917.93"/>
    <n v="45"/>
    <x v="47"/>
  </r>
  <r>
    <x v="478"/>
    <x v="472"/>
    <n v="1916.51"/>
    <n v="1903.85"/>
    <n v="1908.69"/>
    <n v="-661"/>
    <x v="207"/>
  </r>
  <r>
    <x v="479"/>
    <x v="473"/>
    <n v="1925.67"/>
    <n v="1896.1"/>
    <n v="1906.86"/>
    <n v="-190"/>
    <x v="6"/>
  </r>
  <r>
    <x v="480"/>
    <x v="474"/>
    <n v="1934.97"/>
    <n v="1901.02"/>
    <n v="1931.96"/>
    <n v="2503"/>
    <x v="237"/>
  </r>
  <r>
    <x v="481"/>
    <x v="475"/>
    <n v="1937.15"/>
    <n v="1920.6"/>
    <n v="1925.78"/>
    <n v="-390"/>
    <x v="176"/>
  </r>
  <r>
    <x v="482"/>
    <x v="476"/>
    <n v="1928.99"/>
    <n v="1923.7"/>
    <n v="1927.18"/>
    <n v="123"/>
    <x v="163"/>
  </r>
  <r>
    <x v="483"/>
    <x v="477"/>
    <n v="1932.67"/>
    <n v="1911.61"/>
    <n v="1931.28"/>
    <n v="906"/>
    <x v="98"/>
  </r>
  <r>
    <x v="484"/>
    <x v="478"/>
    <n v="1939.18"/>
    <n v="1917.66"/>
    <n v="1937.01"/>
    <n v="131"/>
    <x v="32"/>
  </r>
  <r>
    <x v="485"/>
    <x v="479"/>
    <n v="1948.72"/>
    <n v="1920.06"/>
    <n v="1948.31"/>
    <n v="2241"/>
    <x v="238"/>
  </r>
  <r>
    <x v="486"/>
    <x v="480"/>
    <n v="1948.84"/>
    <n v="1919.19"/>
    <n v="1930.33"/>
    <n v="-1723"/>
    <x v="239"/>
  </r>
  <r>
    <x v="487"/>
    <x v="481"/>
    <n v="1934.82"/>
    <n v="1917.6"/>
    <n v="1927.72"/>
    <n v="28"/>
    <x v="57"/>
  </r>
  <r>
    <x v="488"/>
    <x v="482"/>
    <n v="1928.67"/>
    <n v="1924.8"/>
    <n v="1928.65"/>
    <n v="145"/>
    <x v="35"/>
  </r>
  <r>
    <x v="489"/>
    <x v="483"/>
    <n v="1934.32"/>
    <n v="1920.73"/>
    <n v="1922.09"/>
    <n v="-338"/>
    <x v="72"/>
  </r>
  <r>
    <x v="490"/>
    <x v="484"/>
    <n v="1930.88"/>
    <n v="1900.77"/>
    <n v="1927.31"/>
    <n v="572"/>
    <x v="134"/>
  </r>
  <r>
    <x v="491"/>
    <x v="485"/>
    <n v="1955.95"/>
    <n v="1920.84"/>
    <n v="1953.03"/>
    <n v="2500"/>
    <x v="240"/>
  </r>
  <r>
    <x v="492"/>
    <x v="486"/>
    <n v="1959.59"/>
    <n v="1910.7"/>
    <n v="1914.79"/>
    <n v="-3771"/>
    <x v="241"/>
  </r>
  <r>
    <x v="493"/>
    <x v="487"/>
    <n v="1918.43"/>
    <n v="1861.5"/>
    <n v="1865.39"/>
    <n v="-4979"/>
    <x v="28"/>
  </r>
  <r>
    <x v="494"/>
    <x v="488"/>
    <n v="1870.1"/>
    <n v="1861.2"/>
    <n v="1865.24"/>
    <n v="-486"/>
    <x v="50"/>
  </r>
  <r>
    <x v="495"/>
    <x v="489"/>
    <n v="1881.18"/>
    <n v="1863.36"/>
    <n v="1868.45"/>
    <n v="289"/>
    <x v="149"/>
  </r>
  <r>
    <x v="496"/>
    <x v="490"/>
    <n v="1883.76"/>
    <n v="1865.06"/>
    <n v="1872.94"/>
    <n v="460"/>
    <x v="1"/>
  </r>
  <r>
    <x v="497"/>
    <x v="491"/>
    <n v="1885.88"/>
    <n v="1869.11"/>
    <n v="1874.97"/>
    <n v="233"/>
    <x v="42"/>
  </r>
  <r>
    <x v="498"/>
    <x v="492"/>
    <n v="1889.77"/>
    <n v="1858.6"/>
    <n v="1862.23"/>
    <n v="-1319"/>
    <x v="242"/>
  </r>
  <r>
    <x v="499"/>
    <x v="493"/>
    <n v="1871.68"/>
    <n v="1852.76"/>
    <n v="1865.28"/>
    <n v="332"/>
    <x v="8"/>
  </r>
  <r>
    <x v="500"/>
    <x v="494"/>
    <n v="1866.15"/>
    <n v="1850.2"/>
    <n v="1854.34"/>
    <n v="-461"/>
    <x v="130"/>
  </r>
  <r>
    <x v="501"/>
    <x v="495"/>
    <n v="1869.19"/>
    <n v="1843.57"/>
    <n v="1854.94"/>
    <n v="79"/>
    <x v="25"/>
  </r>
  <r>
    <x v="502"/>
    <x v="496"/>
    <n v="1859.98"/>
    <n v="1830.72"/>
    <n v="1836.51"/>
    <n v="-1843"/>
    <x v="243"/>
  </r>
  <r>
    <x v="503"/>
    <x v="497"/>
    <n v="1845.12"/>
    <n v="1827.82"/>
    <n v="1834.22"/>
    <n v="-229"/>
    <x v="119"/>
  </r>
  <r>
    <x v="504"/>
    <x v="498"/>
    <n v="1843.46"/>
    <n v="1819"/>
    <n v="1842.34"/>
    <n v="930"/>
    <x v="34"/>
  </r>
  <r>
    <x v="505"/>
    <x v="499"/>
    <n v="1846.1"/>
    <n v="1837.9"/>
    <n v="1838.59"/>
    <n v="-751"/>
    <x v="52"/>
  </r>
  <r>
    <x v="506"/>
    <x v="500"/>
    <n v="1847.34"/>
    <n v="1836.5"/>
    <n v="1841.65"/>
    <n v="286"/>
    <x v="189"/>
  </r>
  <r>
    <x v="507"/>
    <x v="501"/>
    <n v="1843.66"/>
    <n v="1829.6"/>
    <n v="1835.5"/>
    <n v="-532"/>
    <x v="30"/>
  </r>
  <r>
    <x v="508"/>
    <x v="502"/>
    <n v="1845.59"/>
    <n v="1823.47"/>
    <n v="1825.02"/>
    <n v="-1057"/>
    <x v="152"/>
  </r>
  <r>
    <x v="509"/>
    <x v="503"/>
    <n v="1833.41"/>
    <n v="1817.8"/>
    <n v="1823.24"/>
    <n v="-177"/>
    <x v="6"/>
  </r>
  <r>
    <x v="510"/>
    <x v="504"/>
    <n v="1827.65"/>
    <n v="1809"/>
    <n v="1810.67"/>
    <n v="-1249"/>
    <x v="173"/>
  </r>
  <r>
    <x v="511"/>
    <x v="505"/>
    <n v="1817.1"/>
    <n v="1810.72"/>
    <n v="1811.8"/>
    <n v="-530"/>
    <x v="30"/>
  </r>
  <r>
    <x v="512"/>
    <x v="506"/>
    <n v="1820"/>
    <n v="1806.69"/>
    <n v="1817.08"/>
    <n v="536"/>
    <x v="69"/>
  </r>
  <r>
    <x v="513"/>
    <x v="507"/>
    <n v="1830.86"/>
    <n v="1805.73"/>
    <n v="1825.49"/>
    <n v="836"/>
    <x v="153"/>
  </r>
  <r>
    <x v="514"/>
    <x v="508"/>
    <n v="1844.03"/>
    <n v="1823.01"/>
    <n v="1836.51"/>
    <n v="1144"/>
    <x v="125"/>
  </r>
  <r>
    <x v="515"/>
    <x v="509"/>
    <n v="1838.66"/>
    <n v="1830.02"/>
    <n v="1837.66"/>
    <n v="116"/>
    <x v="163"/>
  </r>
  <r>
    <x v="516"/>
    <x v="510"/>
    <n v="1856.3"/>
    <n v="1837.1"/>
    <n v="1855.18"/>
    <n v="1674"/>
    <x v="244"/>
  </r>
  <r>
    <x v="517"/>
    <x v="511"/>
    <n v="1858.31"/>
    <n v="1852.16"/>
    <n v="1852.19"/>
    <n v="-611"/>
    <x v="217"/>
  </r>
  <r>
    <x v="518"/>
    <x v="512"/>
    <n v="1857.96"/>
    <n v="1844.8"/>
    <n v="1846.29"/>
    <n v="-602"/>
    <x v="217"/>
  </r>
  <r>
    <x v="519"/>
    <x v="513"/>
    <n v="1851.36"/>
    <n v="1812.5"/>
    <n v="1813.82"/>
    <n v="-3154"/>
    <x v="245"/>
  </r>
  <r>
    <x v="520"/>
    <x v="514"/>
    <n v="1823.95"/>
    <n v="1809.2"/>
    <n v="1815.12"/>
    <n v="134"/>
    <x v="32"/>
  </r>
  <r>
    <x v="521"/>
    <x v="515"/>
    <n v="1835.09"/>
    <n v="1811.9"/>
    <n v="1831.37"/>
    <n v="1630"/>
    <x v="126"/>
  </r>
  <r>
    <x v="522"/>
    <x v="516"/>
    <n v="1869.82"/>
    <n v="1827.71"/>
    <n v="1867.05"/>
    <n v="3557"/>
    <x v="246"/>
  </r>
  <r>
    <x v="523"/>
    <x v="517"/>
    <n v="1893.75"/>
    <n v="1866.99"/>
    <n v="1877.59"/>
    <n v="799"/>
    <x v="67"/>
  </r>
  <r>
    <x v="524"/>
    <x v="518"/>
    <n v="1914.4"/>
    <n v="1871.59"/>
    <n v="1912.13"/>
    <n v="3548"/>
    <x v="247"/>
  </r>
  <r>
    <x v="525"/>
    <x v="519"/>
    <n v="1913.93"/>
    <n v="1896.25"/>
    <n v="1903.02"/>
    <n v="-874"/>
    <x v="36"/>
  </r>
  <r>
    <x v="526"/>
    <x v="520"/>
    <n v="1937.02"/>
    <n v="1886.09"/>
    <n v="1921.03"/>
    <n v="1858"/>
    <x v="182"/>
  </r>
  <r>
    <x v="527"/>
    <x v="521"/>
    <n v="1932.68"/>
    <n v="1907.66"/>
    <n v="1921.3"/>
    <n v="-16"/>
    <x v="22"/>
  </r>
  <r>
    <x v="528"/>
    <x v="522"/>
    <n v="1988.78"/>
    <n v="1918.48"/>
    <n v="1987.46"/>
    <n v="6612"/>
    <x v="248"/>
  </r>
  <r>
    <x v="529"/>
    <x v="523"/>
    <n v="2009.79"/>
    <n v="1975.4"/>
    <n v="1976.55"/>
    <n v="-1223"/>
    <x v="183"/>
  </r>
  <r>
    <x v="530"/>
    <x v="524"/>
    <n v="2009.23"/>
    <n v="1966.12"/>
    <n v="1976.52"/>
    <n v="5"/>
    <x v="73"/>
  </r>
  <r>
    <x v="531"/>
    <x v="525"/>
    <n v="1984.78"/>
    <n v="1935.51"/>
    <n v="1942.81"/>
    <n v="-3445"/>
    <x v="249"/>
  </r>
  <r>
    <x v="532"/>
    <x v="526"/>
    <n v="1977.88"/>
    <n v="1934.65"/>
    <n v="1969.57"/>
    <n v="2645"/>
    <x v="250"/>
  </r>
  <r>
    <x v="533"/>
    <x v="527"/>
    <n v="2003.22"/>
    <n v="1966.58"/>
    <n v="1991.23"/>
    <n v="2129"/>
    <x v="251"/>
  </r>
  <r>
    <x v="534"/>
    <x v="528"/>
    <n v="2002.82"/>
    <n v="1974.7"/>
    <n v="1978.42"/>
    <n v="-1295"/>
    <x v="92"/>
  </r>
  <r>
    <x v="535"/>
    <x v="529"/>
    <n v="1981.7"/>
    <n v="1969.54"/>
    <n v="1975.72"/>
    <n v="-598"/>
    <x v="122"/>
  </r>
  <r>
    <x v="536"/>
    <x v="530"/>
    <n v="1978.3"/>
    <n v="1944.42"/>
    <n v="1958.02"/>
    <n v="-1761"/>
    <x v="64"/>
  </r>
  <r>
    <x v="537"/>
    <x v="531"/>
    <n v="1975.09"/>
    <n v="1948.5"/>
    <n v="1971.86"/>
    <n v="1366"/>
    <x v="145"/>
  </r>
  <r>
    <x v="538"/>
    <x v="532"/>
    <n v="1972.73"/>
    <n v="1958.79"/>
    <n v="1963.15"/>
    <n v="-912"/>
    <x v="36"/>
  </r>
  <r>
    <x v="539"/>
    <x v="533"/>
    <n v="1983.9"/>
    <n v="1955.6"/>
    <n v="1978.39"/>
    <n v="1529"/>
    <x v="85"/>
  </r>
  <r>
    <x v="540"/>
    <x v="534"/>
    <n v="1986.75"/>
    <n v="1966.89"/>
    <n v="1969.22"/>
    <n v="-899"/>
    <x v="36"/>
  </r>
  <r>
    <x v="541"/>
    <x v="535"/>
    <n v="1972.95"/>
    <n v="1957.54"/>
    <n v="1957.65"/>
    <n v="-1165"/>
    <x v="129"/>
  </r>
  <r>
    <x v="542"/>
    <x v="536"/>
    <n v="1990.39"/>
    <n v="1949.8"/>
    <n v="1984.77"/>
    <n v="2723"/>
    <x v="66"/>
  </r>
  <r>
    <x v="543"/>
    <x v="537"/>
    <n v="2024.8"/>
    <n v="1977.2"/>
    <n v="2021.6"/>
    <n v="3700"/>
    <x v="252"/>
  </r>
  <r>
    <x v="544"/>
    <x v="538"/>
    <n v="2031.9"/>
    <n v="2011.36"/>
    <n v="2020.23"/>
    <n v="-125"/>
    <x v="23"/>
  </r>
  <r>
    <x v="545"/>
    <x v="539"/>
    <n v="2020.87"/>
    <n v="2000.4"/>
    <n v="2007.56"/>
    <n v="-1278"/>
    <x v="150"/>
  </r>
  <r>
    <x v="546"/>
    <x v="540"/>
    <n v="2007.24"/>
    <n v="2007.05"/>
    <n v="2007.24"/>
    <n v="19"/>
    <x v="57"/>
  </r>
  <r>
    <x v="547"/>
    <x v="541"/>
    <n v="2020.3"/>
    <n v="1991.22"/>
    <n v="2005.49"/>
    <n v="-1481"/>
    <x v="97"/>
  </r>
  <r>
    <x v="548"/>
    <x v="542"/>
    <n v="2005.71"/>
    <n v="1981.92"/>
    <n v="1992.37"/>
    <n v="-1280"/>
    <x v="150"/>
  </r>
  <r>
    <x v="549"/>
    <x v="543"/>
    <n v="2007.13"/>
    <n v="1988.4"/>
    <n v="2004.63"/>
    <n v="1233"/>
    <x v="125"/>
  </r>
  <r>
    <x v="550"/>
    <x v="544"/>
    <n v="2027.23"/>
    <n v="2001.2"/>
    <n v="2018.09"/>
    <n v="1322"/>
    <x v="253"/>
  </r>
  <r>
    <x v="551"/>
    <x v="545"/>
    <n v="2047.65"/>
    <n v="2015.3"/>
    <n v="2039.89"/>
    <n v="2179"/>
    <x v="251"/>
  </r>
  <r>
    <x v="552"/>
    <x v="546"/>
    <n v="2047.27"/>
    <n v="1992.31"/>
    <n v="2004.11"/>
    <n v="-3545"/>
    <x v="249"/>
  </r>
  <r>
    <x v="553"/>
    <x v="547"/>
    <n v="2022.75"/>
    <n v="1998.3"/>
    <n v="2002.8"/>
    <n v="-123"/>
    <x v="23"/>
  </r>
  <r>
    <x v="554"/>
    <x v="548"/>
    <n v="2014.83"/>
    <n v="1981.46"/>
    <n v="1993.9"/>
    <n v="-872"/>
    <x v="61"/>
  </r>
  <r>
    <x v="555"/>
    <x v="549"/>
    <n v="2011.58"/>
    <n v="1991.37"/>
    <n v="2005.48"/>
    <n v="1161"/>
    <x v="60"/>
  </r>
  <r>
    <x v="556"/>
    <x v="550"/>
    <n v="2007.9"/>
    <n v="1969.4"/>
    <n v="1993.6"/>
    <n v="-1214"/>
    <x v="171"/>
  </r>
  <r>
    <x v="557"/>
    <x v="551"/>
    <n v="2012.1"/>
    <n v="1990.59"/>
    <n v="2004.97"/>
    <n v="1134"/>
    <x v="254"/>
  </r>
  <r>
    <x v="558"/>
    <x v="552"/>
    <n v="2005.38"/>
    <n v="1972.01"/>
    <n v="1982.91"/>
    <n v="-2236"/>
    <x v="215"/>
  </r>
  <r>
    <x v="559"/>
    <x v="553"/>
    <n v="2001.9"/>
    <n v="1981.1"/>
    <n v="1984.59"/>
    <n v="-1731"/>
    <x v="177"/>
  </r>
  <r>
    <x v="560"/>
    <x v="554"/>
    <n v="1996.39"/>
    <n v="1974.76"/>
    <n v="1995.35"/>
    <n v="1073"/>
    <x v="255"/>
  </r>
  <r>
    <x v="561"/>
    <x v="555"/>
    <n v="2003.6"/>
    <n v="1975.91"/>
    <n v="2000.07"/>
    <n v="510"/>
    <x v="1"/>
  </r>
  <r>
    <x v="562"/>
    <x v="556"/>
    <n v="2008.06"/>
    <n v="1983.51"/>
    <n v="1991.62"/>
    <n v="-882"/>
    <x v="61"/>
  </r>
  <r>
    <x v="563"/>
    <x v="557"/>
    <n v="2003.07"/>
    <n v="1975.03"/>
    <n v="1986.97"/>
    <n v="-455"/>
    <x v="229"/>
  </r>
  <r>
    <x v="564"/>
    <x v="558"/>
    <n v="1994.59"/>
    <n v="1977.07"/>
    <n v="1989.44"/>
    <n v="227"/>
    <x v="90"/>
  </r>
  <r>
    <x v="565"/>
    <x v="559"/>
    <n v="2008.25"/>
    <n v="1986.2"/>
    <n v="1986.72"/>
    <n v="-270"/>
    <x v="17"/>
  </r>
  <r>
    <x v="566"/>
    <x v="560"/>
    <n v="2005.35"/>
    <n v="1977.12"/>
    <n v="1981.13"/>
    <n v="-582"/>
    <x v="30"/>
  </r>
  <r>
    <x v="567"/>
    <x v="561"/>
    <n v="2018.94"/>
    <n v="1978.5"/>
    <n v="2015.84"/>
    <n v="3421"/>
    <x v="256"/>
  </r>
  <r>
    <x v="568"/>
    <x v="562"/>
    <n v="2071.3200000000002"/>
    <n v="2008.9"/>
    <n v="2051.9299999999998"/>
    <n v="3683"/>
    <x v="235"/>
  </r>
  <r>
    <x v="569"/>
    <x v="563"/>
    <n v="2059.39"/>
    <n v="2030.77"/>
    <n v="2049.8000000000002"/>
    <n v="-298"/>
    <x v="91"/>
  </r>
  <r>
    <x v="570"/>
    <x v="564"/>
    <n v="2052.75"/>
    <n v="1999.63"/>
    <n v="2016.58"/>
    <n v="-3321"/>
    <x v="257"/>
  </r>
  <r>
    <x v="571"/>
    <x v="565"/>
    <n v="2050.25"/>
    <n v="2014"/>
    <n v="2015.95"/>
    <n v="-72"/>
    <x v="103"/>
  </r>
  <r>
    <x v="572"/>
    <x v="566"/>
    <n v="2029.18"/>
    <n v="2015.23"/>
    <n v="2021.22"/>
    <n v="542"/>
    <x v="2"/>
  </r>
  <r>
    <x v="573"/>
    <x v="567"/>
    <n v="2037.46"/>
    <n v="2019"/>
    <n v="2036.27"/>
    <n v="1527"/>
    <x v="89"/>
  </r>
  <r>
    <x v="574"/>
    <x v="568"/>
    <n v="2048.0100000000002"/>
    <n v="2021.61"/>
    <n v="2031.36"/>
    <n v="-521"/>
    <x v="50"/>
  </r>
  <r>
    <x v="575"/>
    <x v="569"/>
    <n v="2039.93"/>
    <n v="2011.07"/>
    <n v="2016.24"/>
    <n v="-1497"/>
    <x v="97"/>
  </r>
  <r>
    <x v="576"/>
    <x v="570"/>
    <n v="2022.06"/>
    <n v="2000.91"/>
    <n v="2010.86"/>
    <n v="-551"/>
    <x v="114"/>
  </r>
  <r>
    <x v="577"/>
    <x v="571"/>
    <n v="2026.59"/>
    <n v="2007.21"/>
    <n v="2009.72"/>
    <n v="-88"/>
    <x v="103"/>
  </r>
  <r>
    <x v="578"/>
    <x v="572"/>
    <n v="2021.82"/>
    <n v="2008.63"/>
    <n v="2014.35"/>
    <n v="482"/>
    <x v="51"/>
  </r>
  <r>
    <x v="579"/>
    <x v="573"/>
    <n v="2018.21"/>
    <n v="1984.7"/>
    <n v="1989.5"/>
    <n v="-2485"/>
    <x v="233"/>
  </r>
  <r>
    <x v="580"/>
    <x v="574"/>
    <n v="1992.87"/>
    <n v="1975.2"/>
    <n v="1982.62"/>
    <n v="-618"/>
    <x v="160"/>
  </r>
  <r>
    <x v="581"/>
    <x v="575"/>
    <n v="1985.76"/>
    <n v="1951.8"/>
    <n v="1958.3"/>
    <n v="-2432"/>
    <x v="62"/>
  </r>
  <r>
    <x v="582"/>
    <x v="576"/>
    <n v="1983.42"/>
    <n v="1954.03"/>
    <n v="1977.58"/>
    <n v="1920"/>
    <x v="182"/>
  </r>
  <r>
    <x v="583"/>
    <x v="577"/>
    <n v="1981.36"/>
    <n v="1977.51"/>
    <n v="1980.73"/>
    <n v="63"/>
    <x v="4"/>
  </r>
  <r>
    <x v="584"/>
    <x v="578"/>
    <n v="1982.32"/>
    <n v="1969"/>
    <n v="1969.58"/>
    <n v="-1149"/>
    <x v="152"/>
  </r>
  <r>
    <x v="585"/>
    <x v="527"/>
    <n v="1977.35"/>
    <n v="1954.4"/>
    <n v="1975"/>
    <n v="506"/>
    <x v="14"/>
  </r>
  <r>
    <x v="586"/>
    <x v="579"/>
    <n v="1984.92"/>
    <n v="1956.4"/>
    <n v="1959.9"/>
    <n v="-1529"/>
    <x v="258"/>
  </r>
  <r>
    <x v="587"/>
    <x v="580"/>
    <n v="1964.62"/>
    <n v="1938.6"/>
    <n v="1940.37"/>
    <n v="-1966"/>
    <x v="259"/>
  </r>
  <r>
    <x v="588"/>
    <x v="581"/>
    <n v="1951.22"/>
    <n v="1938.85"/>
    <n v="1946.07"/>
    <n v="-289"/>
    <x v="91"/>
  </r>
  <r>
    <x v="589"/>
    <x v="582"/>
    <n v="1946.6"/>
    <n v="1941.1"/>
    <n v="1943.85"/>
    <n v="-275"/>
    <x v="17"/>
  </r>
  <r>
    <x v="590"/>
    <x v="583"/>
    <n v="1949.6"/>
    <n v="1940.26"/>
    <n v="1941.55"/>
    <n v="-249"/>
    <x v="155"/>
  </r>
  <r>
    <x v="591"/>
    <x v="584"/>
    <n v="1963.42"/>
    <n v="1932.11"/>
    <n v="1958.6"/>
    <n v="1706"/>
    <x v="136"/>
  </r>
  <r>
    <x v="592"/>
    <x v="585"/>
    <n v="1974.38"/>
    <n v="1953.6"/>
    <n v="1966.31"/>
    <n v="781"/>
    <x v="206"/>
  </r>
  <r>
    <x v="593"/>
    <x v="586"/>
    <n v="1983"/>
    <n v="1952.7"/>
    <n v="1976.87"/>
    <n v="1065"/>
    <x v="255"/>
  </r>
  <r>
    <x v="594"/>
    <x v="237"/>
    <n v="1983.42"/>
    <n v="1947.4"/>
    <n v="1948"/>
    <n v="-2915"/>
    <x v="117"/>
  </r>
  <r>
    <x v="595"/>
    <x v="587"/>
    <n v="1950.6"/>
    <n v="1946.6"/>
    <n v="1949.3"/>
    <n v="-130"/>
    <x v="16"/>
  </r>
  <r>
    <x v="596"/>
    <x v="588"/>
    <n v="1963.88"/>
    <n v="1938.21"/>
    <n v="1961.24"/>
    <n v="1197"/>
    <x v="59"/>
  </r>
  <r>
    <x v="597"/>
    <x v="589"/>
    <n v="1966.2"/>
    <n v="1954.43"/>
    <n v="1963.2"/>
    <n v="180"/>
    <x v="44"/>
  </r>
  <r>
    <x v="598"/>
    <x v="590"/>
    <n v="1969.82"/>
    <n v="1939"/>
    <n v="1944.39"/>
    <n v="-1890"/>
    <x v="260"/>
  </r>
  <r>
    <x v="599"/>
    <x v="591"/>
    <n v="1969.81"/>
    <n v="1942.71"/>
    <n v="1965.33"/>
    <n v="2097"/>
    <x v="251"/>
  </r>
  <r>
    <x v="600"/>
    <x v="592"/>
    <n v="1971.94"/>
    <n v="1956.93"/>
    <n v="1960.49"/>
    <n v="-471"/>
    <x v="112"/>
  </r>
  <r>
    <x v="601"/>
    <x v="533"/>
    <n v="1963.1"/>
    <n v="1957.5"/>
    <n v="1959.83"/>
    <n v="-327"/>
    <x v="40"/>
  </r>
  <r>
    <x v="602"/>
    <x v="593"/>
    <n v="1966.78"/>
    <n v="1949.49"/>
    <n v="1959.86"/>
    <n v="-23"/>
    <x v="22"/>
  </r>
  <r>
    <x v="603"/>
    <x v="594"/>
    <n v="1969.47"/>
    <n v="1940.1"/>
    <n v="1943.93"/>
    <n v="-1605"/>
    <x v="261"/>
  </r>
  <r>
    <x v="604"/>
    <x v="595"/>
    <n v="1959.7"/>
    <n v="1939.66"/>
    <n v="1945.16"/>
    <n v="97"/>
    <x v="124"/>
  </r>
  <r>
    <x v="605"/>
    <x v="596"/>
    <n v="1960.13"/>
    <n v="1926.21"/>
    <n v="1958.25"/>
    <n v="1345"/>
    <x v="145"/>
  </r>
  <r>
    <x v="606"/>
    <x v="597"/>
    <n v="1967.8"/>
    <n v="1953.5"/>
    <n v="1957.5"/>
    <n v="-73"/>
    <x v="103"/>
  </r>
  <r>
    <x v="607"/>
    <x v="598"/>
    <n v="1961.4"/>
    <n v="1955.9"/>
    <n v="1957"/>
    <n v="-45"/>
    <x v="53"/>
  </r>
  <r>
    <x v="608"/>
    <x v="599"/>
    <n v="1958.49"/>
    <n v="1947.8"/>
    <n v="1952.19"/>
    <n v="-481"/>
    <x v="130"/>
  </r>
  <r>
    <x v="609"/>
    <x v="600"/>
    <n v="1956.39"/>
    <n v="1929"/>
    <n v="1937.06"/>
    <n v="-1533"/>
    <x v="262"/>
  </r>
  <r>
    <x v="610"/>
    <x v="601"/>
    <n v="1939.08"/>
    <n v="1920.19"/>
    <n v="1933.91"/>
    <n v="-199"/>
    <x v="6"/>
  </r>
  <r>
    <x v="611"/>
    <x v="602"/>
    <n v="1934.15"/>
    <n v="1912.4"/>
    <n v="1914.43"/>
    <n v="-1948"/>
    <x v="263"/>
  </r>
  <r>
    <x v="612"/>
    <x v="603"/>
    <n v="1936.57"/>
    <n v="1910.2"/>
    <n v="1920.79"/>
    <n v="632"/>
    <x v="203"/>
  </r>
  <r>
    <x v="613"/>
    <x v="604"/>
    <n v="1927.3"/>
    <n v="1920.51"/>
    <n v="1925.29"/>
    <n v="-201"/>
    <x v="6"/>
  </r>
  <r>
    <x v="614"/>
    <x v="605"/>
    <n v="1933.18"/>
    <n v="1920.4"/>
    <n v="1922.28"/>
    <n v="-294"/>
    <x v="91"/>
  </r>
  <r>
    <x v="615"/>
    <x v="606"/>
    <n v="1930.04"/>
    <n v="1910.6"/>
    <n v="1915.39"/>
    <n v="-718"/>
    <x v="192"/>
  </r>
  <r>
    <x v="616"/>
    <x v="607"/>
    <n v="1916.98"/>
    <n v="1903.46"/>
    <n v="1909.58"/>
    <n v="-568"/>
    <x v="122"/>
  </r>
  <r>
    <x v="617"/>
    <x v="608"/>
    <n v="1913"/>
    <n v="1893.16"/>
    <n v="1908.76"/>
    <n v="-71"/>
    <x v="103"/>
  </r>
  <r>
    <x v="618"/>
    <x v="609"/>
    <n v="1922.61"/>
    <n v="1900.57"/>
    <n v="1919.2"/>
    <n v="1049"/>
    <x v="108"/>
  </r>
  <r>
    <x v="619"/>
    <x v="610"/>
    <n v="1920.3"/>
    <n v="1917.5"/>
    <n v="1917.7"/>
    <n v="-260"/>
    <x v="17"/>
  </r>
  <r>
    <x v="620"/>
    <x v="611"/>
    <n v="1930.5"/>
    <n v="1910.11"/>
    <n v="1921.17"/>
    <n v="347"/>
    <x v="8"/>
  </r>
  <r>
    <x v="621"/>
    <x v="612"/>
    <n v="1930.22"/>
    <n v="1920.34"/>
    <n v="1929.65"/>
    <n v="85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70C68-3C9A-4F88-B917-1350769C503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16" firstHeaderRow="0" firstDataRow="1" firstDataCol="1"/>
  <pivotFields count="10">
    <pivotField numFmtId="22" showAll="0">
      <items count="6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t="default"/>
      </items>
    </pivotField>
    <pivotField dataField="1" showAll="0">
      <items count="614">
        <item x="397"/>
        <item x="398"/>
        <item x="377"/>
        <item x="378"/>
        <item x="410"/>
        <item x="407"/>
        <item x="409"/>
        <item x="406"/>
        <item x="376"/>
        <item x="405"/>
        <item x="375"/>
        <item x="393"/>
        <item x="394"/>
        <item x="408"/>
        <item x="395"/>
        <item x="401"/>
        <item x="396"/>
        <item x="402"/>
        <item x="379"/>
        <item x="399"/>
        <item x="400"/>
        <item x="381"/>
        <item x="368"/>
        <item x="404"/>
        <item x="392"/>
        <item x="382"/>
        <item x="390"/>
        <item x="380"/>
        <item x="372"/>
        <item x="373"/>
        <item x="403"/>
        <item x="389"/>
        <item x="411"/>
        <item x="374"/>
        <item x="412"/>
        <item x="391"/>
        <item x="413"/>
        <item x="369"/>
        <item x="371"/>
        <item x="370"/>
        <item x="387"/>
        <item x="320"/>
        <item x="388"/>
        <item x="356"/>
        <item x="367"/>
        <item x="383"/>
        <item x="366"/>
        <item x="360"/>
        <item x="415"/>
        <item x="358"/>
        <item x="316"/>
        <item x="318"/>
        <item x="355"/>
        <item x="317"/>
        <item x="319"/>
        <item x="362"/>
        <item x="414"/>
        <item x="386"/>
        <item x="315"/>
        <item x="357"/>
        <item x="359"/>
        <item x="361"/>
        <item x="364"/>
        <item x="363"/>
        <item x="31"/>
        <item x="321"/>
        <item x="325"/>
        <item x="385"/>
        <item x="324"/>
        <item x="354"/>
        <item x="384"/>
        <item x="323"/>
        <item x="313"/>
        <item x="365"/>
        <item x="33"/>
        <item x="322"/>
        <item x="75"/>
        <item x="32"/>
        <item x="314"/>
        <item x="312"/>
        <item x="352"/>
        <item x="74"/>
        <item x="347"/>
        <item x="351"/>
        <item x="425"/>
        <item x="326"/>
        <item x="353"/>
        <item x="308"/>
        <item x="431"/>
        <item x="426"/>
        <item x="309"/>
        <item x="311"/>
        <item x="310"/>
        <item x="346"/>
        <item x="348"/>
        <item x="70"/>
        <item x="345"/>
        <item x="432"/>
        <item x="72"/>
        <item x="71"/>
        <item x="73"/>
        <item x="430"/>
        <item x="349"/>
        <item x="424"/>
        <item x="423"/>
        <item x="416"/>
        <item x="34"/>
        <item x="427"/>
        <item x="85"/>
        <item x="76"/>
        <item x="84"/>
        <item x="35"/>
        <item x="64"/>
        <item x="66"/>
        <item x="65"/>
        <item x="429"/>
        <item x="82"/>
        <item x="327"/>
        <item x="428"/>
        <item x="350"/>
        <item x="83"/>
        <item x="331"/>
        <item x="344"/>
        <item x="80"/>
        <item x="77"/>
        <item x="86"/>
        <item x="422"/>
        <item x="329"/>
        <item x="418"/>
        <item x="78"/>
        <item x="30"/>
        <item x="332"/>
        <item x="91"/>
        <item x="81"/>
        <item x="67"/>
        <item x="343"/>
        <item x="328"/>
        <item x="69"/>
        <item x="89"/>
        <item x="79"/>
        <item x="92"/>
        <item x="307"/>
        <item x="437"/>
        <item x="129"/>
        <item x="419"/>
        <item x="438"/>
        <item x="90"/>
        <item x="330"/>
        <item x="137"/>
        <item x="421"/>
        <item x="417"/>
        <item x="127"/>
        <item x="433"/>
        <item x="335"/>
        <item x="68"/>
        <item x="334"/>
        <item x="342"/>
        <item x="446"/>
        <item x="134"/>
        <item x="105"/>
        <item x="43"/>
        <item x="37"/>
        <item x="341"/>
        <item x="41"/>
        <item x="138"/>
        <item x="36"/>
        <item x="102"/>
        <item x="130"/>
        <item x="131"/>
        <item x="42"/>
        <item x="128"/>
        <item x="420"/>
        <item x="93"/>
        <item x="443"/>
        <item x="133"/>
        <item x="101"/>
        <item x="132"/>
        <item x="94"/>
        <item x="136"/>
        <item x="39"/>
        <item x="126"/>
        <item x="1"/>
        <item x="104"/>
        <item x="449"/>
        <item x="40"/>
        <item x="135"/>
        <item x="439"/>
        <item x="0"/>
        <item x="60"/>
        <item x="38"/>
        <item x="338"/>
        <item x="174"/>
        <item x="336"/>
        <item x="440"/>
        <item x="122"/>
        <item x="448"/>
        <item x="143"/>
        <item x="58"/>
        <item x="173"/>
        <item x="2"/>
        <item x="121"/>
        <item x="157"/>
        <item x="142"/>
        <item x="46"/>
        <item x="106"/>
        <item x="61"/>
        <item x="87"/>
        <item x="103"/>
        <item x="62"/>
        <item x="123"/>
        <item x="95"/>
        <item x="124"/>
        <item x="333"/>
        <item x="47"/>
        <item x="452"/>
        <item x="98"/>
        <item x="337"/>
        <item x="447"/>
        <item x="96"/>
        <item x="59"/>
        <item x="125"/>
        <item x="442"/>
        <item x="159"/>
        <item x="88"/>
        <item x="3"/>
        <item x="57"/>
        <item x="172"/>
        <item x="99"/>
        <item x="158"/>
        <item x="435"/>
        <item x="20"/>
        <item x="175"/>
        <item x="436"/>
        <item x="140"/>
        <item x="441"/>
        <item x="139"/>
        <item x="340"/>
        <item x="100"/>
        <item x="21"/>
        <item x="19"/>
        <item x="141"/>
        <item x="176"/>
        <item x="160"/>
        <item x="18"/>
        <item x="455"/>
        <item x="45"/>
        <item x="339"/>
        <item x="434"/>
        <item x="16"/>
        <item x="29"/>
        <item x="4"/>
        <item x="144"/>
        <item x="154"/>
        <item x="63"/>
        <item x="5"/>
        <item x="150"/>
        <item x="44"/>
        <item x="457"/>
        <item x="178"/>
        <item x="149"/>
        <item x="9"/>
        <item x="7"/>
        <item x="453"/>
        <item x="454"/>
        <item x="303"/>
        <item x="179"/>
        <item x="147"/>
        <item x="17"/>
        <item x="445"/>
        <item x="8"/>
        <item x="177"/>
        <item x="97"/>
        <item x="6"/>
        <item x="305"/>
        <item x="145"/>
        <item x="120"/>
        <item x="306"/>
        <item x="53"/>
        <item x="22"/>
        <item x="15"/>
        <item x="444"/>
        <item x="146"/>
        <item x="180"/>
        <item x="156"/>
        <item x="50"/>
        <item x="304"/>
        <item x="289"/>
        <item x="27"/>
        <item x="28"/>
        <item x="14"/>
        <item x="506"/>
        <item x="12"/>
        <item x="456"/>
        <item x="148"/>
        <item x="263"/>
        <item x="26"/>
        <item x="52"/>
        <item x="25"/>
        <item x="514"/>
        <item x="155"/>
        <item x="24"/>
        <item x="165"/>
        <item x="51"/>
        <item x="265"/>
        <item x="451"/>
        <item x="458"/>
        <item x="13"/>
        <item x="515"/>
        <item x="151"/>
        <item x="266"/>
        <item x="108"/>
        <item x="48"/>
        <item x="505"/>
        <item x="507"/>
        <item x="450"/>
        <item x="107"/>
        <item x="301"/>
        <item x="49"/>
        <item x="302"/>
        <item x="164"/>
        <item x="161"/>
        <item x="163"/>
        <item x="262"/>
        <item x="288"/>
        <item x="171"/>
        <item x="181"/>
        <item x="504"/>
        <item x="300"/>
        <item x="56"/>
        <item x="459"/>
        <item x="297"/>
        <item x="109"/>
        <item x="503"/>
        <item x="508"/>
        <item x="162"/>
        <item x="182"/>
        <item x="10"/>
        <item x="184"/>
        <item x="264"/>
        <item x="298"/>
        <item x="54"/>
        <item x="55"/>
        <item x="153"/>
        <item x="152"/>
        <item x="460"/>
        <item x="11"/>
        <item x="110"/>
        <item x="23"/>
        <item x="299"/>
        <item x="295"/>
        <item x="516"/>
        <item x="183"/>
        <item x="463"/>
        <item x="290"/>
        <item x="498"/>
        <item x="260"/>
        <item x="167"/>
        <item x="168"/>
        <item x="502"/>
        <item x="277"/>
        <item x="461"/>
        <item x="296"/>
        <item x="509"/>
        <item x="497"/>
        <item x="510"/>
        <item x="293"/>
        <item x="166"/>
        <item x="500"/>
        <item x="294"/>
        <item x="282"/>
        <item x="292"/>
        <item x="501"/>
        <item x="267"/>
        <item x="169"/>
        <item x="513"/>
        <item x="278"/>
        <item x="269"/>
        <item x="499"/>
        <item x="268"/>
        <item x="285"/>
        <item x="119"/>
        <item x="111"/>
        <item x="170"/>
        <item x="275"/>
        <item x="280"/>
        <item x="116"/>
        <item x="291"/>
        <item x="273"/>
        <item x="281"/>
        <item x="512"/>
        <item x="276"/>
        <item x="284"/>
        <item x="188"/>
        <item x="274"/>
        <item x="283"/>
        <item x="261"/>
        <item x="272"/>
        <item x="270"/>
        <item x="495"/>
        <item x="259"/>
        <item x="462"/>
        <item x="496"/>
        <item x="511"/>
        <item x="185"/>
        <item x="494"/>
        <item x="186"/>
        <item x="118"/>
        <item x="493"/>
        <item x="112"/>
        <item x="115"/>
        <item x="113"/>
        <item x="253"/>
        <item x="114"/>
        <item x="489"/>
        <item x="117"/>
        <item x="271"/>
        <item x="254"/>
        <item x="464"/>
        <item x="490"/>
        <item x="465"/>
        <item x="517"/>
        <item x="189"/>
        <item x="279"/>
        <item x="488"/>
        <item x="466"/>
        <item x="187"/>
        <item x="286"/>
        <item x="491"/>
        <item x="256"/>
        <item x="492"/>
        <item x="287"/>
        <item x="518"/>
        <item x="468"/>
        <item x="467"/>
        <item x="258"/>
        <item x="257"/>
        <item x="249"/>
        <item x="197"/>
        <item x="255"/>
        <item x="250"/>
        <item x="191"/>
        <item x="251"/>
        <item x="252"/>
        <item x="469"/>
        <item x="194"/>
        <item x="247"/>
        <item x="190"/>
        <item x="520"/>
        <item x="192"/>
        <item x="199"/>
        <item x="196"/>
        <item x="248"/>
        <item x="474"/>
        <item x="198"/>
        <item x="609"/>
        <item x="473"/>
        <item x="608"/>
        <item x="193"/>
        <item x="195"/>
        <item x="519"/>
        <item x="603"/>
        <item x="487"/>
        <item x="607"/>
        <item x="472"/>
        <item x="224"/>
        <item x="212"/>
        <item x="471"/>
        <item x="611"/>
        <item x="216"/>
        <item x="218"/>
        <item x="230"/>
        <item x="610"/>
        <item x="612"/>
        <item x="522"/>
        <item x="521"/>
        <item x="484"/>
        <item x="470"/>
        <item x="477"/>
        <item x="606"/>
        <item x="223"/>
        <item x="215"/>
        <item x="231"/>
        <item x="228"/>
        <item x="227"/>
        <item x="605"/>
        <item x="483"/>
        <item x="479"/>
        <item x="476"/>
        <item x="213"/>
        <item x="482"/>
        <item x="604"/>
        <item x="481"/>
        <item x="485"/>
        <item x="201"/>
        <item x="475"/>
        <item x="245"/>
        <item x="229"/>
        <item x="246"/>
        <item x="232"/>
        <item x="225"/>
        <item x="602"/>
        <item x="202"/>
        <item x="217"/>
        <item x="478"/>
        <item x="601"/>
        <item x="226"/>
        <item x="584"/>
        <item x="200"/>
        <item x="526"/>
        <item x="214"/>
        <item x="234"/>
        <item x="583"/>
        <item x="595"/>
        <item x="591"/>
        <item x="596"/>
        <item x="219"/>
        <item x="582"/>
        <item x="233"/>
        <item x="480"/>
        <item x="581"/>
        <item x="588"/>
        <item x="242"/>
        <item x="211"/>
        <item x="587"/>
        <item x="244"/>
        <item x="600"/>
        <item x="486"/>
        <item x="235"/>
        <item x="599"/>
        <item x="243"/>
        <item x="221"/>
        <item x="222"/>
        <item x="598"/>
        <item x="536"/>
        <item x="531"/>
        <item x="597"/>
        <item x="576"/>
        <item x="585"/>
        <item x="220"/>
        <item x="594"/>
        <item x="580"/>
        <item x="593"/>
        <item x="589"/>
        <item x="533"/>
        <item x="590"/>
        <item x="592"/>
        <item x="236"/>
        <item x="586"/>
        <item x="535"/>
        <item x="527"/>
        <item x="203"/>
        <item x="532"/>
        <item x="238"/>
        <item x="239"/>
        <item x="210"/>
        <item x="579"/>
        <item x="530"/>
        <item x="524"/>
        <item x="241"/>
        <item x="237"/>
        <item x="525"/>
        <item x="534"/>
        <item x="577"/>
        <item x="578"/>
        <item x="561"/>
        <item x="529"/>
        <item x="575"/>
        <item x="537"/>
        <item x="554"/>
        <item x="240"/>
        <item x="560"/>
        <item x="558"/>
        <item x="209"/>
        <item x="204"/>
        <item x="523"/>
        <item x="574"/>
        <item x="559"/>
        <item x="207"/>
        <item x="528"/>
        <item x="557"/>
        <item x="543"/>
        <item x="551"/>
        <item x="549"/>
        <item x="555"/>
        <item x="208"/>
        <item x="205"/>
        <item x="556"/>
        <item x="553"/>
        <item x="548"/>
        <item x="547"/>
        <item x="544"/>
        <item x="542"/>
        <item x="552"/>
        <item x="550"/>
        <item x="540"/>
        <item x="572"/>
        <item x="571"/>
        <item x="573"/>
        <item x="562"/>
        <item x="566"/>
        <item x="570"/>
        <item x="565"/>
        <item x="545"/>
        <item x="541"/>
        <item x="539"/>
        <item x="567"/>
        <item x="538"/>
        <item x="569"/>
        <item x="568"/>
        <item x="546"/>
        <item x="206"/>
        <item x="564"/>
        <item x="563"/>
        <item t="default"/>
      </items>
    </pivotField>
    <pivotField showAll="0"/>
    <pivotField showAll="0"/>
    <pivotField dataField="1" showAll="0"/>
    <pivotField showAll="0"/>
    <pivotField dataField="1" showAll="0">
      <items count="265">
        <item x="180"/>
        <item x="138"/>
        <item x="28"/>
        <item x="56"/>
        <item x="27"/>
        <item x="186"/>
        <item x="95"/>
        <item x="208"/>
        <item x="241"/>
        <item x="164"/>
        <item x="170"/>
        <item x="209"/>
        <item x="249"/>
        <item x="162"/>
        <item x="245"/>
        <item x="146"/>
        <item x="141"/>
        <item x="187"/>
        <item x="257"/>
        <item x="228"/>
        <item x="77"/>
        <item x="49"/>
        <item x="214"/>
        <item x="117"/>
        <item x="168"/>
        <item x="159"/>
        <item x="118"/>
        <item x="107"/>
        <item x="233"/>
        <item x="62"/>
        <item x="188"/>
        <item x="143"/>
        <item x="199"/>
        <item x="169"/>
        <item x="215"/>
        <item x="140"/>
        <item x="197"/>
        <item x="213"/>
        <item x="166"/>
        <item x="109"/>
        <item x="96"/>
        <item x="263"/>
        <item x="259"/>
        <item x="243"/>
        <item x="161"/>
        <item x="9"/>
        <item x="260"/>
        <item x="21"/>
        <item x="204"/>
        <item x="82"/>
        <item x="131"/>
        <item x="64"/>
        <item x="239"/>
        <item x="195"/>
        <item x="177"/>
        <item x="144"/>
        <item x="205"/>
        <item x="261"/>
        <item x="81"/>
        <item x="219"/>
        <item x="262"/>
        <item x="258"/>
        <item x="94"/>
        <item x="101"/>
        <item x="97"/>
        <item x="175"/>
        <item x="230"/>
        <item x="242"/>
        <item x="99"/>
        <item x="173"/>
        <item x="185"/>
        <item x="179"/>
        <item x="92"/>
        <item x="150"/>
        <item x="183"/>
        <item x="171"/>
        <item x="129"/>
        <item x="200"/>
        <item x="152"/>
        <item x="41"/>
        <item x="226"/>
        <item x="216"/>
        <item x="71"/>
        <item x="70"/>
        <item x="55"/>
        <item x="202"/>
        <item x="36"/>
        <item x="26"/>
        <item x="61"/>
        <item x="139"/>
        <item x="225"/>
        <item x="52"/>
        <item x="13"/>
        <item x="147"/>
        <item x="65"/>
        <item x="192"/>
        <item x="201"/>
        <item x="207"/>
        <item x="104"/>
        <item x="217"/>
        <item x="15"/>
        <item x="160"/>
        <item x="122"/>
        <item x="30"/>
        <item x="222"/>
        <item x="114"/>
        <item x="50"/>
        <item x="130"/>
        <item x="112"/>
        <item x="229"/>
        <item x="48"/>
        <item x="11"/>
        <item x="176"/>
        <item x="83"/>
        <item x="72"/>
        <item x="40"/>
        <item x="38"/>
        <item x="91"/>
        <item x="17"/>
        <item x="155"/>
        <item x="119"/>
        <item x="12"/>
        <item x="6"/>
        <item x="24"/>
        <item x="45"/>
        <item x="16"/>
        <item x="23"/>
        <item x="0"/>
        <item x="103"/>
        <item x="58"/>
        <item x="53"/>
        <item x="22"/>
        <item x="73"/>
        <item x="57"/>
        <item x="47"/>
        <item x="4"/>
        <item x="25"/>
        <item x="124"/>
        <item x="163"/>
        <item x="32"/>
        <item x="35"/>
        <item x="44"/>
        <item x="63"/>
        <item x="90"/>
        <item x="42"/>
        <item x="37"/>
        <item x="18"/>
        <item x="149"/>
        <item x="189"/>
        <item x="76"/>
        <item x="8"/>
        <item x="68"/>
        <item x="113"/>
        <item x="10"/>
        <item x="5"/>
        <item x="128"/>
        <item x="51"/>
        <item x="1"/>
        <item x="14"/>
        <item x="2"/>
        <item x="87"/>
        <item x="69"/>
        <item x="134"/>
        <item x="184"/>
        <item x="116"/>
        <item x="203"/>
        <item x="110"/>
        <item x="151"/>
        <item x="121"/>
        <item x="100"/>
        <item x="79"/>
        <item x="206"/>
        <item x="74"/>
        <item x="67"/>
        <item x="3"/>
        <item x="156"/>
        <item x="153"/>
        <item x="98"/>
        <item x="167"/>
        <item x="191"/>
        <item x="34"/>
        <item x="19"/>
        <item x="255"/>
        <item x="108"/>
        <item x="158"/>
        <item x="254"/>
        <item x="60"/>
        <item x="105"/>
        <item x="59"/>
        <item x="125"/>
        <item x="54"/>
        <item x="84"/>
        <item x="120"/>
        <item x="253"/>
        <item x="157"/>
        <item x="145"/>
        <item x="106"/>
        <item x="78"/>
        <item x="80"/>
        <item x="154"/>
        <item x="89"/>
        <item x="172"/>
        <item x="85"/>
        <item x="29"/>
        <item x="198"/>
        <item x="93"/>
        <item x="136"/>
        <item x="142"/>
        <item x="126"/>
        <item x="244"/>
        <item x="148"/>
        <item x="194"/>
        <item x="218"/>
        <item x="46"/>
        <item x="182"/>
        <item x="234"/>
        <item x="224"/>
        <item x="88"/>
        <item x="111"/>
        <item x="251"/>
        <item x="102"/>
        <item x="132"/>
        <item x="7"/>
        <item x="20"/>
        <item x="238"/>
        <item x="236"/>
        <item x="193"/>
        <item x="181"/>
        <item x="240"/>
        <item x="178"/>
        <item x="237"/>
        <item x="115"/>
        <item x="43"/>
        <item x="250"/>
        <item x="190"/>
        <item x="66"/>
        <item x="165"/>
        <item x="227"/>
        <item x="86"/>
        <item x="174"/>
        <item x="33"/>
        <item x="212"/>
        <item x="31"/>
        <item x="39"/>
        <item x="231"/>
        <item x="127"/>
        <item x="196"/>
        <item x="232"/>
        <item x="210"/>
        <item x="256"/>
        <item x="123"/>
        <item x="75"/>
        <item x="135"/>
        <item x="235"/>
        <item x="252"/>
        <item x="133"/>
        <item x="247"/>
        <item x="246"/>
        <item x="137"/>
        <item x="221"/>
        <item x="211"/>
        <item x="223"/>
        <item x="220"/>
        <item x="248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pen" fld="1" baseField="0" baseItem="0"/>
    <dataField name="Sum of Close" fld="4" baseField="0" baseItem="0"/>
    <dataField name="Sum of Change(%)" fld="6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125014-CA12-460B-8614-BF496402DF2D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Change(Pips)" tableColumnId="6"/>
      <queryTableField id="7" name="Change(%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B52F50-F8F9-4DF8-BD9D-0D7152B84433}" name="Table_Sheet1" displayName="Table_Sheet1" ref="A1:G623" tableType="queryTable" totalsRowShown="0">
  <autoFilter ref="A1:G623" xr:uid="{64B52F50-F8F9-4DF8-BD9D-0D7152B84433}"/>
  <tableColumns count="7">
    <tableColumn id="1" xr3:uid="{F321E936-A87E-4472-B521-7A35817E2077}" uniqueName="1" name="Date" queryTableFieldId="1" dataDxfId="0"/>
    <tableColumn id="2" xr3:uid="{036D8B21-54A6-48A0-A5E0-1CD39AF00895}" uniqueName="2" name="Open" queryTableFieldId="2"/>
    <tableColumn id="3" xr3:uid="{8954198C-EF34-411F-A389-309C24E0DB31}" uniqueName="3" name="High" queryTableFieldId="3"/>
    <tableColumn id="4" xr3:uid="{DD93542C-089B-4870-A850-313EA25F2788}" uniqueName="4" name="Low" queryTableFieldId="4"/>
    <tableColumn id="5" xr3:uid="{C0E41271-619A-4AA7-98E5-11EE0E571931}" uniqueName="5" name="Close" queryTableFieldId="5"/>
    <tableColumn id="6" xr3:uid="{7547F029-3423-42AD-9399-42B30BBE9160}" uniqueName="6" name="Change(Pips)" queryTableFieldId="6"/>
    <tableColumn id="7" xr3:uid="{940AF051-5C97-48E2-94E3-8AC08CE6D0D3}" uniqueName="7" name="Change(%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9078-C2A8-4228-9C65-7B4E9A59E642}">
  <dimension ref="A1:I36"/>
  <sheetViews>
    <sheetView showGridLines="0" tabSelected="1" workbookViewId="0">
      <selection sqref="A1:I36"/>
    </sheetView>
  </sheetViews>
  <sheetFormatPr defaultRowHeight="15" x14ac:dyDescent="0.25"/>
  <sheetData>
    <row r="1" spans="1:9" x14ac:dyDescent="0.25">
      <c r="A1" t="s">
        <v>38</v>
      </c>
    </row>
    <row r="2" spans="1:9" ht="15.75" thickBot="1" x14ac:dyDescent="0.3"/>
    <row r="3" spans="1:9" x14ac:dyDescent="0.25">
      <c r="A3" s="8" t="s">
        <v>39</v>
      </c>
      <c r="B3" s="8"/>
    </row>
    <row r="4" spans="1:9" x14ac:dyDescent="0.25">
      <c r="A4" s="5" t="s">
        <v>40</v>
      </c>
      <c r="B4" s="5">
        <v>0.99985963917900866</v>
      </c>
    </row>
    <row r="5" spans="1:9" x14ac:dyDescent="0.25">
      <c r="A5" s="5" t="s">
        <v>41</v>
      </c>
      <c r="B5" s="5">
        <v>0.99971929805917747</v>
      </c>
    </row>
    <row r="6" spans="1:9" x14ac:dyDescent="0.25">
      <c r="A6" s="5" t="s">
        <v>42</v>
      </c>
      <c r="B6" s="5">
        <v>0.99969122786509534</v>
      </c>
    </row>
    <row r="7" spans="1:9" x14ac:dyDescent="0.25">
      <c r="A7" s="5" t="s">
        <v>43</v>
      </c>
      <c r="B7" s="5">
        <v>97.663198665997641</v>
      </c>
    </row>
    <row r="8" spans="1:9" ht="15.75" thickBot="1" x14ac:dyDescent="0.3">
      <c r="A8" s="6" t="s">
        <v>44</v>
      </c>
      <c r="B8" s="6">
        <v>12</v>
      </c>
    </row>
    <row r="10" spans="1:9" ht="15.75" thickBot="1" x14ac:dyDescent="0.3">
      <c r="A10" t="s">
        <v>45</v>
      </c>
    </row>
    <row r="11" spans="1:9" x14ac:dyDescent="0.25">
      <c r="A11" s="7"/>
      <c r="B11" s="7" t="s">
        <v>50</v>
      </c>
      <c r="C11" s="7" t="s">
        <v>51</v>
      </c>
      <c r="D11" s="7" t="s">
        <v>52</v>
      </c>
      <c r="E11" s="7" t="s">
        <v>53</v>
      </c>
      <c r="F11" s="7" t="s">
        <v>54</v>
      </c>
    </row>
    <row r="12" spans="1:9" x14ac:dyDescent="0.25">
      <c r="A12" s="5" t="s">
        <v>46</v>
      </c>
      <c r="B12" s="5">
        <v>1</v>
      </c>
      <c r="C12" s="5">
        <v>339699219.12346387</v>
      </c>
      <c r="D12" s="5">
        <v>339699219.12346387</v>
      </c>
      <c r="E12" s="5">
        <v>35614.976338586181</v>
      </c>
      <c r="F12" s="5">
        <v>4.2892213811226846E-19</v>
      </c>
    </row>
    <row r="13" spans="1:9" x14ac:dyDescent="0.25">
      <c r="A13" s="5" t="s">
        <v>47</v>
      </c>
      <c r="B13" s="5">
        <v>10</v>
      </c>
      <c r="C13" s="5">
        <v>95381.003736741215</v>
      </c>
      <c r="D13" s="5">
        <v>9538.1003736741222</v>
      </c>
      <c r="E13" s="5"/>
      <c r="F13" s="5"/>
    </row>
    <row r="14" spans="1:9" ht="15.75" thickBot="1" x14ac:dyDescent="0.3">
      <c r="A14" s="6" t="s">
        <v>48</v>
      </c>
      <c r="B14" s="6">
        <v>11</v>
      </c>
      <c r="C14" s="6">
        <v>339794600.1272006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55</v>
      </c>
      <c r="C16" s="7" t="s">
        <v>43</v>
      </c>
      <c r="D16" s="7" t="s">
        <v>56</v>
      </c>
      <c r="E16" s="7" t="s">
        <v>57</v>
      </c>
      <c r="F16" s="7" t="s">
        <v>58</v>
      </c>
      <c r="G16" s="7" t="s">
        <v>59</v>
      </c>
      <c r="H16" s="7" t="s">
        <v>60</v>
      </c>
      <c r="I16" s="7" t="s">
        <v>61</v>
      </c>
    </row>
    <row r="17" spans="1:9" x14ac:dyDescent="0.25">
      <c r="A17" s="5" t="s">
        <v>49</v>
      </c>
      <c r="B17" s="5">
        <v>-2.9317357042309595</v>
      </c>
      <c r="C17" s="5">
        <v>504.38203175152114</v>
      </c>
      <c r="D17" s="5">
        <v>-5.8125300261989716E-3</v>
      </c>
      <c r="E17" s="5">
        <v>0.99547661968735213</v>
      </c>
      <c r="F17" s="5">
        <v>-1126.7649368935699</v>
      </c>
      <c r="G17" s="5">
        <v>1120.901465485108</v>
      </c>
      <c r="H17" s="5">
        <v>-1126.7649368935699</v>
      </c>
      <c r="I17" s="5">
        <v>1120.901465485108</v>
      </c>
    </row>
    <row r="18" spans="1:9" ht="15.75" thickBot="1" x14ac:dyDescent="0.3">
      <c r="A18" s="6" t="s">
        <v>62</v>
      </c>
      <c r="B18" s="6">
        <v>0.99996409525453445</v>
      </c>
      <c r="C18" s="6">
        <v>5.2986846873981103E-3</v>
      </c>
      <c r="D18" s="6">
        <v>188.71930568594775</v>
      </c>
      <c r="E18" s="6">
        <v>4.2892213811226846E-19</v>
      </c>
      <c r="F18" s="6">
        <v>0.98815789003811794</v>
      </c>
      <c r="G18" s="6">
        <v>1.0117703004709508</v>
      </c>
      <c r="H18" s="6">
        <v>0.98815789003811794</v>
      </c>
      <c r="I18" s="6">
        <v>1.0117703004709508</v>
      </c>
    </row>
    <row r="22" spans="1:9" x14ac:dyDescent="0.25">
      <c r="A22" t="s">
        <v>63</v>
      </c>
    </row>
    <row r="23" spans="1:9" ht="15.75" thickBot="1" x14ac:dyDescent="0.3"/>
    <row r="24" spans="1:9" x14ac:dyDescent="0.25">
      <c r="A24" s="7" t="s">
        <v>64</v>
      </c>
      <c r="B24" s="7" t="s">
        <v>65</v>
      </c>
      <c r="C24" s="7" t="s">
        <v>66</v>
      </c>
    </row>
    <row r="25" spans="1:9" x14ac:dyDescent="0.25">
      <c r="A25" s="5">
        <v>1</v>
      </c>
      <c r="B25" s="5">
        <v>96631.31851155679</v>
      </c>
      <c r="C25" s="5">
        <v>-90.858511556813028</v>
      </c>
    </row>
    <row r="26" spans="1:9" x14ac:dyDescent="0.25">
      <c r="A26" s="5">
        <v>2</v>
      </c>
      <c r="B26" s="5">
        <v>87267.324735441885</v>
      </c>
      <c r="C26" s="5">
        <v>5.0352645581006072</v>
      </c>
    </row>
    <row r="27" spans="1:9" x14ac:dyDescent="0.25">
      <c r="A27" s="5">
        <v>3</v>
      </c>
      <c r="B27" s="5">
        <v>104439.57814791566</v>
      </c>
      <c r="C27" s="5">
        <v>-153.94814791565295</v>
      </c>
    </row>
    <row r="28" spans="1:9" x14ac:dyDescent="0.25">
      <c r="A28" s="5">
        <v>4</v>
      </c>
      <c r="B28" s="5">
        <v>98437.273666868394</v>
      </c>
      <c r="C28" s="5">
        <v>55.916333131608553</v>
      </c>
    </row>
    <row r="29" spans="1:9" x14ac:dyDescent="0.25">
      <c r="A29" s="5">
        <v>5</v>
      </c>
      <c r="B29" s="5">
        <v>103713.07423379038</v>
      </c>
      <c r="C29" s="5">
        <v>101.27576620965556</v>
      </c>
    </row>
    <row r="30" spans="1:9" x14ac:dyDescent="0.25">
      <c r="A30" s="5">
        <v>6</v>
      </c>
      <c r="B30" s="5">
        <v>98313.348116543479</v>
      </c>
      <c r="C30" s="5">
        <v>91.581883456514333</v>
      </c>
    </row>
    <row r="31" spans="1:9" x14ac:dyDescent="0.25">
      <c r="A31" s="5">
        <v>7</v>
      </c>
      <c r="B31" s="5">
        <v>94354.520262353617</v>
      </c>
      <c r="C31" s="5">
        <v>20.709737646364374</v>
      </c>
    </row>
    <row r="32" spans="1:9" x14ac:dyDescent="0.25">
      <c r="A32" s="5">
        <v>8</v>
      </c>
      <c r="B32" s="5">
        <v>95799.828367070775</v>
      </c>
      <c r="C32" s="5">
        <v>56.171632929253974</v>
      </c>
    </row>
    <row r="33" spans="1:3" x14ac:dyDescent="0.25">
      <c r="A33" s="5">
        <v>9</v>
      </c>
      <c r="B33" s="5">
        <v>89962.577959586226</v>
      </c>
      <c r="C33" s="5">
        <v>121.29204041381308</v>
      </c>
    </row>
    <row r="34" spans="1:3" x14ac:dyDescent="0.25">
      <c r="A34" s="5">
        <v>10</v>
      </c>
      <c r="B34" s="5">
        <v>89457.916079993141</v>
      </c>
      <c r="C34" s="5">
        <v>4.393920006841654</v>
      </c>
    </row>
    <row r="35" spans="1:3" x14ac:dyDescent="0.25">
      <c r="A35" s="5">
        <v>11</v>
      </c>
      <c r="B35" s="5">
        <v>90460.200091948718</v>
      </c>
      <c r="C35" s="5">
        <v>-127.39009194872051</v>
      </c>
    </row>
    <row r="36" spans="1:3" ht="15.75" thickBot="1" x14ac:dyDescent="0.3">
      <c r="A36" s="6">
        <v>12</v>
      </c>
      <c r="B36" s="6">
        <v>91581.59982693092</v>
      </c>
      <c r="C36" s="6">
        <v>-84.179826930907439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6FB4-4AC6-432A-BE72-C557596E7262}">
  <dimension ref="A3:T31"/>
  <sheetViews>
    <sheetView workbookViewId="0">
      <selection activeCell="T6" sqref="T6:T17"/>
    </sheetView>
  </sheetViews>
  <sheetFormatPr defaultRowHeight="15" x14ac:dyDescent="0.25"/>
  <cols>
    <col min="1" max="1" width="13.140625" bestFit="1" customWidth="1"/>
    <col min="2" max="3" width="12.42578125" bestFit="1" customWidth="1"/>
    <col min="4" max="4" width="17.42578125" bestFit="1" customWidth="1"/>
    <col min="5" max="7" width="8" bestFit="1" customWidth="1"/>
    <col min="8" max="8" width="7" bestFit="1" customWidth="1"/>
    <col min="9" max="9" width="8" bestFit="1" customWidth="1"/>
    <col min="10" max="11" width="7" bestFit="1" customWidth="1"/>
    <col min="12" max="13" width="8" bestFit="1" customWidth="1"/>
    <col min="14" max="15" width="7" bestFit="1" customWidth="1"/>
    <col min="16" max="21" width="8" bestFit="1" customWidth="1"/>
    <col min="22" max="22" width="7" bestFit="1" customWidth="1"/>
    <col min="23" max="23" width="8" bestFit="1" customWidth="1"/>
    <col min="24" max="24" width="7" bestFit="1" customWidth="1"/>
    <col min="25" max="25" width="8" bestFit="1" customWidth="1"/>
    <col min="26" max="26" width="7" bestFit="1" customWidth="1"/>
    <col min="27" max="33" width="8" bestFit="1" customWidth="1"/>
    <col min="34" max="35" width="7" bestFit="1" customWidth="1"/>
    <col min="36" max="39" width="8" bestFit="1" customWidth="1"/>
    <col min="40" max="41" width="7" bestFit="1" customWidth="1"/>
    <col min="42" max="44" width="8" bestFit="1" customWidth="1"/>
    <col min="45" max="45" width="7" bestFit="1" customWidth="1"/>
    <col min="46" max="46" width="8" bestFit="1" customWidth="1"/>
    <col min="47" max="47" width="7" bestFit="1" customWidth="1"/>
    <col min="48" max="50" width="8" bestFit="1" customWidth="1"/>
    <col min="51" max="51" width="5" bestFit="1" customWidth="1"/>
    <col min="52" max="56" width="8" bestFit="1" customWidth="1"/>
    <col min="57" max="57" width="7" bestFit="1" customWidth="1"/>
    <col min="58" max="66" width="8" bestFit="1" customWidth="1"/>
    <col min="67" max="67" width="5" bestFit="1" customWidth="1"/>
    <col min="68" max="75" width="8" bestFit="1" customWidth="1"/>
    <col min="76" max="76" width="7" bestFit="1" customWidth="1"/>
    <col min="77" max="80" width="8" bestFit="1" customWidth="1"/>
    <col min="81" max="81" width="7" bestFit="1" customWidth="1"/>
    <col min="82" max="86" width="8" bestFit="1" customWidth="1"/>
    <col min="87" max="87" width="7" bestFit="1" customWidth="1"/>
    <col min="88" max="94" width="8" bestFit="1" customWidth="1"/>
    <col min="95" max="95" width="7" bestFit="1" customWidth="1"/>
    <col min="96" max="100" width="8" bestFit="1" customWidth="1"/>
    <col min="101" max="101" width="7" bestFit="1" customWidth="1"/>
    <col min="102" max="104" width="8" bestFit="1" customWidth="1"/>
    <col min="105" max="105" width="7" bestFit="1" customWidth="1"/>
    <col min="106" max="106" width="8" bestFit="1" customWidth="1"/>
    <col min="107" max="107" width="7" bestFit="1" customWidth="1"/>
    <col min="108" max="108" width="8" bestFit="1" customWidth="1"/>
    <col min="109" max="109" width="7" bestFit="1" customWidth="1"/>
    <col min="110" max="111" width="8" bestFit="1" customWidth="1"/>
    <col min="112" max="112" width="7" bestFit="1" customWidth="1"/>
    <col min="113" max="125" width="8" bestFit="1" customWidth="1"/>
    <col min="126" max="126" width="7" bestFit="1" customWidth="1"/>
    <col min="127" max="128" width="8" bestFit="1" customWidth="1"/>
    <col min="129" max="130" width="7" bestFit="1" customWidth="1"/>
    <col min="131" max="140" width="8" bestFit="1" customWidth="1"/>
    <col min="141" max="141" width="7" bestFit="1" customWidth="1"/>
    <col min="142" max="150" width="8" bestFit="1" customWidth="1"/>
    <col min="151" max="152" width="7" bestFit="1" customWidth="1"/>
    <col min="153" max="159" width="8" bestFit="1" customWidth="1"/>
    <col min="160" max="160" width="7" bestFit="1" customWidth="1"/>
    <col min="161" max="185" width="8" bestFit="1" customWidth="1"/>
    <col min="186" max="186" width="5" bestFit="1" customWidth="1"/>
    <col min="187" max="190" width="8" bestFit="1" customWidth="1"/>
    <col min="191" max="192" width="7" bestFit="1" customWidth="1"/>
    <col min="193" max="199" width="8" bestFit="1" customWidth="1"/>
    <col min="200" max="200" width="7" bestFit="1" customWidth="1"/>
    <col min="201" max="205" width="8" bestFit="1" customWidth="1"/>
    <col min="206" max="206" width="7" bestFit="1" customWidth="1"/>
    <col min="207" max="207" width="8" bestFit="1" customWidth="1"/>
    <col min="208" max="208" width="7" bestFit="1" customWidth="1"/>
    <col min="209" max="209" width="8" bestFit="1" customWidth="1"/>
    <col min="210" max="210" width="7" bestFit="1" customWidth="1"/>
    <col min="211" max="212" width="8" bestFit="1" customWidth="1"/>
    <col min="213" max="213" width="7" bestFit="1" customWidth="1"/>
    <col min="214" max="218" width="8" bestFit="1" customWidth="1"/>
    <col min="219" max="219" width="7" bestFit="1" customWidth="1"/>
    <col min="220" max="221" width="8" bestFit="1" customWidth="1"/>
    <col min="222" max="222" width="7" bestFit="1" customWidth="1"/>
    <col min="223" max="227" width="8" bestFit="1" customWidth="1"/>
    <col min="228" max="228" width="7" bestFit="1" customWidth="1"/>
    <col min="229" max="230" width="8" bestFit="1" customWidth="1"/>
    <col min="231" max="236" width="7" bestFit="1" customWidth="1"/>
    <col min="237" max="244" width="8" bestFit="1" customWidth="1"/>
    <col min="245" max="245" width="7" bestFit="1" customWidth="1"/>
    <col min="246" max="257" width="8" bestFit="1" customWidth="1"/>
    <col min="258" max="258" width="7" bestFit="1" customWidth="1"/>
    <col min="259" max="259" width="8" bestFit="1" customWidth="1"/>
    <col min="260" max="260" width="7" bestFit="1" customWidth="1"/>
    <col min="261" max="263" width="8" bestFit="1" customWidth="1"/>
    <col min="264" max="264" width="7" bestFit="1" customWidth="1"/>
    <col min="265" max="266" width="8" bestFit="1" customWidth="1"/>
    <col min="267" max="267" width="7" bestFit="1" customWidth="1"/>
    <col min="268" max="275" width="8" bestFit="1" customWidth="1"/>
    <col min="276" max="276" width="7" bestFit="1" customWidth="1"/>
    <col min="277" max="282" width="8" bestFit="1" customWidth="1"/>
    <col min="283" max="283" width="7" bestFit="1" customWidth="1"/>
    <col min="284" max="298" width="8" bestFit="1" customWidth="1"/>
    <col min="299" max="299" width="7" bestFit="1" customWidth="1"/>
    <col min="300" max="305" width="8" bestFit="1" customWidth="1"/>
    <col min="306" max="306" width="7" bestFit="1" customWidth="1"/>
    <col min="307" max="310" width="8" bestFit="1" customWidth="1"/>
    <col min="311" max="311" width="7" bestFit="1" customWidth="1"/>
    <col min="312" max="313" width="8" bestFit="1" customWidth="1"/>
    <col min="314" max="314" width="7" bestFit="1" customWidth="1"/>
    <col min="315" max="331" width="8" bestFit="1" customWidth="1"/>
    <col min="332" max="332" width="7" bestFit="1" customWidth="1"/>
    <col min="333" max="337" width="8" bestFit="1" customWidth="1"/>
    <col min="338" max="338" width="7" bestFit="1" customWidth="1"/>
    <col min="339" max="349" width="8" bestFit="1" customWidth="1"/>
    <col min="350" max="350" width="7" bestFit="1" customWidth="1"/>
    <col min="351" max="357" width="8" bestFit="1" customWidth="1"/>
    <col min="358" max="358" width="5" bestFit="1" customWidth="1"/>
    <col min="359" max="360" width="8" bestFit="1" customWidth="1"/>
    <col min="361" max="361" width="7" bestFit="1" customWidth="1"/>
    <col min="362" max="362" width="8" bestFit="1" customWidth="1"/>
    <col min="363" max="364" width="7" bestFit="1" customWidth="1"/>
    <col min="365" max="373" width="8" bestFit="1" customWidth="1"/>
    <col min="374" max="374" width="7" bestFit="1" customWidth="1"/>
    <col min="375" max="377" width="8" bestFit="1" customWidth="1"/>
    <col min="378" max="379" width="7" bestFit="1" customWidth="1"/>
    <col min="380" max="385" width="8" bestFit="1" customWidth="1"/>
    <col min="386" max="386" width="7" bestFit="1" customWidth="1"/>
    <col min="387" max="388" width="8" bestFit="1" customWidth="1"/>
    <col min="389" max="389" width="7" bestFit="1" customWidth="1"/>
    <col min="390" max="403" width="8" bestFit="1" customWidth="1"/>
    <col min="404" max="405" width="7" bestFit="1" customWidth="1"/>
    <col min="406" max="411" width="8" bestFit="1" customWidth="1"/>
    <col min="412" max="412" width="7" bestFit="1" customWidth="1"/>
    <col min="413" max="417" width="8" bestFit="1" customWidth="1"/>
    <col min="418" max="419" width="7" bestFit="1" customWidth="1"/>
    <col min="420" max="420" width="8" bestFit="1" customWidth="1"/>
    <col min="421" max="423" width="7" bestFit="1" customWidth="1"/>
    <col min="424" max="424" width="8" bestFit="1" customWidth="1"/>
    <col min="425" max="425" width="7" bestFit="1" customWidth="1"/>
    <col min="426" max="442" width="8" bestFit="1" customWidth="1"/>
    <col min="443" max="443" width="7" bestFit="1" customWidth="1"/>
    <col min="444" max="464" width="8" bestFit="1" customWidth="1"/>
    <col min="465" max="465" width="7" bestFit="1" customWidth="1"/>
    <col min="466" max="468" width="8" bestFit="1" customWidth="1"/>
    <col min="469" max="469" width="7" bestFit="1" customWidth="1"/>
    <col min="470" max="472" width="8" bestFit="1" customWidth="1"/>
    <col min="473" max="473" width="7" bestFit="1" customWidth="1"/>
    <col min="474" max="477" width="8" bestFit="1" customWidth="1"/>
    <col min="478" max="478" width="7" bestFit="1" customWidth="1"/>
    <col min="479" max="481" width="8" bestFit="1" customWidth="1"/>
    <col min="482" max="482" width="7" bestFit="1" customWidth="1"/>
    <col min="483" max="487" width="8" bestFit="1" customWidth="1"/>
    <col min="488" max="488" width="7" bestFit="1" customWidth="1"/>
    <col min="489" max="490" width="8" bestFit="1" customWidth="1"/>
    <col min="491" max="492" width="7" bestFit="1" customWidth="1"/>
    <col min="493" max="504" width="8" bestFit="1" customWidth="1"/>
    <col min="505" max="507" width="7" bestFit="1" customWidth="1"/>
    <col min="508" max="515" width="8" bestFit="1" customWidth="1"/>
    <col min="516" max="516" width="7" bestFit="1" customWidth="1"/>
    <col min="517" max="517" width="8" bestFit="1" customWidth="1"/>
    <col min="518" max="518" width="7" bestFit="1" customWidth="1"/>
    <col min="519" max="524" width="8" bestFit="1" customWidth="1"/>
    <col min="525" max="525" width="7" bestFit="1" customWidth="1"/>
    <col min="526" max="527" width="8" bestFit="1" customWidth="1"/>
    <col min="528" max="528" width="7" bestFit="1" customWidth="1"/>
    <col min="529" max="529" width="8" bestFit="1" customWidth="1"/>
    <col min="530" max="530" width="5" bestFit="1" customWidth="1"/>
    <col min="531" max="531" width="8" bestFit="1" customWidth="1"/>
    <col min="532" max="532" width="7" bestFit="1" customWidth="1"/>
    <col min="533" max="535" width="8" bestFit="1" customWidth="1"/>
    <col min="536" max="536" width="7" bestFit="1" customWidth="1"/>
    <col min="537" max="538" width="8" bestFit="1" customWidth="1"/>
    <col min="539" max="539" width="7" bestFit="1" customWidth="1"/>
    <col min="540" max="543" width="8" bestFit="1" customWidth="1"/>
    <col min="544" max="545" width="7" bestFit="1" customWidth="1"/>
    <col min="546" max="546" width="8" bestFit="1" customWidth="1"/>
    <col min="547" max="547" width="7" bestFit="1" customWidth="1"/>
    <col min="548" max="549" width="8" bestFit="1" customWidth="1"/>
    <col min="550" max="550" width="7" bestFit="1" customWidth="1"/>
    <col min="551" max="551" width="8" bestFit="1" customWidth="1"/>
    <col min="552" max="552" width="5" bestFit="1" customWidth="1"/>
    <col min="553" max="563" width="8" bestFit="1" customWidth="1"/>
    <col min="564" max="564" width="7" bestFit="1" customWidth="1"/>
    <col min="565" max="566" width="8" bestFit="1" customWidth="1"/>
    <col min="567" max="567" width="7" bestFit="1" customWidth="1"/>
    <col min="568" max="568" width="8" bestFit="1" customWidth="1"/>
    <col min="569" max="569" width="7" bestFit="1" customWidth="1"/>
    <col min="570" max="576" width="8" bestFit="1" customWidth="1"/>
    <col min="577" max="577" width="7" bestFit="1" customWidth="1"/>
    <col min="578" max="581" width="8" bestFit="1" customWidth="1"/>
    <col min="582" max="582" width="7" bestFit="1" customWidth="1"/>
    <col min="583" max="588" width="8" bestFit="1" customWidth="1"/>
    <col min="589" max="589" width="7" bestFit="1" customWidth="1"/>
    <col min="590" max="597" width="8" bestFit="1" customWidth="1"/>
    <col min="598" max="598" width="7" bestFit="1" customWidth="1"/>
    <col min="599" max="599" width="8" bestFit="1" customWidth="1"/>
    <col min="600" max="601" width="7" bestFit="1" customWidth="1"/>
    <col min="602" max="603" width="8" bestFit="1" customWidth="1"/>
    <col min="604" max="605" width="7" bestFit="1" customWidth="1"/>
    <col min="606" max="606" width="8" bestFit="1" customWidth="1"/>
    <col min="607" max="607" width="5" bestFit="1" customWidth="1"/>
    <col min="608" max="614" width="8" bestFit="1" customWidth="1"/>
    <col min="615" max="615" width="11.28515625" bestFit="1" customWidth="1"/>
  </cols>
  <sheetData>
    <row r="3" spans="1:20" x14ac:dyDescent="0.25">
      <c r="A3" s="2" t="s">
        <v>7</v>
      </c>
      <c r="B3" t="s">
        <v>21</v>
      </c>
      <c r="C3" t="s">
        <v>22</v>
      </c>
      <c r="D3" t="s">
        <v>30</v>
      </c>
    </row>
    <row r="4" spans="1:20" x14ac:dyDescent="0.25">
      <c r="A4" s="3" t="s">
        <v>15</v>
      </c>
      <c r="B4" s="4">
        <v>96540.459999999977</v>
      </c>
      <c r="C4" s="4">
        <v>96637.719999999987</v>
      </c>
      <c r="D4" s="4">
        <v>5.0000000000000018</v>
      </c>
    </row>
    <row r="5" spans="1:20" x14ac:dyDescent="0.25">
      <c r="A5" s="3" t="s">
        <v>16</v>
      </c>
      <c r="B5" s="4">
        <v>87272.359999999986</v>
      </c>
      <c r="C5" s="4">
        <v>87273.389999999985</v>
      </c>
      <c r="D5" s="4">
        <v>-1.9999999999998463E-2</v>
      </c>
      <c r="S5" t="s">
        <v>21</v>
      </c>
      <c r="T5" t="s">
        <v>22</v>
      </c>
    </row>
    <row r="6" spans="1:20" x14ac:dyDescent="0.25">
      <c r="A6" s="3" t="s">
        <v>17</v>
      </c>
      <c r="B6" s="4">
        <v>104285.63</v>
      </c>
      <c r="C6" s="4">
        <v>104446.26000000002</v>
      </c>
      <c r="D6" s="4">
        <v>8.1199999999999992</v>
      </c>
      <c r="S6">
        <v>96540.459999999977</v>
      </c>
      <c r="T6">
        <v>96637.719999999987</v>
      </c>
    </row>
    <row r="7" spans="1:20" x14ac:dyDescent="0.25">
      <c r="A7" s="3" t="s">
        <v>18</v>
      </c>
      <c r="B7" s="4">
        <v>98493.19</v>
      </c>
      <c r="C7" s="4">
        <v>98443.74</v>
      </c>
      <c r="D7" s="4">
        <v>-2.6899999999999995</v>
      </c>
      <c r="S7">
        <v>87272.359999999986</v>
      </c>
      <c r="T7">
        <v>87273.389999999985</v>
      </c>
    </row>
    <row r="8" spans="1:20" x14ac:dyDescent="0.25">
      <c r="A8" s="3" t="s">
        <v>19</v>
      </c>
      <c r="B8" s="4">
        <v>103814.35000000003</v>
      </c>
      <c r="C8" s="4">
        <v>103719.73000000001</v>
      </c>
      <c r="D8" s="4">
        <v>-5.17</v>
      </c>
      <c r="S8">
        <v>104285.63</v>
      </c>
      <c r="T8">
        <v>104446.26000000002</v>
      </c>
    </row>
    <row r="9" spans="1:20" x14ac:dyDescent="0.25">
      <c r="A9" s="3" t="s">
        <v>20</v>
      </c>
      <c r="B9" s="4">
        <v>98404.93</v>
      </c>
      <c r="C9" s="4">
        <v>98319.809999999983</v>
      </c>
      <c r="D9" s="4">
        <v>-4.5999999999999996</v>
      </c>
      <c r="S9">
        <v>98493.19</v>
      </c>
      <c r="T9">
        <v>98443.74</v>
      </c>
    </row>
    <row r="10" spans="1:20" x14ac:dyDescent="0.25">
      <c r="A10" s="3" t="s">
        <v>9</v>
      </c>
      <c r="B10" s="4">
        <v>94375.229999999981</v>
      </c>
      <c r="C10" s="4">
        <v>94360.839999999967</v>
      </c>
      <c r="D10" s="4">
        <v>-0.9899999999999991</v>
      </c>
      <c r="S10">
        <v>103814.35000000003</v>
      </c>
      <c r="T10">
        <v>103719.73000000001</v>
      </c>
    </row>
    <row r="11" spans="1:20" x14ac:dyDescent="0.25">
      <c r="A11" s="3" t="s">
        <v>10</v>
      </c>
      <c r="B11" s="4">
        <v>95856.000000000029</v>
      </c>
      <c r="C11" s="4">
        <v>95806.200000000026</v>
      </c>
      <c r="D11" s="4">
        <v>-3.0400000000000005</v>
      </c>
      <c r="S11">
        <v>98404.93</v>
      </c>
      <c r="T11">
        <v>98319.809999999983</v>
      </c>
    </row>
    <row r="12" spans="1:20" x14ac:dyDescent="0.25">
      <c r="A12" s="3" t="s">
        <v>11</v>
      </c>
      <c r="B12" s="4">
        <v>90083.870000000039</v>
      </c>
      <c r="C12" s="4">
        <v>89968.74000000002</v>
      </c>
      <c r="D12" s="4">
        <v>-6.8199999999999994</v>
      </c>
      <c r="S12">
        <v>94375.229999999981</v>
      </c>
      <c r="T12">
        <v>94360.839999999967</v>
      </c>
    </row>
    <row r="13" spans="1:20" x14ac:dyDescent="0.25">
      <c r="A13" s="3" t="s">
        <v>12</v>
      </c>
      <c r="B13" s="4">
        <v>89462.309999999983</v>
      </c>
      <c r="C13" s="4">
        <v>89464.059999999983</v>
      </c>
      <c r="D13" s="4">
        <v>-0.17000000000000093</v>
      </c>
      <c r="S13">
        <v>95856.000000000029</v>
      </c>
      <c r="T13">
        <v>95806.200000000026</v>
      </c>
    </row>
    <row r="14" spans="1:20" x14ac:dyDescent="0.25">
      <c r="A14" s="3" t="s">
        <v>13</v>
      </c>
      <c r="B14" s="4">
        <v>90332.81</v>
      </c>
      <c r="C14" s="4">
        <v>90466.380000000034</v>
      </c>
      <c r="D14" s="4">
        <v>7.6999999999999984</v>
      </c>
      <c r="S14">
        <v>90083.870000000039</v>
      </c>
      <c r="T14">
        <v>89968.74000000002</v>
      </c>
    </row>
    <row r="15" spans="1:20" x14ac:dyDescent="0.25">
      <c r="A15" s="3" t="s">
        <v>14</v>
      </c>
      <c r="B15" s="4">
        <v>91497.420000000013</v>
      </c>
      <c r="C15" s="4">
        <v>91587.819999999992</v>
      </c>
      <c r="D15" s="4">
        <v>4.9299999999999988</v>
      </c>
      <c r="S15">
        <v>89462.309999999983</v>
      </c>
      <c r="T15">
        <v>89464.059999999983</v>
      </c>
    </row>
    <row r="16" spans="1:20" x14ac:dyDescent="0.25">
      <c r="A16" s="3" t="s">
        <v>8</v>
      </c>
      <c r="B16" s="4">
        <v>1140418.5599999998</v>
      </c>
      <c r="C16" s="4">
        <v>1140494.69</v>
      </c>
      <c r="D16" s="4">
        <v>2.2499999999999982</v>
      </c>
      <c r="S16">
        <v>90332.81</v>
      </c>
      <c r="T16">
        <v>90466.380000000034</v>
      </c>
    </row>
    <row r="17" spans="1:20" x14ac:dyDescent="0.25">
      <c r="S17">
        <v>91497.420000000013</v>
      </c>
      <c r="T17">
        <v>91587.819999999992</v>
      </c>
    </row>
    <row r="18" spans="1:20" x14ac:dyDescent="0.25">
      <c r="B18" t="s">
        <v>27</v>
      </c>
      <c r="C18" t="s">
        <v>28</v>
      </c>
    </row>
    <row r="19" spans="1:20" x14ac:dyDescent="0.25">
      <c r="A19" s="3" t="s">
        <v>23</v>
      </c>
      <c r="B19">
        <f>AVERAGE(B4:B15)</f>
        <v>95034.87999999999</v>
      </c>
      <c r="C19">
        <f>AVERAGE(C4:C15)</f>
        <v>95041.224166666667</v>
      </c>
    </row>
    <row r="20" spans="1:20" x14ac:dyDescent="0.25">
      <c r="A20" s="3" t="s">
        <v>24</v>
      </c>
      <c r="B20">
        <f>MEDIAN(B4:B15)</f>
        <v>95115.615000000005</v>
      </c>
      <c r="C20">
        <f>MEDIAN(C4:C15)</f>
        <v>95083.51999999999</v>
      </c>
    </row>
    <row r="21" spans="1:20" x14ac:dyDescent="0.25">
      <c r="A21" s="3" t="s">
        <v>25</v>
      </c>
      <c r="B21">
        <f>_xlfn.VAR.S(B4:B15)</f>
        <v>30890418.193381872</v>
      </c>
      <c r="C21">
        <f>_xlfn.VAR.S(C4:C15)</f>
        <v>30883964.915026572</v>
      </c>
    </row>
    <row r="22" spans="1:20" x14ac:dyDescent="0.25">
      <c r="A22" s="3" t="s">
        <v>26</v>
      </c>
      <c r="B22">
        <f>_xlfn.STDEV.S(B4:B15)</f>
        <v>5557.9149141905609</v>
      </c>
      <c r="C22">
        <f>_xlfn.STDEV.S(C4:C15)</f>
        <v>5557.3343353649843</v>
      </c>
    </row>
    <row r="24" spans="1:20" x14ac:dyDescent="0.25">
      <c r="A24" s="3" t="s">
        <v>29</v>
      </c>
      <c r="B24" t="s">
        <v>31</v>
      </c>
      <c r="I24" t="s">
        <v>32</v>
      </c>
      <c r="J24" t="s">
        <v>35</v>
      </c>
      <c r="K24" t="s">
        <v>36</v>
      </c>
      <c r="L24" t="s">
        <v>37</v>
      </c>
    </row>
    <row r="25" spans="1:20" x14ac:dyDescent="0.25">
      <c r="A25">
        <f>B19-3*B22</f>
        <v>78361.135257428308</v>
      </c>
      <c r="B25">
        <f>_xlfn.NORM.DIST(A25,B$19,B$22,FALSE)</f>
        <v>7.9739407320226117E-7</v>
      </c>
      <c r="H25" t="s">
        <v>33</v>
      </c>
      <c r="I25">
        <v>4</v>
      </c>
      <c r="J25">
        <f>I25/I$27</f>
        <v>0.33333333333333331</v>
      </c>
      <c r="K25">
        <f>I25</f>
        <v>4</v>
      </c>
      <c r="L25">
        <f>J25</f>
        <v>0.33333333333333331</v>
      </c>
    </row>
    <row r="26" spans="1:20" x14ac:dyDescent="0.25">
      <c r="A26">
        <f>+A25+B$22</f>
        <v>83919.050171618874</v>
      </c>
      <c r="B26">
        <f t="shared" ref="B26:B31" si="0">_xlfn.NORM.DIST(A26,B$19,B$22,FALSE)</f>
        <v>9.714248481087308E-6</v>
      </c>
      <c r="H26" t="s">
        <v>34</v>
      </c>
      <c r="I26">
        <v>8</v>
      </c>
      <c r="J26">
        <f>I26/I$27</f>
        <v>0.66666666666666663</v>
      </c>
      <c r="K26">
        <f>I26+K25</f>
        <v>12</v>
      </c>
      <c r="L26">
        <f>J26+L25</f>
        <v>1</v>
      </c>
    </row>
    <row r="27" spans="1:20" x14ac:dyDescent="0.25">
      <c r="A27">
        <f t="shared" ref="A27:A31" si="1">+A26+B$22</f>
        <v>89476.965085809439</v>
      </c>
      <c r="B27">
        <f t="shared" si="0"/>
        <v>4.3536241244237136E-5</v>
      </c>
      <c r="I27">
        <f>SUM(I25:I26)</f>
        <v>12</v>
      </c>
    </row>
    <row r="28" spans="1:20" x14ac:dyDescent="0.25">
      <c r="A28">
        <f t="shared" si="1"/>
        <v>95034.880000000005</v>
      </c>
      <c r="B28">
        <f t="shared" si="0"/>
        <v>7.1779126985705851E-5</v>
      </c>
    </row>
    <row r="29" spans="1:20" x14ac:dyDescent="0.25">
      <c r="A29">
        <f t="shared" si="1"/>
        <v>100592.79491419057</v>
      </c>
      <c r="B29">
        <f t="shared" si="0"/>
        <v>4.3536241244236913E-5</v>
      </c>
    </row>
    <row r="30" spans="1:20" x14ac:dyDescent="0.25">
      <c r="A30">
        <f t="shared" si="1"/>
        <v>106150.70982838114</v>
      </c>
      <c r="B30">
        <f t="shared" si="0"/>
        <v>9.714248481087203E-6</v>
      </c>
    </row>
    <row r="31" spans="1:20" x14ac:dyDescent="0.25">
      <c r="A31">
        <f t="shared" si="1"/>
        <v>111708.6247425717</v>
      </c>
      <c r="B31">
        <f t="shared" si="0"/>
        <v>7.9739407320224984E-7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2289-8D0F-4095-82F4-BEC161C05B49}">
  <dimension ref="A1:G623"/>
  <sheetViews>
    <sheetView workbookViewId="0">
      <selection activeCell="A2" sqref="A2"/>
    </sheetView>
  </sheetViews>
  <sheetFormatPr defaultRowHeight="15" x14ac:dyDescent="0.25"/>
  <cols>
    <col min="1" max="1" width="14.85546875" bestFit="1" customWidth="1"/>
    <col min="2" max="2" width="8.140625" bestFit="1" customWidth="1"/>
    <col min="3" max="4" width="8" bestFit="1" customWidth="1"/>
    <col min="5" max="5" width="8.140625" bestFit="1" customWidth="1"/>
    <col min="6" max="6" width="15" bestFit="1" customWidth="1"/>
    <col min="7" max="7" width="1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44381</v>
      </c>
      <c r="B2">
        <v>1787.22</v>
      </c>
      <c r="C2">
        <v>1787.73</v>
      </c>
      <c r="D2">
        <v>1785</v>
      </c>
      <c r="E2">
        <v>1786.39</v>
      </c>
      <c r="F2">
        <v>-83</v>
      </c>
      <c r="G2">
        <v>-0.05</v>
      </c>
    </row>
    <row r="3" spans="1:7" x14ac:dyDescent="0.25">
      <c r="A3" s="1">
        <v>44382</v>
      </c>
      <c r="B3">
        <v>1786.68</v>
      </c>
      <c r="C3">
        <v>1794</v>
      </c>
      <c r="D3">
        <v>1783.8</v>
      </c>
      <c r="E3">
        <v>1791.15</v>
      </c>
      <c r="F3">
        <v>447</v>
      </c>
      <c r="G3">
        <v>0.25</v>
      </c>
    </row>
    <row r="4" spans="1:7" x14ac:dyDescent="0.25">
      <c r="A4" s="1">
        <v>44383</v>
      </c>
      <c r="B4">
        <v>1790.85</v>
      </c>
      <c r="C4">
        <v>1814.89</v>
      </c>
      <c r="D4">
        <v>1789.89</v>
      </c>
      <c r="E4">
        <v>1795.68</v>
      </c>
      <c r="F4">
        <v>483</v>
      </c>
      <c r="G4">
        <v>0.27</v>
      </c>
    </row>
    <row r="5" spans="1:7" x14ac:dyDescent="0.25">
      <c r="A5" s="1">
        <v>44384</v>
      </c>
      <c r="B5">
        <v>1795.28</v>
      </c>
      <c r="C5">
        <v>1809.5</v>
      </c>
      <c r="D5">
        <v>1793.41</v>
      </c>
      <c r="E5">
        <v>1803.22</v>
      </c>
      <c r="F5">
        <v>794</v>
      </c>
      <c r="G5">
        <v>0.44</v>
      </c>
    </row>
    <row r="6" spans="1:7" x14ac:dyDescent="0.25">
      <c r="A6" s="1">
        <v>44385</v>
      </c>
      <c r="B6">
        <v>1803.29</v>
      </c>
      <c r="C6">
        <v>1818</v>
      </c>
      <c r="D6">
        <v>1793.9</v>
      </c>
      <c r="E6">
        <v>1803.75</v>
      </c>
      <c r="F6">
        <v>46</v>
      </c>
      <c r="G6">
        <v>0.03</v>
      </c>
    </row>
    <row r="7" spans="1:7" x14ac:dyDescent="0.25">
      <c r="A7" s="1">
        <v>44386</v>
      </c>
      <c r="B7">
        <v>1803.87</v>
      </c>
      <c r="C7">
        <v>1812.38</v>
      </c>
      <c r="D7">
        <v>1796.53</v>
      </c>
      <c r="E7">
        <v>1807.89</v>
      </c>
      <c r="F7">
        <v>402</v>
      </c>
      <c r="G7">
        <v>0.22</v>
      </c>
    </row>
    <row r="8" spans="1:7" x14ac:dyDescent="0.25">
      <c r="A8" s="1">
        <v>44388</v>
      </c>
      <c r="B8">
        <v>1808.06</v>
      </c>
      <c r="C8">
        <v>1808.38</v>
      </c>
      <c r="D8">
        <v>1805.5</v>
      </c>
      <c r="E8">
        <v>1806.24</v>
      </c>
      <c r="F8">
        <v>-182</v>
      </c>
      <c r="G8">
        <v>-0.1</v>
      </c>
    </row>
    <row r="9" spans="1:7" x14ac:dyDescent="0.25">
      <c r="A9" s="1">
        <v>44389</v>
      </c>
      <c r="B9">
        <v>1806.32</v>
      </c>
      <c r="C9">
        <v>1809.43</v>
      </c>
      <c r="D9">
        <v>1791.84</v>
      </c>
      <c r="E9">
        <v>1806.95</v>
      </c>
      <c r="F9">
        <v>63</v>
      </c>
      <c r="G9">
        <v>0.03</v>
      </c>
    </row>
    <row r="10" spans="1:7" x14ac:dyDescent="0.25">
      <c r="A10" s="1">
        <v>44390</v>
      </c>
      <c r="B10">
        <v>1807.59</v>
      </c>
      <c r="C10">
        <v>1816.67</v>
      </c>
      <c r="D10">
        <v>1799.19</v>
      </c>
      <c r="E10">
        <v>1805.82</v>
      </c>
      <c r="F10">
        <v>-177</v>
      </c>
      <c r="G10">
        <v>-0.1</v>
      </c>
    </row>
    <row r="11" spans="1:7" x14ac:dyDescent="0.25">
      <c r="A11" s="1">
        <v>44391</v>
      </c>
      <c r="B11">
        <v>1805.91</v>
      </c>
      <c r="C11">
        <v>1829.71</v>
      </c>
      <c r="D11">
        <v>1804.22</v>
      </c>
      <c r="E11">
        <v>1826.23</v>
      </c>
      <c r="F11">
        <v>2032</v>
      </c>
      <c r="G11">
        <v>1.1100000000000001</v>
      </c>
    </row>
    <row r="12" spans="1:7" x14ac:dyDescent="0.25">
      <c r="A12" s="1">
        <v>44392</v>
      </c>
      <c r="B12">
        <v>1826.1</v>
      </c>
      <c r="C12">
        <v>1833.66</v>
      </c>
      <c r="D12">
        <v>1820.24</v>
      </c>
      <c r="E12">
        <v>1829.43</v>
      </c>
      <c r="F12">
        <v>333</v>
      </c>
      <c r="G12">
        <v>0.18</v>
      </c>
    </row>
    <row r="13" spans="1:7" x14ac:dyDescent="0.25">
      <c r="A13" s="1">
        <v>44393</v>
      </c>
      <c r="B13">
        <v>1829.34</v>
      </c>
      <c r="C13">
        <v>1831.23</v>
      </c>
      <c r="D13">
        <v>1809.31</v>
      </c>
      <c r="E13">
        <v>1811.64</v>
      </c>
      <c r="F13">
        <v>-1770</v>
      </c>
      <c r="G13">
        <v>-0.98</v>
      </c>
    </row>
    <row r="14" spans="1:7" x14ac:dyDescent="0.25">
      <c r="A14" s="1">
        <v>44395</v>
      </c>
      <c r="B14">
        <v>1811.81</v>
      </c>
      <c r="C14">
        <v>1815.81</v>
      </c>
      <c r="D14">
        <v>1810.3</v>
      </c>
      <c r="E14">
        <v>1815.67</v>
      </c>
      <c r="F14">
        <v>386</v>
      </c>
      <c r="G14">
        <v>0.21</v>
      </c>
    </row>
    <row r="15" spans="1:7" x14ac:dyDescent="0.25">
      <c r="A15" s="1">
        <v>44396</v>
      </c>
      <c r="B15">
        <v>1815.01</v>
      </c>
      <c r="C15">
        <v>1817.24</v>
      </c>
      <c r="D15">
        <v>1794.9</v>
      </c>
      <c r="E15">
        <v>1811.17</v>
      </c>
      <c r="F15">
        <v>-384</v>
      </c>
      <c r="G15">
        <v>-0.21</v>
      </c>
    </row>
    <row r="16" spans="1:7" x14ac:dyDescent="0.25">
      <c r="A16" s="1">
        <v>44397</v>
      </c>
      <c r="B16">
        <v>1811.59</v>
      </c>
      <c r="C16">
        <v>1824.67</v>
      </c>
      <c r="D16">
        <v>1804.84</v>
      </c>
      <c r="E16">
        <v>1809.56</v>
      </c>
      <c r="F16">
        <v>-203</v>
      </c>
      <c r="G16">
        <v>-0.11</v>
      </c>
    </row>
    <row r="17" spans="1:7" x14ac:dyDescent="0.25">
      <c r="A17" s="1">
        <v>44398</v>
      </c>
      <c r="B17">
        <v>1809.57</v>
      </c>
      <c r="C17">
        <v>1813.69</v>
      </c>
      <c r="D17">
        <v>1794.58</v>
      </c>
      <c r="E17">
        <v>1802.44</v>
      </c>
      <c r="F17">
        <v>-713</v>
      </c>
      <c r="G17">
        <v>-0.4</v>
      </c>
    </row>
    <row r="18" spans="1:7" x14ac:dyDescent="0.25">
      <c r="A18" s="1">
        <v>44399</v>
      </c>
      <c r="B18">
        <v>1802.49</v>
      </c>
      <c r="C18">
        <v>1808.45</v>
      </c>
      <c r="D18">
        <v>1792.51</v>
      </c>
      <c r="E18">
        <v>1807.22</v>
      </c>
      <c r="F18">
        <v>473</v>
      </c>
      <c r="G18">
        <v>0.26</v>
      </c>
    </row>
    <row r="19" spans="1:7" x14ac:dyDescent="0.25">
      <c r="A19" s="1">
        <v>44400</v>
      </c>
      <c r="B19">
        <v>1807.07</v>
      </c>
      <c r="C19">
        <v>1810.12</v>
      </c>
      <c r="D19">
        <v>1791.22</v>
      </c>
      <c r="E19">
        <v>1801.3</v>
      </c>
      <c r="F19">
        <v>-577</v>
      </c>
      <c r="G19">
        <v>-0.32</v>
      </c>
    </row>
    <row r="20" spans="1:7" x14ac:dyDescent="0.25">
      <c r="A20" s="1">
        <v>44402</v>
      </c>
      <c r="B20">
        <v>1801.4</v>
      </c>
      <c r="C20">
        <v>1802.52</v>
      </c>
      <c r="D20">
        <v>1799.6</v>
      </c>
      <c r="E20">
        <v>1800.08</v>
      </c>
      <c r="F20">
        <v>-132</v>
      </c>
      <c r="G20">
        <v>-7.0000000000000007E-2</v>
      </c>
    </row>
    <row r="21" spans="1:7" x14ac:dyDescent="0.25">
      <c r="A21" s="1">
        <v>44403</v>
      </c>
      <c r="B21">
        <v>1799.97</v>
      </c>
      <c r="C21">
        <v>1811.27</v>
      </c>
      <c r="D21">
        <v>1795.8</v>
      </c>
      <c r="E21">
        <v>1797.46</v>
      </c>
      <c r="F21">
        <v>-251</v>
      </c>
      <c r="G21">
        <v>-0.14000000000000001</v>
      </c>
    </row>
    <row r="22" spans="1:7" x14ac:dyDescent="0.25">
      <c r="A22" s="1">
        <v>44404</v>
      </c>
      <c r="B22">
        <v>1797.4</v>
      </c>
      <c r="C22">
        <v>1805.06</v>
      </c>
      <c r="D22">
        <v>1793.29</v>
      </c>
      <c r="E22">
        <v>1800</v>
      </c>
      <c r="F22">
        <v>260</v>
      </c>
      <c r="G22">
        <v>0.14000000000000001</v>
      </c>
    </row>
    <row r="23" spans="1:7" x14ac:dyDescent="0.25">
      <c r="A23" s="1">
        <v>44405</v>
      </c>
      <c r="B23">
        <v>1799.69</v>
      </c>
      <c r="C23">
        <v>1810.22</v>
      </c>
      <c r="D23">
        <v>1794.37</v>
      </c>
      <c r="E23">
        <v>1809.24</v>
      </c>
      <c r="F23">
        <v>955</v>
      </c>
      <c r="G23">
        <v>0.53</v>
      </c>
    </row>
    <row r="24" spans="1:7" x14ac:dyDescent="0.25">
      <c r="A24" s="1">
        <v>44406</v>
      </c>
      <c r="B24">
        <v>1809.38</v>
      </c>
      <c r="C24">
        <v>1832.55</v>
      </c>
      <c r="D24">
        <v>1808.47</v>
      </c>
      <c r="E24">
        <v>1830.07</v>
      </c>
      <c r="F24">
        <v>2069</v>
      </c>
      <c r="G24">
        <v>1.1299999999999999</v>
      </c>
    </row>
    <row r="25" spans="1:7" x14ac:dyDescent="0.25">
      <c r="A25" s="1">
        <v>44407</v>
      </c>
      <c r="B25">
        <v>1829.79</v>
      </c>
      <c r="C25">
        <v>1831.12</v>
      </c>
      <c r="D25">
        <v>1808.9</v>
      </c>
      <c r="E25">
        <v>1812.55</v>
      </c>
      <c r="F25">
        <v>-1724</v>
      </c>
      <c r="G25">
        <v>-0.95</v>
      </c>
    </row>
    <row r="26" spans="1:7" x14ac:dyDescent="0.25">
      <c r="A26" s="1">
        <v>44409</v>
      </c>
      <c r="B26">
        <v>1813.94</v>
      </c>
      <c r="C26">
        <v>1815.08</v>
      </c>
      <c r="D26">
        <v>1811.91</v>
      </c>
      <c r="E26">
        <v>1813.67</v>
      </c>
      <c r="F26">
        <v>-27</v>
      </c>
      <c r="G26">
        <v>-0.01</v>
      </c>
    </row>
    <row r="27" spans="1:7" x14ac:dyDescent="0.25">
      <c r="A27" s="1">
        <v>44410</v>
      </c>
      <c r="B27">
        <v>1813.5</v>
      </c>
      <c r="C27">
        <v>1819.47</v>
      </c>
      <c r="D27">
        <v>1805.6</v>
      </c>
      <c r="E27">
        <v>1812.41</v>
      </c>
      <c r="F27">
        <v>-109</v>
      </c>
      <c r="G27">
        <v>-0.06</v>
      </c>
    </row>
    <row r="28" spans="1:7" x14ac:dyDescent="0.25">
      <c r="A28" s="1">
        <v>44411</v>
      </c>
      <c r="B28">
        <v>1812.52</v>
      </c>
      <c r="C28">
        <v>1814.45</v>
      </c>
      <c r="D28">
        <v>1807.25</v>
      </c>
      <c r="E28">
        <v>1810.94</v>
      </c>
      <c r="F28">
        <v>-158</v>
      </c>
      <c r="G28">
        <v>-0.09</v>
      </c>
    </row>
    <row r="29" spans="1:7" x14ac:dyDescent="0.25">
      <c r="A29" s="1">
        <v>44412</v>
      </c>
      <c r="B29">
        <v>1810.89</v>
      </c>
      <c r="C29">
        <v>1831.48</v>
      </c>
      <c r="D29">
        <v>1806.41</v>
      </c>
      <c r="E29">
        <v>1811.69</v>
      </c>
      <c r="F29">
        <v>80</v>
      </c>
      <c r="G29">
        <v>0.04</v>
      </c>
    </row>
    <row r="30" spans="1:7" x14ac:dyDescent="0.25">
      <c r="A30" s="1">
        <v>44413</v>
      </c>
      <c r="B30">
        <v>1811.45</v>
      </c>
      <c r="C30">
        <v>1814.79</v>
      </c>
      <c r="D30">
        <v>1798.03</v>
      </c>
      <c r="E30">
        <v>1803.28</v>
      </c>
      <c r="F30">
        <v>-817</v>
      </c>
      <c r="G30">
        <v>-0.45</v>
      </c>
    </row>
    <row r="31" spans="1:7" x14ac:dyDescent="0.25">
      <c r="A31" s="1">
        <v>44414</v>
      </c>
      <c r="B31">
        <v>1803.25</v>
      </c>
      <c r="C31">
        <v>1803.69</v>
      </c>
      <c r="D31">
        <v>1758.3</v>
      </c>
      <c r="E31">
        <v>1763.29</v>
      </c>
      <c r="F31">
        <v>-3996</v>
      </c>
      <c r="G31">
        <v>-2.27</v>
      </c>
    </row>
    <row r="32" spans="1:7" x14ac:dyDescent="0.25">
      <c r="A32" s="1">
        <v>44416</v>
      </c>
      <c r="B32">
        <v>1763.58</v>
      </c>
      <c r="C32">
        <v>1764.17</v>
      </c>
      <c r="D32">
        <v>1664.2</v>
      </c>
      <c r="E32">
        <v>1717.77</v>
      </c>
      <c r="F32">
        <v>-4581</v>
      </c>
      <c r="G32">
        <v>-2.67</v>
      </c>
    </row>
    <row r="33" spans="1:7" x14ac:dyDescent="0.25">
      <c r="A33" s="1">
        <v>44417</v>
      </c>
      <c r="B33">
        <v>1717.82</v>
      </c>
      <c r="C33">
        <v>1752.1</v>
      </c>
      <c r="D33">
        <v>1706.47</v>
      </c>
      <c r="E33">
        <v>1731.29</v>
      </c>
      <c r="F33">
        <v>1347</v>
      </c>
      <c r="G33">
        <v>0.78</v>
      </c>
    </row>
    <row r="34" spans="1:7" x14ac:dyDescent="0.25">
      <c r="A34" s="1">
        <v>44418</v>
      </c>
      <c r="B34">
        <v>1731.89</v>
      </c>
      <c r="C34">
        <v>1738.14</v>
      </c>
      <c r="D34">
        <v>1717.74</v>
      </c>
      <c r="E34">
        <v>1726.81</v>
      </c>
      <c r="F34">
        <v>-508</v>
      </c>
      <c r="G34">
        <v>-0.28999999999999998</v>
      </c>
    </row>
    <row r="35" spans="1:7" x14ac:dyDescent="0.25">
      <c r="A35" s="1">
        <v>44419</v>
      </c>
      <c r="B35">
        <v>1726.8</v>
      </c>
      <c r="C35">
        <v>1754.07</v>
      </c>
      <c r="D35">
        <v>1723.7</v>
      </c>
      <c r="E35">
        <v>1752.11</v>
      </c>
      <c r="F35">
        <v>2531</v>
      </c>
      <c r="G35">
        <v>1.44</v>
      </c>
    </row>
    <row r="36" spans="1:7" x14ac:dyDescent="0.25">
      <c r="A36" s="1">
        <v>44420</v>
      </c>
      <c r="B36">
        <v>1752.36</v>
      </c>
      <c r="C36">
        <v>1758.06</v>
      </c>
      <c r="D36">
        <v>1741</v>
      </c>
      <c r="E36">
        <v>1753.59</v>
      </c>
      <c r="F36">
        <v>123</v>
      </c>
      <c r="G36">
        <v>7.0000000000000007E-2</v>
      </c>
    </row>
    <row r="37" spans="1:7" x14ac:dyDescent="0.25">
      <c r="A37" s="1">
        <v>44421</v>
      </c>
      <c r="B37">
        <v>1753.51</v>
      </c>
      <c r="C37">
        <v>1779.8</v>
      </c>
      <c r="D37">
        <v>1751.5</v>
      </c>
      <c r="E37">
        <v>1778.83</v>
      </c>
      <c r="F37">
        <v>2532</v>
      </c>
      <c r="G37">
        <v>1.42</v>
      </c>
    </row>
    <row r="38" spans="1:7" x14ac:dyDescent="0.25">
      <c r="A38" s="1">
        <v>44423</v>
      </c>
      <c r="B38">
        <v>1779.43</v>
      </c>
      <c r="C38">
        <v>1780.12</v>
      </c>
      <c r="D38">
        <v>1778</v>
      </c>
      <c r="E38">
        <v>1778.4</v>
      </c>
      <c r="F38">
        <v>-103</v>
      </c>
      <c r="G38">
        <v>-0.06</v>
      </c>
    </row>
    <row r="39" spans="1:7" x14ac:dyDescent="0.25">
      <c r="A39" s="1">
        <v>44424</v>
      </c>
      <c r="B39">
        <v>1778.39</v>
      </c>
      <c r="C39">
        <v>1789.11</v>
      </c>
      <c r="D39">
        <v>1770.3</v>
      </c>
      <c r="E39">
        <v>1787.32</v>
      </c>
      <c r="F39">
        <v>893</v>
      </c>
      <c r="G39">
        <v>0.5</v>
      </c>
    </row>
    <row r="40" spans="1:7" x14ac:dyDescent="0.25">
      <c r="A40" s="1">
        <v>44425</v>
      </c>
      <c r="B40">
        <v>1787.5</v>
      </c>
      <c r="C40">
        <v>1795.22</v>
      </c>
      <c r="D40">
        <v>1780.46</v>
      </c>
      <c r="E40">
        <v>1785.97</v>
      </c>
      <c r="F40">
        <v>-153</v>
      </c>
      <c r="G40">
        <v>-0.09</v>
      </c>
    </row>
    <row r="41" spans="1:7" x14ac:dyDescent="0.25">
      <c r="A41" s="1">
        <v>44426</v>
      </c>
      <c r="B41">
        <v>1786.04</v>
      </c>
      <c r="C41">
        <v>1793.67</v>
      </c>
      <c r="D41">
        <v>1777.44</v>
      </c>
      <c r="E41">
        <v>1787.5</v>
      </c>
      <c r="F41">
        <v>146</v>
      </c>
      <c r="G41">
        <v>0.08</v>
      </c>
    </row>
    <row r="42" spans="1:7" x14ac:dyDescent="0.25">
      <c r="A42" s="1">
        <v>44427</v>
      </c>
      <c r="B42">
        <v>1787</v>
      </c>
      <c r="C42">
        <v>1791.68</v>
      </c>
      <c r="D42">
        <v>1773.51</v>
      </c>
      <c r="E42">
        <v>1778.74</v>
      </c>
      <c r="F42">
        <v>-826</v>
      </c>
      <c r="G42">
        <v>-0.46</v>
      </c>
    </row>
    <row r="43" spans="1:7" x14ac:dyDescent="0.25">
      <c r="A43" s="1">
        <v>44428</v>
      </c>
      <c r="B43">
        <v>1779.08</v>
      </c>
      <c r="C43">
        <v>1788.21</v>
      </c>
      <c r="D43">
        <v>1778.4</v>
      </c>
      <c r="E43">
        <v>1781.38</v>
      </c>
      <c r="F43">
        <v>230</v>
      </c>
      <c r="G43">
        <v>0.13</v>
      </c>
    </row>
    <row r="44" spans="1:7" x14ac:dyDescent="0.25">
      <c r="A44" s="1">
        <v>44430</v>
      </c>
      <c r="B44">
        <v>1781.06</v>
      </c>
      <c r="C44">
        <v>1782.28</v>
      </c>
      <c r="D44">
        <v>1777.1</v>
      </c>
      <c r="E44">
        <v>1778.29</v>
      </c>
      <c r="F44">
        <v>-277</v>
      </c>
      <c r="G44">
        <v>-0.16</v>
      </c>
    </row>
    <row r="45" spans="1:7" x14ac:dyDescent="0.25">
      <c r="A45" s="1">
        <v>44431</v>
      </c>
      <c r="B45">
        <v>1778.29</v>
      </c>
      <c r="C45">
        <v>1806.21</v>
      </c>
      <c r="D45">
        <v>1776.1</v>
      </c>
      <c r="E45">
        <v>1804.62</v>
      </c>
      <c r="F45">
        <v>2633</v>
      </c>
      <c r="G45">
        <v>1.46</v>
      </c>
    </row>
    <row r="46" spans="1:7" x14ac:dyDescent="0.25">
      <c r="A46" s="1">
        <v>44432</v>
      </c>
      <c r="B46">
        <v>1804.8</v>
      </c>
      <c r="C46">
        <v>1809.32</v>
      </c>
      <c r="D46">
        <v>1800.19</v>
      </c>
      <c r="E46">
        <v>1801.69</v>
      </c>
      <c r="F46">
        <v>-311</v>
      </c>
      <c r="G46">
        <v>-0.17</v>
      </c>
    </row>
    <row r="47" spans="1:7" x14ac:dyDescent="0.25">
      <c r="A47" s="1">
        <v>44433</v>
      </c>
      <c r="B47">
        <v>1801.62</v>
      </c>
      <c r="C47">
        <v>1802.56</v>
      </c>
      <c r="D47">
        <v>1783.47</v>
      </c>
      <c r="E47">
        <v>1791.65</v>
      </c>
      <c r="F47">
        <v>-997</v>
      </c>
      <c r="G47">
        <v>-0.56000000000000005</v>
      </c>
    </row>
    <row r="48" spans="1:7" x14ac:dyDescent="0.25">
      <c r="A48" s="1">
        <v>44434</v>
      </c>
      <c r="B48">
        <v>1791.35</v>
      </c>
      <c r="C48">
        <v>1798.18</v>
      </c>
      <c r="D48">
        <v>1780.12</v>
      </c>
      <c r="E48">
        <v>1793.56</v>
      </c>
      <c r="F48">
        <v>221</v>
      </c>
      <c r="G48">
        <v>0.12</v>
      </c>
    </row>
    <row r="49" spans="1:7" x14ac:dyDescent="0.25">
      <c r="A49" s="1">
        <v>44435</v>
      </c>
      <c r="B49">
        <v>1793.27</v>
      </c>
      <c r="C49">
        <v>1819.21</v>
      </c>
      <c r="D49">
        <v>1787.81</v>
      </c>
      <c r="E49">
        <v>1817.49</v>
      </c>
      <c r="F49">
        <v>2422</v>
      </c>
      <c r="G49">
        <v>1.33</v>
      </c>
    </row>
    <row r="50" spans="1:7" x14ac:dyDescent="0.25">
      <c r="A50" s="1">
        <v>44437</v>
      </c>
      <c r="B50">
        <v>1816.84</v>
      </c>
      <c r="C50">
        <v>1819.01</v>
      </c>
      <c r="D50">
        <v>1815.91</v>
      </c>
      <c r="E50">
        <v>1818.55</v>
      </c>
      <c r="F50">
        <v>171</v>
      </c>
      <c r="G50">
        <v>0.09</v>
      </c>
    </row>
    <row r="51" spans="1:7" x14ac:dyDescent="0.25">
      <c r="A51" s="1">
        <v>44438</v>
      </c>
      <c r="B51">
        <v>1818.61</v>
      </c>
      <c r="C51">
        <v>1822.89</v>
      </c>
      <c r="D51">
        <v>1807.1</v>
      </c>
      <c r="E51">
        <v>1810.47</v>
      </c>
      <c r="F51">
        <v>-814</v>
      </c>
      <c r="G51">
        <v>-0.45</v>
      </c>
    </row>
    <row r="52" spans="1:7" x14ac:dyDescent="0.25">
      <c r="A52" s="1">
        <v>44439</v>
      </c>
      <c r="B52">
        <v>1810.31</v>
      </c>
      <c r="C52">
        <v>1819.13</v>
      </c>
      <c r="D52">
        <v>1801.9</v>
      </c>
      <c r="E52">
        <v>1814.32</v>
      </c>
      <c r="F52">
        <v>401</v>
      </c>
      <c r="G52">
        <v>0.22</v>
      </c>
    </row>
    <row r="53" spans="1:7" x14ac:dyDescent="0.25">
      <c r="A53" s="1">
        <v>44440</v>
      </c>
      <c r="B53">
        <v>1814.49</v>
      </c>
      <c r="C53">
        <v>1819.79</v>
      </c>
      <c r="D53">
        <v>1807.71</v>
      </c>
      <c r="E53">
        <v>1813.02</v>
      </c>
      <c r="F53">
        <v>-147</v>
      </c>
      <c r="G53">
        <v>-0.08</v>
      </c>
    </row>
    <row r="54" spans="1:7" x14ac:dyDescent="0.25">
      <c r="A54" s="1">
        <v>44441</v>
      </c>
      <c r="B54">
        <v>1813.03</v>
      </c>
      <c r="C54">
        <v>1817.05</v>
      </c>
      <c r="D54">
        <v>1805.11</v>
      </c>
      <c r="E54">
        <v>1809.28</v>
      </c>
      <c r="F54">
        <v>-375</v>
      </c>
      <c r="G54">
        <v>-0.21</v>
      </c>
    </row>
    <row r="55" spans="1:7" x14ac:dyDescent="0.25">
      <c r="A55" s="1">
        <v>44442</v>
      </c>
      <c r="B55">
        <v>1809.28</v>
      </c>
      <c r="C55">
        <v>1833.83</v>
      </c>
      <c r="D55">
        <v>1808.2</v>
      </c>
      <c r="E55">
        <v>1826.82</v>
      </c>
      <c r="F55">
        <v>1754</v>
      </c>
      <c r="G55">
        <v>0.96</v>
      </c>
    </row>
    <row r="56" spans="1:7" x14ac:dyDescent="0.25">
      <c r="A56" s="1">
        <v>44444</v>
      </c>
      <c r="B56">
        <v>1827.51</v>
      </c>
      <c r="C56">
        <v>1830.06</v>
      </c>
      <c r="D56">
        <v>1827</v>
      </c>
      <c r="E56">
        <v>1827.79</v>
      </c>
      <c r="F56">
        <v>28</v>
      </c>
      <c r="G56">
        <v>0.02</v>
      </c>
    </row>
    <row r="57" spans="1:7" x14ac:dyDescent="0.25">
      <c r="A57" s="1">
        <v>44445</v>
      </c>
      <c r="B57">
        <v>1827.79</v>
      </c>
      <c r="C57">
        <v>1828.37</v>
      </c>
      <c r="D57">
        <v>1820.8</v>
      </c>
      <c r="E57">
        <v>1823.69</v>
      </c>
      <c r="F57">
        <v>-410</v>
      </c>
      <c r="G57">
        <v>-0.22</v>
      </c>
    </row>
    <row r="58" spans="1:7" x14ac:dyDescent="0.25">
      <c r="A58" s="1">
        <v>44446</v>
      </c>
      <c r="B58">
        <v>1823.41</v>
      </c>
      <c r="C58">
        <v>1827.17</v>
      </c>
      <c r="D58">
        <v>1792.11</v>
      </c>
      <c r="E58">
        <v>1795.48</v>
      </c>
      <c r="F58">
        <v>-2793</v>
      </c>
      <c r="G58">
        <v>-1.56</v>
      </c>
    </row>
    <row r="59" spans="1:7" x14ac:dyDescent="0.25">
      <c r="A59" s="1">
        <v>44447</v>
      </c>
      <c r="B59">
        <v>1795.46</v>
      </c>
      <c r="C59">
        <v>1801.93</v>
      </c>
      <c r="D59">
        <v>1782.71</v>
      </c>
      <c r="E59">
        <v>1790.74</v>
      </c>
      <c r="F59">
        <v>-472</v>
      </c>
      <c r="G59">
        <v>-0.26</v>
      </c>
    </row>
    <row r="60" spans="1:7" x14ac:dyDescent="0.25">
      <c r="A60" s="1">
        <v>44448</v>
      </c>
      <c r="B60">
        <v>1790.48</v>
      </c>
      <c r="C60">
        <v>1800.69</v>
      </c>
      <c r="D60">
        <v>1783.81</v>
      </c>
      <c r="E60">
        <v>1794.72</v>
      </c>
      <c r="F60">
        <v>424</v>
      </c>
      <c r="G60">
        <v>0.24</v>
      </c>
    </row>
    <row r="61" spans="1:7" x14ac:dyDescent="0.25">
      <c r="A61" s="1">
        <v>44449</v>
      </c>
      <c r="B61">
        <v>1794.67</v>
      </c>
      <c r="C61">
        <v>1803.7</v>
      </c>
      <c r="D61">
        <v>1786.9</v>
      </c>
      <c r="E61">
        <v>1787.27</v>
      </c>
      <c r="F61">
        <v>-740</v>
      </c>
      <c r="G61">
        <v>-0.41</v>
      </c>
    </row>
    <row r="62" spans="1:7" x14ac:dyDescent="0.25">
      <c r="A62" s="1">
        <v>44451</v>
      </c>
      <c r="B62">
        <v>1787.44</v>
      </c>
      <c r="C62">
        <v>1789.49</v>
      </c>
      <c r="D62">
        <v>1786.4</v>
      </c>
      <c r="E62">
        <v>1787.08</v>
      </c>
      <c r="F62">
        <v>-36</v>
      </c>
      <c r="G62">
        <v>-0.02</v>
      </c>
    </row>
    <row r="63" spans="1:7" x14ac:dyDescent="0.25">
      <c r="A63" s="1">
        <v>44452</v>
      </c>
      <c r="B63">
        <v>1791.47</v>
      </c>
      <c r="C63">
        <v>1797.93</v>
      </c>
      <c r="D63">
        <v>1789.71</v>
      </c>
      <c r="E63">
        <v>1792.85</v>
      </c>
      <c r="F63">
        <v>138</v>
      </c>
      <c r="G63">
        <v>0.08</v>
      </c>
    </row>
    <row r="64" spans="1:7" x14ac:dyDescent="0.25">
      <c r="A64" s="1">
        <v>44453</v>
      </c>
      <c r="B64">
        <v>1792.3</v>
      </c>
      <c r="C64">
        <v>1808.41</v>
      </c>
      <c r="D64">
        <v>1782.5</v>
      </c>
      <c r="E64">
        <v>1803.71</v>
      </c>
      <c r="F64">
        <v>1141</v>
      </c>
      <c r="G64">
        <v>0.63</v>
      </c>
    </row>
    <row r="65" spans="1:7" x14ac:dyDescent="0.25">
      <c r="A65" s="1">
        <v>44454</v>
      </c>
      <c r="B65">
        <v>1803.78</v>
      </c>
      <c r="C65">
        <v>1806.44</v>
      </c>
      <c r="D65">
        <v>1789.8</v>
      </c>
      <c r="E65">
        <v>1794.9</v>
      </c>
      <c r="F65">
        <v>-888</v>
      </c>
      <c r="G65">
        <v>-0.49</v>
      </c>
    </row>
    <row r="66" spans="1:7" x14ac:dyDescent="0.25">
      <c r="A66" s="1">
        <v>44455</v>
      </c>
      <c r="B66">
        <v>1794.67</v>
      </c>
      <c r="C66">
        <v>1796.13</v>
      </c>
      <c r="D66">
        <v>1745.93</v>
      </c>
      <c r="E66">
        <v>1753.69</v>
      </c>
      <c r="F66">
        <v>-4098</v>
      </c>
      <c r="G66">
        <v>-2.34</v>
      </c>
    </row>
    <row r="67" spans="1:7" x14ac:dyDescent="0.25">
      <c r="A67" s="1">
        <v>44456</v>
      </c>
      <c r="B67">
        <v>1753.92</v>
      </c>
      <c r="C67">
        <v>1767.19</v>
      </c>
      <c r="D67">
        <v>1747.44</v>
      </c>
      <c r="E67">
        <v>1754.1</v>
      </c>
      <c r="F67">
        <v>18</v>
      </c>
      <c r="G67">
        <v>0.01</v>
      </c>
    </row>
    <row r="68" spans="1:7" x14ac:dyDescent="0.25">
      <c r="A68" s="1">
        <v>44458</v>
      </c>
      <c r="B68">
        <v>1754.37</v>
      </c>
      <c r="C68">
        <v>1755.09</v>
      </c>
      <c r="D68">
        <v>1751.18</v>
      </c>
      <c r="E68">
        <v>1753.93</v>
      </c>
      <c r="F68">
        <v>-44</v>
      </c>
      <c r="G68">
        <v>-0.03</v>
      </c>
    </row>
    <row r="69" spans="1:7" x14ac:dyDescent="0.25">
      <c r="A69" s="1">
        <v>44459</v>
      </c>
      <c r="B69">
        <v>1754.17</v>
      </c>
      <c r="C69">
        <v>1766.66</v>
      </c>
      <c r="D69">
        <v>1742.51</v>
      </c>
      <c r="E69">
        <v>1764.9</v>
      </c>
      <c r="F69">
        <v>1073</v>
      </c>
      <c r="G69">
        <v>0.61</v>
      </c>
    </row>
    <row r="70" spans="1:7" x14ac:dyDescent="0.25">
      <c r="A70" s="1">
        <v>44460</v>
      </c>
      <c r="B70">
        <v>1764.52</v>
      </c>
      <c r="C70">
        <v>1781.65</v>
      </c>
      <c r="D70">
        <v>1758.02</v>
      </c>
      <c r="E70">
        <v>1774.82</v>
      </c>
      <c r="F70">
        <v>1030</v>
      </c>
      <c r="G70">
        <v>0.57999999999999996</v>
      </c>
    </row>
    <row r="71" spans="1:7" x14ac:dyDescent="0.25">
      <c r="A71" s="1">
        <v>44461</v>
      </c>
      <c r="B71">
        <v>1774.83</v>
      </c>
      <c r="C71">
        <v>1787.03</v>
      </c>
      <c r="D71">
        <v>1765.24</v>
      </c>
      <c r="E71">
        <v>1766.99</v>
      </c>
      <c r="F71">
        <v>-784</v>
      </c>
      <c r="G71">
        <v>-0.44</v>
      </c>
    </row>
    <row r="72" spans="1:7" x14ac:dyDescent="0.25">
      <c r="A72" s="1">
        <v>44462</v>
      </c>
      <c r="B72">
        <v>1767.06</v>
      </c>
      <c r="C72">
        <v>1776.26</v>
      </c>
      <c r="D72">
        <v>1738.55</v>
      </c>
      <c r="E72">
        <v>1745.49</v>
      </c>
      <c r="F72">
        <v>-2157</v>
      </c>
      <c r="G72">
        <v>-1.24</v>
      </c>
    </row>
    <row r="73" spans="1:7" x14ac:dyDescent="0.25">
      <c r="A73" s="1">
        <v>44463</v>
      </c>
      <c r="B73">
        <v>1746.27</v>
      </c>
      <c r="C73">
        <v>1757.53</v>
      </c>
      <c r="D73">
        <v>1740.21</v>
      </c>
      <c r="E73">
        <v>1750.45</v>
      </c>
      <c r="F73">
        <v>418</v>
      </c>
      <c r="G73">
        <v>0.24</v>
      </c>
    </row>
    <row r="74" spans="1:7" x14ac:dyDescent="0.25">
      <c r="A74" s="1">
        <v>44465</v>
      </c>
      <c r="B74">
        <v>1750.3</v>
      </c>
      <c r="C74">
        <v>1750.76</v>
      </c>
      <c r="D74">
        <v>1747.6</v>
      </c>
      <c r="E74">
        <v>1749.32</v>
      </c>
      <c r="F74">
        <v>-98</v>
      </c>
      <c r="G74">
        <v>-0.06</v>
      </c>
    </row>
    <row r="75" spans="1:7" x14ac:dyDescent="0.25">
      <c r="A75" s="1">
        <v>44466</v>
      </c>
      <c r="B75">
        <v>1749.29</v>
      </c>
      <c r="C75">
        <v>1760.67</v>
      </c>
      <c r="D75">
        <v>1744.91</v>
      </c>
      <c r="E75">
        <v>1751.04</v>
      </c>
      <c r="F75">
        <v>175</v>
      </c>
      <c r="G75">
        <v>0.1</v>
      </c>
    </row>
    <row r="76" spans="1:7" x14ac:dyDescent="0.25">
      <c r="A76" s="1">
        <v>44467</v>
      </c>
      <c r="B76">
        <v>1750.66</v>
      </c>
      <c r="C76">
        <v>1754.21</v>
      </c>
      <c r="D76">
        <v>1727.7</v>
      </c>
      <c r="E76">
        <v>1735.13</v>
      </c>
      <c r="F76">
        <v>-1553</v>
      </c>
      <c r="G76">
        <v>-0.9</v>
      </c>
    </row>
    <row r="77" spans="1:7" x14ac:dyDescent="0.25">
      <c r="A77" s="1">
        <v>44468</v>
      </c>
      <c r="B77">
        <v>1735.16</v>
      </c>
      <c r="C77">
        <v>1745.53</v>
      </c>
      <c r="D77">
        <v>1721.56</v>
      </c>
      <c r="E77">
        <v>1728.67</v>
      </c>
      <c r="F77">
        <v>-649</v>
      </c>
      <c r="G77">
        <v>-0.38</v>
      </c>
    </row>
    <row r="78" spans="1:7" x14ac:dyDescent="0.25">
      <c r="A78" s="1">
        <v>44469</v>
      </c>
      <c r="B78">
        <v>1728.88</v>
      </c>
      <c r="C78">
        <v>1763.69</v>
      </c>
      <c r="D78">
        <v>1722.1</v>
      </c>
      <c r="E78">
        <v>1752.89</v>
      </c>
      <c r="F78">
        <v>2401</v>
      </c>
      <c r="G78">
        <v>1.37</v>
      </c>
    </row>
    <row r="79" spans="1:7" x14ac:dyDescent="0.25">
      <c r="A79" s="1">
        <v>44470</v>
      </c>
      <c r="B79">
        <v>1753.18</v>
      </c>
      <c r="C79">
        <v>1763.95</v>
      </c>
      <c r="D79">
        <v>1749.68</v>
      </c>
      <c r="E79">
        <v>1760.73</v>
      </c>
      <c r="F79">
        <v>755</v>
      </c>
      <c r="G79">
        <v>0.43</v>
      </c>
    </row>
    <row r="80" spans="1:7" x14ac:dyDescent="0.25">
      <c r="A80" s="1">
        <v>44472</v>
      </c>
      <c r="B80">
        <v>1759.7</v>
      </c>
      <c r="C80">
        <v>1765.11</v>
      </c>
      <c r="D80">
        <v>1759.7</v>
      </c>
      <c r="E80">
        <v>1762.97</v>
      </c>
      <c r="F80">
        <v>327</v>
      </c>
      <c r="G80">
        <v>0.19</v>
      </c>
    </row>
    <row r="81" spans="1:7" x14ac:dyDescent="0.25">
      <c r="A81" s="1">
        <v>44473</v>
      </c>
      <c r="B81">
        <v>1762.95</v>
      </c>
      <c r="C81">
        <v>1770.29</v>
      </c>
      <c r="D81">
        <v>1747.4</v>
      </c>
      <c r="E81">
        <v>1768.06</v>
      </c>
      <c r="F81">
        <v>511</v>
      </c>
      <c r="G81">
        <v>0.28999999999999998</v>
      </c>
    </row>
    <row r="82" spans="1:7" x14ac:dyDescent="0.25">
      <c r="A82" s="1">
        <v>44474</v>
      </c>
      <c r="B82">
        <v>1767.9</v>
      </c>
      <c r="C82">
        <v>1768.2</v>
      </c>
      <c r="D82">
        <v>1749.06</v>
      </c>
      <c r="E82">
        <v>1759.17</v>
      </c>
      <c r="F82">
        <v>-873</v>
      </c>
      <c r="G82">
        <v>-0.5</v>
      </c>
    </row>
    <row r="83" spans="1:7" x14ac:dyDescent="0.25">
      <c r="A83" s="1">
        <v>44475</v>
      </c>
      <c r="B83">
        <v>1759.22</v>
      </c>
      <c r="C83">
        <v>1765.07</v>
      </c>
      <c r="D83">
        <v>1746.04</v>
      </c>
      <c r="E83">
        <v>1764.01</v>
      </c>
      <c r="F83">
        <v>479</v>
      </c>
      <c r="G83">
        <v>0.27</v>
      </c>
    </row>
    <row r="84" spans="1:7" x14ac:dyDescent="0.25">
      <c r="A84" s="1">
        <v>44476</v>
      </c>
      <c r="B84">
        <v>1763.86</v>
      </c>
      <c r="C84">
        <v>1766.84</v>
      </c>
      <c r="D84">
        <v>1751.95</v>
      </c>
      <c r="E84">
        <v>1754.93</v>
      </c>
      <c r="F84">
        <v>-893</v>
      </c>
      <c r="G84">
        <v>-0.51</v>
      </c>
    </row>
    <row r="85" spans="1:7" x14ac:dyDescent="0.25">
      <c r="A85" s="1">
        <v>44477</v>
      </c>
      <c r="B85">
        <v>1754.69</v>
      </c>
      <c r="C85">
        <v>1781.32</v>
      </c>
      <c r="D85">
        <v>1753.23</v>
      </c>
      <c r="E85">
        <v>1756.87</v>
      </c>
      <c r="F85">
        <v>218</v>
      </c>
      <c r="G85">
        <v>0.12</v>
      </c>
    </row>
    <row r="86" spans="1:7" x14ac:dyDescent="0.25">
      <c r="A86" s="1">
        <v>44479</v>
      </c>
      <c r="B86">
        <v>1757.04</v>
      </c>
      <c r="C86">
        <v>1757.65</v>
      </c>
      <c r="D86">
        <v>1751.06</v>
      </c>
      <c r="E86">
        <v>1753.8</v>
      </c>
      <c r="F86">
        <v>-324</v>
      </c>
      <c r="G86">
        <v>-0.18</v>
      </c>
    </row>
    <row r="87" spans="1:7" x14ac:dyDescent="0.25">
      <c r="A87" s="1">
        <v>44480</v>
      </c>
      <c r="B87">
        <v>1753.2</v>
      </c>
      <c r="C87">
        <v>1760.92</v>
      </c>
      <c r="D87">
        <v>1750.06</v>
      </c>
      <c r="E87">
        <v>1753.12</v>
      </c>
      <c r="F87">
        <v>-8</v>
      </c>
      <c r="G87">
        <v>0</v>
      </c>
    </row>
    <row r="88" spans="1:7" x14ac:dyDescent="0.25">
      <c r="A88" s="1">
        <v>44481</v>
      </c>
      <c r="B88">
        <v>1753.05</v>
      </c>
      <c r="C88">
        <v>1769.01</v>
      </c>
      <c r="D88">
        <v>1750.4</v>
      </c>
      <c r="E88">
        <v>1760.24</v>
      </c>
      <c r="F88">
        <v>719</v>
      </c>
      <c r="G88">
        <v>0.41</v>
      </c>
    </row>
    <row r="89" spans="1:7" x14ac:dyDescent="0.25">
      <c r="A89" s="1">
        <v>44482</v>
      </c>
      <c r="B89">
        <v>1760.18</v>
      </c>
      <c r="C89">
        <v>1795.64</v>
      </c>
      <c r="D89">
        <v>1758.41</v>
      </c>
      <c r="E89">
        <v>1791.6</v>
      </c>
      <c r="F89">
        <v>3142</v>
      </c>
      <c r="G89">
        <v>1.75</v>
      </c>
    </row>
    <row r="90" spans="1:7" x14ac:dyDescent="0.25">
      <c r="A90" s="1">
        <v>44483</v>
      </c>
      <c r="B90">
        <v>1791.7</v>
      </c>
      <c r="C90">
        <v>1800.17</v>
      </c>
      <c r="D90">
        <v>1786.5</v>
      </c>
      <c r="E90">
        <v>1794.79</v>
      </c>
      <c r="F90">
        <v>309</v>
      </c>
      <c r="G90">
        <v>0.17</v>
      </c>
    </row>
    <row r="91" spans="1:7" x14ac:dyDescent="0.25">
      <c r="A91" s="1">
        <v>44484</v>
      </c>
      <c r="B91">
        <v>1795.18</v>
      </c>
      <c r="C91">
        <v>1796.4</v>
      </c>
      <c r="D91">
        <v>1764.73</v>
      </c>
      <c r="E91">
        <v>1767.28</v>
      </c>
      <c r="F91">
        <v>-2790</v>
      </c>
      <c r="G91">
        <v>-1.58</v>
      </c>
    </row>
    <row r="92" spans="1:7" x14ac:dyDescent="0.25">
      <c r="A92" s="1">
        <v>44486</v>
      </c>
      <c r="B92">
        <v>1767.37</v>
      </c>
      <c r="C92">
        <v>1771.93</v>
      </c>
      <c r="D92">
        <v>1764.6</v>
      </c>
      <c r="E92">
        <v>1771.1</v>
      </c>
      <c r="F92">
        <v>373</v>
      </c>
      <c r="G92">
        <v>0.21</v>
      </c>
    </row>
    <row r="93" spans="1:7" x14ac:dyDescent="0.25">
      <c r="A93" s="1">
        <v>44487</v>
      </c>
      <c r="B93">
        <v>1770.83</v>
      </c>
      <c r="C93">
        <v>1771.99</v>
      </c>
      <c r="D93">
        <v>1759.91</v>
      </c>
      <c r="E93">
        <v>1763.78</v>
      </c>
      <c r="F93">
        <v>-705</v>
      </c>
      <c r="G93">
        <v>-0.4</v>
      </c>
    </row>
    <row r="94" spans="1:7" x14ac:dyDescent="0.25">
      <c r="A94" s="1">
        <v>44488</v>
      </c>
      <c r="B94">
        <v>1763.78</v>
      </c>
      <c r="C94">
        <v>1784.83</v>
      </c>
      <c r="D94">
        <v>1762.9</v>
      </c>
      <c r="E94">
        <v>1768.56</v>
      </c>
      <c r="F94">
        <v>478</v>
      </c>
      <c r="G94">
        <v>0.27</v>
      </c>
    </row>
    <row r="95" spans="1:7" x14ac:dyDescent="0.25">
      <c r="A95" s="1">
        <v>44489</v>
      </c>
      <c r="B95">
        <v>1768.68</v>
      </c>
      <c r="C95">
        <v>1788.23</v>
      </c>
      <c r="D95">
        <v>1766</v>
      </c>
      <c r="E95">
        <v>1781.5</v>
      </c>
      <c r="F95">
        <v>1282</v>
      </c>
      <c r="G95">
        <v>0.72</v>
      </c>
    </row>
    <row r="96" spans="1:7" x14ac:dyDescent="0.25">
      <c r="A96" s="1">
        <v>44490</v>
      </c>
      <c r="B96">
        <v>1781.39</v>
      </c>
      <c r="C96">
        <v>1789.2</v>
      </c>
      <c r="D96">
        <v>1776.43</v>
      </c>
      <c r="E96">
        <v>1784.63</v>
      </c>
      <c r="F96">
        <v>324</v>
      </c>
      <c r="G96">
        <v>0.18</v>
      </c>
    </row>
    <row r="97" spans="1:7" x14ac:dyDescent="0.25">
      <c r="A97" s="1">
        <v>44491</v>
      </c>
      <c r="B97">
        <v>1784.77</v>
      </c>
      <c r="C97">
        <v>1813.74</v>
      </c>
      <c r="D97">
        <v>1783.46</v>
      </c>
      <c r="E97">
        <v>1791.7</v>
      </c>
      <c r="F97">
        <v>693</v>
      </c>
      <c r="G97">
        <v>0.39</v>
      </c>
    </row>
    <row r="98" spans="1:7" x14ac:dyDescent="0.25">
      <c r="A98" s="1">
        <v>44493</v>
      </c>
      <c r="B98">
        <v>1792.78</v>
      </c>
      <c r="C98">
        <v>1794.43</v>
      </c>
      <c r="D98">
        <v>1791.9</v>
      </c>
      <c r="E98">
        <v>1794.26</v>
      </c>
      <c r="F98">
        <v>148</v>
      </c>
      <c r="G98">
        <v>0.08</v>
      </c>
    </row>
    <row r="99" spans="1:7" x14ac:dyDescent="0.25">
      <c r="A99" s="1">
        <v>44494</v>
      </c>
      <c r="B99">
        <v>1794.43</v>
      </c>
      <c r="C99">
        <v>1809.87</v>
      </c>
      <c r="D99">
        <v>1792.23</v>
      </c>
      <c r="E99">
        <v>1807.71</v>
      </c>
      <c r="F99">
        <v>1328</v>
      </c>
      <c r="G99">
        <v>0.73</v>
      </c>
    </row>
    <row r="100" spans="1:7" x14ac:dyDescent="0.25">
      <c r="A100" s="1">
        <v>44495</v>
      </c>
      <c r="B100">
        <v>1807.93</v>
      </c>
      <c r="C100">
        <v>1808.01</v>
      </c>
      <c r="D100">
        <v>1781.35</v>
      </c>
      <c r="E100">
        <v>1793.4</v>
      </c>
      <c r="F100">
        <v>-1453</v>
      </c>
      <c r="G100">
        <v>-0.81</v>
      </c>
    </row>
    <row r="101" spans="1:7" x14ac:dyDescent="0.25">
      <c r="A101" s="1">
        <v>44496</v>
      </c>
      <c r="B101">
        <v>1793.67</v>
      </c>
      <c r="C101">
        <v>1798.95</v>
      </c>
      <c r="D101">
        <v>1783.51</v>
      </c>
      <c r="E101">
        <v>1796.64</v>
      </c>
      <c r="F101">
        <v>297</v>
      </c>
      <c r="G101">
        <v>0.17</v>
      </c>
    </row>
    <row r="102" spans="1:7" x14ac:dyDescent="0.25">
      <c r="A102" s="1">
        <v>44497</v>
      </c>
      <c r="B102">
        <v>1796.36</v>
      </c>
      <c r="C102">
        <v>1810.09</v>
      </c>
      <c r="D102">
        <v>1792.5</v>
      </c>
      <c r="E102">
        <v>1799.61</v>
      </c>
      <c r="F102">
        <v>325</v>
      </c>
      <c r="G102">
        <v>0.18</v>
      </c>
    </row>
    <row r="103" spans="1:7" x14ac:dyDescent="0.25">
      <c r="A103" s="1">
        <v>44498</v>
      </c>
      <c r="B103">
        <v>1799.28</v>
      </c>
      <c r="C103">
        <v>1799.96</v>
      </c>
      <c r="D103">
        <v>1772.34</v>
      </c>
      <c r="E103">
        <v>1782.77</v>
      </c>
      <c r="F103">
        <v>-1651</v>
      </c>
      <c r="G103">
        <v>-0.93</v>
      </c>
    </row>
    <row r="104" spans="1:7" x14ac:dyDescent="0.25">
      <c r="A104" s="1">
        <v>44500</v>
      </c>
      <c r="B104">
        <v>1783.15</v>
      </c>
      <c r="C104">
        <v>1783.46</v>
      </c>
      <c r="D104">
        <v>1778.8</v>
      </c>
      <c r="E104">
        <v>1779.71</v>
      </c>
      <c r="F104">
        <v>-344</v>
      </c>
      <c r="G104">
        <v>-0.19</v>
      </c>
    </row>
    <row r="105" spans="1:7" x14ac:dyDescent="0.25">
      <c r="A105" s="1">
        <v>44501</v>
      </c>
      <c r="B105">
        <v>1780.44</v>
      </c>
      <c r="C105">
        <v>1795.64</v>
      </c>
      <c r="D105">
        <v>1779.99</v>
      </c>
      <c r="E105">
        <v>1791.89</v>
      </c>
      <c r="F105">
        <v>1145</v>
      </c>
      <c r="G105">
        <v>0.64</v>
      </c>
    </row>
    <row r="106" spans="1:7" x14ac:dyDescent="0.25">
      <c r="A106" s="1">
        <v>44502</v>
      </c>
      <c r="B106">
        <v>1792.08</v>
      </c>
      <c r="C106">
        <v>1796.4</v>
      </c>
      <c r="D106">
        <v>1785.8</v>
      </c>
      <c r="E106">
        <v>1786.87</v>
      </c>
      <c r="F106">
        <v>-521</v>
      </c>
      <c r="G106">
        <v>-0.28999999999999998</v>
      </c>
    </row>
    <row r="107" spans="1:7" x14ac:dyDescent="0.25">
      <c r="A107" s="1">
        <v>44503</v>
      </c>
      <c r="B107">
        <v>1786.96</v>
      </c>
      <c r="C107">
        <v>1787.57</v>
      </c>
      <c r="D107">
        <v>1760.1</v>
      </c>
      <c r="E107">
        <v>1776.94</v>
      </c>
      <c r="F107">
        <v>-1002</v>
      </c>
      <c r="G107">
        <v>-0.56000000000000005</v>
      </c>
    </row>
    <row r="108" spans="1:7" x14ac:dyDescent="0.25">
      <c r="A108" s="1">
        <v>44504</v>
      </c>
      <c r="B108">
        <v>1777.34</v>
      </c>
      <c r="C108">
        <v>1798.62</v>
      </c>
      <c r="D108">
        <v>1770.71</v>
      </c>
      <c r="E108">
        <v>1791.16</v>
      </c>
      <c r="F108">
        <v>1382</v>
      </c>
      <c r="G108">
        <v>0.77</v>
      </c>
    </row>
    <row r="109" spans="1:7" x14ac:dyDescent="0.25">
      <c r="A109" s="1">
        <v>44505</v>
      </c>
      <c r="B109">
        <v>1791.4</v>
      </c>
      <c r="C109">
        <v>1818.25</v>
      </c>
      <c r="D109">
        <v>1785.84</v>
      </c>
      <c r="E109">
        <v>1816.92</v>
      </c>
      <c r="F109">
        <v>2552</v>
      </c>
      <c r="G109">
        <v>1.4</v>
      </c>
    </row>
    <row r="110" spans="1:7" x14ac:dyDescent="0.25">
      <c r="A110" s="1">
        <v>44507</v>
      </c>
      <c r="B110">
        <v>1817.91</v>
      </c>
      <c r="C110">
        <v>1817.91</v>
      </c>
      <c r="D110">
        <v>1813.81</v>
      </c>
      <c r="E110">
        <v>1815.94</v>
      </c>
      <c r="F110">
        <v>-197</v>
      </c>
      <c r="G110">
        <v>-0.11</v>
      </c>
    </row>
    <row r="111" spans="1:7" x14ac:dyDescent="0.25">
      <c r="A111" s="1">
        <v>44508</v>
      </c>
      <c r="B111">
        <v>1816.35</v>
      </c>
      <c r="C111">
        <v>1826.24</v>
      </c>
      <c r="D111">
        <v>1812.39</v>
      </c>
      <c r="E111">
        <v>1824.35</v>
      </c>
      <c r="F111">
        <v>800</v>
      </c>
      <c r="G111">
        <v>0.44</v>
      </c>
    </row>
    <row r="112" spans="1:7" x14ac:dyDescent="0.25">
      <c r="A112" s="1">
        <v>44509</v>
      </c>
      <c r="B112">
        <v>1824.64</v>
      </c>
      <c r="C112">
        <v>1832.58</v>
      </c>
      <c r="D112">
        <v>1818.7</v>
      </c>
      <c r="E112">
        <v>1829.74</v>
      </c>
      <c r="F112">
        <v>510</v>
      </c>
      <c r="G112">
        <v>0.28000000000000003</v>
      </c>
    </row>
    <row r="113" spans="1:7" x14ac:dyDescent="0.25">
      <c r="A113" s="1">
        <v>44510</v>
      </c>
      <c r="B113">
        <v>1829.73</v>
      </c>
      <c r="C113">
        <v>1868.14</v>
      </c>
      <c r="D113">
        <v>1822</v>
      </c>
      <c r="E113">
        <v>1848.76</v>
      </c>
      <c r="F113">
        <v>1903</v>
      </c>
      <c r="G113">
        <v>1.03</v>
      </c>
    </row>
    <row r="114" spans="1:7" x14ac:dyDescent="0.25">
      <c r="A114" s="1">
        <v>44511</v>
      </c>
      <c r="B114">
        <v>1848.25</v>
      </c>
      <c r="C114">
        <v>1865.78</v>
      </c>
      <c r="D114">
        <v>1842.72</v>
      </c>
      <c r="E114">
        <v>1862.23</v>
      </c>
      <c r="F114">
        <v>1398</v>
      </c>
      <c r="G114">
        <v>0.75</v>
      </c>
    </row>
    <row r="115" spans="1:7" x14ac:dyDescent="0.25">
      <c r="A115" s="1">
        <v>44512</v>
      </c>
      <c r="B115">
        <v>1862.03</v>
      </c>
      <c r="C115">
        <v>1868.53</v>
      </c>
      <c r="D115">
        <v>1845.08</v>
      </c>
      <c r="E115">
        <v>1864.14</v>
      </c>
      <c r="F115">
        <v>211</v>
      </c>
      <c r="G115">
        <v>0.11</v>
      </c>
    </row>
    <row r="116" spans="1:7" x14ac:dyDescent="0.25">
      <c r="A116" s="1">
        <v>44514</v>
      </c>
      <c r="B116">
        <v>1863.5</v>
      </c>
      <c r="C116">
        <v>1867.66</v>
      </c>
      <c r="D116">
        <v>1863.5</v>
      </c>
      <c r="E116">
        <v>1865.55</v>
      </c>
      <c r="F116">
        <v>205</v>
      </c>
      <c r="G116">
        <v>0.11</v>
      </c>
    </row>
    <row r="117" spans="1:7" x14ac:dyDescent="0.25">
      <c r="A117" s="1">
        <v>44515</v>
      </c>
      <c r="B117">
        <v>1865.11</v>
      </c>
      <c r="C117">
        <v>1870.04</v>
      </c>
      <c r="D117">
        <v>1856.14</v>
      </c>
      <c r="E117">
        <v>1862.36</v>
      </c>
      <c r="F117">
        <v>-275</v>
      </c>
      <c r="G117">
        <v>-0.15</v>
      </c>
    </row>
    <row r="118" spans="1:7" x14ac:dyDescent="0.25">
      <c r="A118" s="1">
        <v>44516</v>
      </c>
      <c r="B118">
        <v>1862.08</v>
      </c>
      <c r="C118">
        <v>1877.06</v>
      </c>
      <c r="D118">
        <v>1848.9</v>
      </c>
      <c r="E118">
        <v>1850.09</v>
      </c>
      <c r="F118">
        <v>-1199</v>
      </c>
      <c r="G118">
        <v>-0.65</v>
      </c>
    </row>
    <row r="119" spans="1:7" x14ac:dyDescent="0.25">
      <c r="A119" s="1">
        <v>44517</v>
      </c>
      <c r="B119">
        <v>1850.32</v>
      </c>
      <c r="C119">
        <v>1867.79</v>
      </c>
      <c r="D119">
        <v>1849.42</v>
      </c>
      <c r="E119">
        <v>1866.43</v>
      </c>
      <c r="F119">
        <v>1611</v>
      </c>
      <c r="G119">
        <v>0.86</v>
      </c>
    </row>
    <row r="120" spans="1:7" x14ac:dyDescent="0.25">
      <c r="A120" s="1">
        <v>44518</v>
      </c>
      <c r="B120">
        <v>1866.53</v>
      </c>
      <c r="C120">
        <v>1871.01</v>
      </c>
      <c r="D120">
        <v>1855.32</v>
      </c>
      <c r="E120">
        <v>1859.38</v>
      </c>
      <c r="F120">
        <v>-715</v>
      </c>
      <c r="G120">
        <v>-0.38</v>
      </c>
    </row>
    <row r="121" spans="1:7" x14ac:dyDescent="0.25">
      <c r="A121" s="1">
        <v>44519</v>
      </c>
      <c r="B121">
        <v>1859.62</v>
      </c>
      <c r="C121">
        <v>1864.78</v>
      </c>
      <c r="D121">
        <v>1843.31</v>
      </c>
      <c r="E121">
        <v>1845.54</v>
      </c>
      <c r="F121">
        <v>-1408</v>
      </c>
      <c r="G121">
        <v>-0.76</v>
      </c>
    </row>
    <row r="122" spans="1:7" x14ac:dyDescent="0.25">
      <c r="A122" s="1">
        <v>44522</v>
      </c>
      <c r="B122">
        <v>1848.11</v>
      </c>
      <c r="C122">
        <v>1848.65</v>
      </c>
      <c r="D122">
        <v>1801.8</v>
      </c>
      <c r="E122">
        <v>1808.85</v>
      </c>
      <c r="F122">
        <v>-3926</v>
      </c>
      <c r="G122">
        <v>-2.17</v>
      </c>
    </row>
    <row r="123" spans="1:7" x14ac:dyDescent="0.25">
      <c r="A123" s="1">
        <v>44523</v>
      </c>
      <c r="B123">
        <v>1808.87</v>
      </c>
      <c r="C123">
        <v>1812.04</v>
      </c>
      <c r="D123">
        <v>1781.96</v>
      </c>
      <c r="E123">
        <v>1790.39</v>
      </c>
      <c r="F123">
        <v>-1848</v>
      </c>
      <c r="G123">
        <v>-1.03</v>
      </c>
    </row>
    <row r="124" spans="1:7" x14ac:dyDescent="0.25">
      <c r="A124" s="1">
        <v>44524</v>
      </c>
      <c r="B124">
        <v>1790.97</v>
      </c>
      <c r="C124">
        <v>1796.22</v>
      </c>
      <c r="D124">
        <v>1778.9</v>
      </c>
      <c r="E124">
        <v>1789.27</v>
      </c>
      <c r="F124">
        <v>-170</v>
      </c>
      <c r="G124">
        <v>-0.1</v>
      </c>
    </row>
    <row r="125" spans="1:7" x14ac:dyDescent="0.25">
      <c r="A125" s="1">
        <v>44525</v>
      </c>
      <c r="B125">
        <v>1789.31</v>
      </c>
      <c r="C125">
        <v>1795.08</v>
      </c>
      <c r="D125">
        <v>1787.5</v>
      </c>
      <c r="E125">
        <v>1791.69</v>
      </c>
      <c r="F125">
        <v>238</v>
      </c>
      <c r="G125">
        <v>0.13</v>
      </c>
    </row>
    <row r="126" spans="1:7" x14ac:dyDescent="0.25">
      <c r="A126" s="1">
        <v>44526</v>
      </c>
      <c r="B126">
        <v>1792.58</v>
      </c>
      <c r="C126">
        <v>1814.95</v>
      </c>
      <c r="D126">
        <v>1781.58</v>
      </c>
      <c r="E126">
        <v>1791.61</v>
      </c>
      <c r="F126">
        <v>-97</v>
      </c>
      <c r="G126">
        <v>-0.05</v>
      </c>
    </row>
    <row r="127" spans="1:7" x14ac:dyDescent="0.25">
      <c r="A127" s="1">
        <v>44528</v>
      </c>
      <c r="B127">
        <v>1792.8</v>
      </c>
      <c r="C127">
        <v>1795.25</v>
      </c>
      <c r="D127">
        <v>1777.11</v>
      </c>
      <c r="E127">
        <v>1795.25</v>
      </c>
      <c r="F127">
        <v>245</v>
      </c>
      <c r="G127">
        <v>0.14000000000000001</v>
      </c>
    </row>
    <row r="128" spans="1:7" x14ac:dyDescent="0.25">
      <c r="A128" s="1">
        <v>44529</v>
      </c>
      <c r="B128">
        <v>1794.7</v>
      </c>
      <c r="C128">
        <v>1799.3</v>
      </c>
      <c r="D128">
        <v>1781.5</v>
      </c>
      <c r="E128">
        <v>1786.63</v>
      </c>
      <c r="F128">
        <v>-807</v>
      </c>
      <c r="G128">
        <v>-0.45</v>
      </c>
    </row>
    <row r="129" spans="1:7" x14ac:dyDescent="0.25">
      <c r="A129" s="1">
        <v>44530</v>
      </c>
      <c r="B129">
        <v>1786.59</v>
      </c>
      <c r="C129">
        <v>1808.64</v>
      </c>
      <c r="D129">
        <v>1769.8</v>
      </c>
      <c r="E129">
        <v>1773.38</v>
      </c>
      <c r="F129">
        <v>-1321</v>
      </c>
      <c r="G129">
        <v>-0.74</v>
      </c>
    </row>
    <row r="130" spans="1:7" x14ac:dyDescent="0.25">
      <c r="A130" s="1">
        <v>44531</v>
      </c>
      <c r="B130">
        <v>1773.47</v>
      </c>
      <c r="C130">
        <v>1793.19</v>
      </c>
      <c r="D130">
        <v>1772.64</v>
      </c>
      <c r="E130">
        <v>1781.83</v>
      </c>
      <c r="F130">
        <v>836</v>
      </c>
      <c r="G130">
        <v>0.47</v>
      </c>
    </row>
    <row r="131" spans="1:7" x14ac:dyDescent="0.25">
      <c r="A131" s="1">
        <v>44532</v>
      </c>
      <c r="B131">
        <v>1781.21</v>
      </c>
      <c r="C131">
        <v>1781.77</v>
      </c>
      <c r="D131">
        <v>1761.81</v>
      </c>
      <c r="E131">
        <v>1768.86</v>
      </c>
      <c r="F131">
        <v>-1235</v>
      </c>
      <c r="G131">
        <v>-0.7</v>
      </c>
    </row>
    <row r="132" spans="1:7" x14ac:dyDescent="0.25">
      <c r="A132" s="1">
        <v>44533</v>
      </c>
      <c r="B132">
        <v>1769.06</v>
      </c>
      <c r="C132">
        <v>1786.1</v>
      </c>
      <c r="D132">
        <v>1766.07</v>
      </c>
      <c r="E132">
        <v>1782.38</v>
      </c>
      <c r="F132">
        <v>1332</v>
      </c>
      <c r="G132">
        <v>0.75</v>
      </c>
    </row>
    <row r="133" spans="1:7" x14ac:dyDescent="0.25">
      <c r="A133" s="1">
        <v>44536</v>
      </c>
      <c r="B133">
        <v>1780.45</v>
      </c>
      <c r="C133">
        <v>1784.63</v>
      </c>
      <c r="D133">
        <v>1775.71</v>
      </c>
      <c r="E133">
        <v>1780.71</v>
      </c>
      <c r="F133">
        <v>26</v>
      </c>
      <c r="G133">
        <v>0.01</v>
      </c>
    </row>
    <row r="134" spans="1:7" x14ac:dyDescent="0.25">
      <c r="A134" s="1">
        <v>44537</v>
      </c>
      <c r="B134">
        <v>1780.89</v>
      </c>
      <c r="C134">
        <v>1787.49</v>
      </c>
      <c r="D134">
        <v>1772.26</v>
      </c>
      <c r="E134">
        <v>1784.61</v>
      </c>
      <c r="F134">
        <v>372</v>
      </c>
      <c r="G134">
        <v>0.21</v>
      </c>
    </row>
    <row r="135" spans="1:7" x14ac:dyDescent="0.25">
      <c r="A135" s="1">
        <v>44538</v>
      </c>
      <c r="B135">
        <v>1784.48</v>
      </c>
      <c r="C135">
        <v>1792.93</v>
      </c>
      <c r="D135">
        <v>1779.4</v>
      </c>
      <c r="E135">
        <v>1783.59</v>
      </c>
      <c r="F135">
        <v>-89</v>
      </c>
      <c r="G135">
        <v>-0.05</v>
      </c>
    </row>
    <row r="136" spans="1:7" x14ac:dyDescent="0.25">
      <c r="A136" s="1">
        <v>44539</v>
      </c>
      <c r="B136">
        <v>1783.14</v>
      </c>
      <c r="C136">
        <v>1787.25</v>
      </c>
      <c r="D136">
        <v>1773.74</v>
      </c>
      <c r="E136">
        <v>1775.99</v>
      </c>
      <c r="F136">
        <v>-715</v>
      </c>
      <c r="G136">
        <v>-0.4</v>
      </c>
    </row>
    <row r="137" spans="1:7" x14ac:dyDescent="0.25">
      <c r="A137" s="1">
        <v>44540</v>
      </c>
      <c r="B137">
        <v>1776.2</v>
      </c>
      <c r="C137">
        <v>1789.02</v>
      </c>
      <c r="D137">
        <v>1769.76</v>
      </c>
      <c r="E137">
        <v>1782.89</v>
      </c>
      <c r="F137">
        <v>669</v>
      </c>
      <c r="G137">
        <v>0.38</v>
      </c>
    </row>
    <row r="138" spans="1:7" x14ac:dyDescent="0.25">
      <c r="A138" s="1">
        <v>44543</v>
      </c>
      <c r="B138">
        <v>1787.03</v>
      </c>
      <c r="C138">
        <v>1791.01</v>
      </c>
      <c r="D138">
        <v>1781.91</v>
      </c>
      <c r="E138">
        <v>1785.66</v>
      </c>
      <c r="F138">
        <v>-137</v>
      </c>
      <c r="G138">
        <v>-0.08</v>
      </c>
    </row>
    <row r="139" spans="1:7" x14ac:dyDescent="0.25">
      <c r="A139" s="1">
        <v>44544</v>
      </c>
      <c r="B139">
        <v>1785.57</v>
      </c>
      <c r="C139">
        <v>1789.51</v>
      </c>
      <c r="D139">
        <v>1765.9</v>
      </c>
      <c r="E139">
        <v>1772.27</v>
      </c>
      <c r="F139">
        <v>-1330</v>
      </c>
      <c r="G139">
        <v>-0.75</v>
      </c>
    </row>
    <row r="140" spans="1:7" x14ac:dyDescent="0.25">
      <c r="A140" s="1">
        <v>44545</v>
      </c>
      <c r="B140">
        <v>1772.28</v>
      </c>
      <c r="C140">
        <v>1781.34</v>
      </c>
      <c r="D140">
        <v>1755.94</v>
      </c>
      <c r="E140">
        <v>1779.54</v>
      </c>
      <c r="F140">
        <v>726</v>
      </c>
      <c r="G140">
        <v>0.41</v>
      </c>
    </row>
    <row r="141" spans="1:7" x14ac:dyDescent="0.25">
      <c r="A141" s="1">
        <v>44546</v>
      </c>
      <c r="B141">
        <v>1779.11</v>
      </c>
      <c r="C141">
        <v>1799.51</v>
      </c>
      <c r="D141">
        <v>1775.48</v>
      </c>
      <c r="E141">
        <v>1798.58</v>
      </c>
      <c r="F141">
        <v>1947</v>
      </c>
      <c r="G141">
        <v>1.08</v>
      </c>
    </row>
    <row r="142" spans="1:7" x14ac:dyDescent="0.25">
      <c r="A142" s="1">
        <v>44547</v>
      </c>
      <c r="B142">
        <v>1799.07</v>
      </c>
      <c r="C142">
        <v>1813.91</v>
      </c>
      <c r="D142">
        <v>1795.88</v>
      </c>
      <c r="E142">
        <v>1797.47</v>
      </c>
      <c r="F142">
        <v>-160</v>
      </c>
      <c r="G142">
        <v>-0.09</v>
      </c>
    </row>
    <row r="143" spans="1:7" x14ac:dyDescent="0.25">
      <c r="A143" s="1">
        <v>44549</v>
      </c>
      <c r="B143">
        <v>1797.8</v>
      </c>
      <c r="C143">
        <v>1801.36</v>
      </c>
      <c r="D143">
        <v>1797.8</v>
      </c>
      <c r="E143">
        <v>1799.92</v>
      </c>
      <c r="F143">
        <v>212</v>
      </c>
      <c r="G143">
        <v>0.12</v>
      </c>
    </row>
    <row r="144" spans="1:7" x14ac:dyDescent="0.25">
      <c r="A144" s="1">
        <v>44550</v>
      </c>
      <c r="B144">
        <v>1800.22</v>
      </c>
      <c r="C144">
        <v>1804.01</v>
      </c>
      <c r="D144">
        <v>1788.23</v>
      </c>
      <c r="E144">
        <v>1791.11</v>
      </c>
      <c r="F144">
        <v>-911</v>
      </c>
      <c r="G144">
        <v>-0.51</v>
      </c>
    </row>
    <row r="145" spans="1:7" x14ac:dyDescent="0.25">
      <c r="A145" s="1">
        <v>44551</v>
      </c>
      <c r="B145">
        <v>1791.12</v>
      </c>
      <c r="C145">
        <v>1800.38</v>
      </c>
      <c r="D145">
        <v>1784.5</v>
      </c>
      <c r="E145">
        <v>1790.47</v>
      </c>
      <c r="F145">
        <v>-65</v>
      </c>
      <c r="G145">
        <v>-0.04</v>
      </c>
    </row>
    <row r="146" spans="1:7" x14ac:dyDescent="0.25">
      <c r="A146" s="1">
        <v>44552</v>
      </c>
      <c r="B146">
        <v>1790.33</v>
      </c>
      <c r="C146">
        <v>1804.73</v>
      </c>
      <c r="D146">
        <v>1785.5</v>
      </c>
      <c r="E146">
        <v>1803.34</v>
      </c>
      <c r="F146">
        <v>1301</v>
      </c>
      <c r="G146">
        <v>0.72</v>
      </c>
    </row>
    <row r="147" spans="1:7" x14ac:dyDescent="0.25">
      <c r="A147" s="1">
        <v>44553</v>
      </c>
      <c r="B147">
        <v>1803.61</v>
      </c>
      <c r="C147">
        <v>1810.66</v>
      </c>
      <c r="D147">
        <v>1799.12</v>
      </c>
      <c r="E147">
        <v>1808.38</v>
      </c>
      <c r="F147">
        <v>477</v>
      </c>
      <c r="G147">
        <v>0.26</v>
      </c>
    </row>
    <row r="148" spans="1:7" x14ac:dyDescent="0.25">
      <c r="A148" s="1">
        <v>44554</v>
      </c>
      <c r="B148">
        <v>1808.4</v>
      </c>
      <c r="C148">
        <v>1812.03</v>
      </c>
      <c r="D148">
        <v>1804.3</v>
      </c>
      <c r="E148">
        <v>1807.99</v>
      </c>
      <c r="F148">
        <v>-41</v>
      </c>
      <c r="G148">
        <v>-0.02</v>
      </c>
    </row>
    <row r="149" spans="1:7" x14ac:dyDescent="0.25">
      <c r="A149" s="1">
        <v>44556</v>
      </c>
      <c r="B149">
        <v>1809.9</v>
      </c>
      <c r="C149">
        <v>1809.9</v>
      </c>
      <c r="D149">
        <v>1805.53</v>
      </c>
      <c r="E149">
        <v>1806.4</v>
      </c>
      <c r="F149">
        <v>-350</v>
      </c>
      <c r="G149">
        <v>-0.19</v>
      </c>
    </row>
    <row r="150" spans="1:7" x14ac:dyDescent="0.25">
      <c r="A150" s="1">
        <v>44557</v>
      </c>
      <c r="B150">
        <v>1806.98</v>
      </c>
      <c r="C150">
        <v>1813.39</v>
      </c>
      <c r="D150">
        <v>1803.28</v>
      </c>
      <c r="E150">
        <v>1812.03</v>
      </c>
      <c r="F150">
        <v>505</v>
      </c>
      <c r="G150">
        <v>0.28000000000000003</v>
      </c>
    </row>
    <row r="151" spans="1:7" x14ac:dyDescent="0.25">
      <c r="A151" s="1">
        <v>44558</v>
      </c>
      <c r="B151">
        <v>1812.37</v>
      </c>
      <c r="C151">
        <v>1820.07</v>
      </c>
      <c r="D151">
        <v>1804.6</v>
      </c>
      <c r="E151">
        <v>1806.27</v>
      </c>
      <c r="F151">
        <v>-610</v>
      </c>
      <c r="G151">
        <v>-0.34</v>
      </c>
    </row>
    <row r="152" spans="1:7" x14ac:dyDescent="0.25">
      <c r="A152" s="1">
        <v>44559</v>
      </c>
      <c r="B152">
        <v>1805.64</v>
      </c>
      <c r="C152">
        <v>1807.63</v>
      </c>
      <c r="D152">
        <v>1788.8</v>
      </c>
      <c r="E152">
        <v>1804.25</v>
      </c>
      <c r="F152">
        <v>-139</v>
      </c>
      <c r="G152">
        <v>-0.08</v>
      </c>
    </row>
    <row r="153" spans="1:7" x14ac:dyDescent="0.25">
      <c r="A153" s="1">
        <v>44560</v>
      </c>
      <c r="B153">
        <v>1804.32</v>
      </c>
      <c r="C153">
        <v>1817.09</v>
      </c>
      <c r="D153">
        <v>1795.8</v>
      </c>
      <c r="E153">
        <v>1815.27</v>
      </c>
      <c r="F153">
        <v>1095</v>
      </c>
      <c r="G153">
        <v>0.6</v>
      </c>
    </row>
    <row r="154" spans="1:7" x14ac:dyDescent="0.25">
      <c r="A154" s="1">
        <v>44561</v>
      </c>
      <c r="B154">
        <v>1815.39</v>
      </c>
      <c r="C154">
        <v>1830.05</v>
      </c>
      <c r="D154">
        <v>1814.1</v>
      </c>
      <c r="E154">
        <v>1828.29</v>
      </c>
      <c r="F154">
        <v>1290</v>
      </c>
      <c r="G154">
        <v>0.71</v>
      </c>
    </row>
    <row r="155" spans="1:7" x14ac:dyDescent="0.25">
      <c r="A155" s="1">
        <v>44563</v>
      </c>
      <c r="B155">
        <v>1829.06</v>
      </c>
      <c r="C155">
        <v>1831.34</v>
      </c>
      <c r="D155">
        <v>1827.6</v>
      </c>
      <c r="E155">
        <v>1828.13</v>
      </c>
      <c r="F155">
        <v>-93</v>
      </c>
      <c r="G155">
        <v>-0.05</v>
      </c>
    </row>
    <row r="156" spans="1:7" x14ac:dyDescent="0.25">
      <c r="A156" s="1">
        <v>44564</v>
      </c>
      <c r="B156">
        <v>1828.11</v>
      </c>
      <c r="C156">
        <v>1831.5</v>
      </c>
      <c r="D156">
        <v>1798.16</v>
      </c>
      <c r="E156">
        <v>1803.85</v>
      </c>
      <c r="F156">
        <v>-2426</v>
      </c>
      <c r="G156">
        <v>-1.34</v>
      </c>
    </row>
    <row r="157" spans="1:7" x14ac:dyDescent="0.25">
      <c r="A157" s="1">
        <v>44565</v>
      </c>
      <c r="B157">
        <v>1803.66</v>
      </c>
      <c r="C157">
        <v>1816.48</v>
      </c>
      <c r="D157">
        <v>1798.71</v>
      </c>
      <c r="E157">
        <v>1813.61</v>
      </c>
      <c r="F157">
        <v>995</v>
      </c>
      <c r="G157">
        <v>0.55000000000000004</v>
      </c>
    </row>
    <row r="158" spans="1:7" x14ac:dyDescent="0.25">
      <c r="A158" s="1">
        <v>44566</v>
      </c>
      <c r="B158">
        <v>1813.84</v>
      </c>
      <c r="C158">
        <v>1829.6</v>
      </c>
      <c r="D158">
        <v>1808.17</v>
      </c>
      <c r="E158">
        <v>1810.04</v>
      </c>
      <c r="F158">
        <v>-380</v>
      </c>
      <c r="G158">
        <v>-0.21</v>
      </c>
    </row>
    <row r="159" spans="1:7" x14ac:dyDescent="0.25">
      <c r="A159" s="1">
        <v>44567</v>
      </c>
      <c r="B159">
        <v>1810.05</v>
      </c>
      <c r="C159">
        <v>1811.21</v>
      </c>
      <c r="D159">
        <v>1786.35</v>
      </c>
      <c r="E159">
        <v>1791.37</v>
      </c>
      <c r="F159">
        <v>-1868</v>
      </c>
      <c r="G159">
        <v>-1.04</v>
      </c>
    </row>
    <row r="160" spans="1:7" x14ac:dyDescent="0.25">
      <c r="A160" s="1">
        <v>44568</v>
      </c>
      <c r="B160">
        <v>1791.11</v>
      </c>
      <c r="C160">
        <v>1798.38</v>
      </c>
      <c r="D160">
        <v>1786.55</v>
      </c>
      <c r="E160">
        <v>1795.89</v>
      </c>
      <c r="F160">
        <v>478</v>
      </c>
      <c r="G160">
        <v>0.27</v>
      </c>
    </row>
    <row r="161" spans="1:7" x14ac:dyDescent="0.25">
      <c r="A161" s="1">
        <v>44570</v>
      </c>
      <c r="B161">
        <v>1796.81</v>
      </c>
      <c r="C161">
        <v>1796.81</v>
      </c>
      <c r="D161">
        <v>1793.8</v>
      </c>
      <c r="E161">
        <v>1795.1</v>
      </c>
      <c r="F161">
        <v>-171</v>
      </c>
      <c r="G161">
        <v>-0.1</v>
      </c>
    </row>
    <row r="162" spans="1:7" x14ac:dyDescent="0.25">
      <c r="A162" s="1">
        <v>44571</v>
      </c>
      <c r="B162">
        <v>1794.85</v>
      </c>
      <c r="C162">
        <v>1802.47</v>
      </c>
      <c r="D162">
        <v>1789.91</v>
      </c>
      <c r="E162">
        <v>1801.24</v>
      </c>
      <c r="F162">
        <v>639</v>
      </c>
      <c r="G162">
        <v>0.35</v>
      </c>
    </row>
    <row r="163" spans="1:7" x14ac:dyDescent="0.25">
      <c r="A163" s="1">
        <v>44572</v>
      </c>
      <c r="B163">
        <v>1801.36</v>
      </c>
      <c r="C163">
        <v>1823.05</v>
      </c>
      <c r="D163">
        <v>1801.16</v>
      </c>
      <c r="E163">
        <v>1820.6</v>
      </c>
      <c r="F163">
        <v>1924</v>
      </c>
      <c r="G163">
        <v>1.06</v>
      </c>
    </row>
    <row r="164" spans="1:7" x14ac:dyDescent="0.25">
      <c r="A164" s="1">
        <v>44573</v>
      </c>
      <c r="B164">
        <v>1820.35</v>
      </c>
      <c r="C164">
        <v>1827.9</v>
      </c>
      <c r="D164">
        <v>1814.11</v>
      </c>
      <c r="E164">
        <v>1825.12</v>
      </c>
      <c r="F164">
        <v>477</v>
      </c>
      <c r="G164">
        <v>0.26</v>
      </c>
    </row>
    <row r="165" spans="1:7" x14ac:dyDescent="0.25">
      <c r="A165" s="1">
        <v>44574</v>
      </c>
      <c r="B165">
        <v>1825.24</v>
      </c>
      <c r="C165">
        <v>1827.85</v>
      </c>
      <c r="D165">
        <v>1812.36</v>
      </c>
      <c r="E165">
        <v>1820.83</v>
      </c>
      <c r="F165">
        <v>-441</v>
      </c>
      <c r="G165">
        <v>-0.24</v>
      </c>
    </row>
    <row r="166" spans="1:7" x14ac:dyDescent="0.25">
      <c r="A166" s="1">
        <v>44575</v>
      </c>
      <c r="B166">
        <v>1820.61</v>
      </c>
      <c r="C166">
        <v>1828.84</v>
      </c>
      <c r="D166">
        <v>1813.93</v>
      </c>
      <c r="E166">
        <v>1816.7</v>
      </c>
      <c r="F166">
        <v>-391</v>
      </c>
      <c r="G166">
        <v>-0.22</v>
      </c>
    </row>
    <row r="167" spans="1:7" x14ac:dyDescent="0.25">
      <c r="A167" s="1">
        <v>44578</v>
      </c>
      <c r="B167">
        <v>1815.39</v>
      </c>
      <c r="C167">
        <v>1823.02</v>
      </c>
      <c r="D167">
        <v>1814.7</v>
      </c>
      <c r="E167">
        <v>1819.09</v>
      </c>
      <c r="F167">
        <v>370</v>
      </c>
      <c r="G167">
        <v>0.2</v>
      </c>
    </row>
    <row r="168" spans="1:7" x14ac:dyDescent="0.25">
      <c r="A168" s="1">
        <v>44579</v>
      </c>
      <c r="B168">
        <v>1818.93</v>
      </c>
      <c r="C168">
        <v>1822.63</v>
      </c>
      <c r="D168">
        <v>1805.7</v>
      </c>
      <c r="E168">
        <v>1814.07</v>
      </c>
      <c r="F168">
        <v>-486</v>
      </c>
      <c r="G168">
        <v>-0.27</v>
      </c>
    </row>
    <row r="169" spans="1:7" x14ac:dyDescent="0.25">
      <c r="A169" s="1">
        <v>44580</v>
      </c>
      <c r="B169">
        <v>1814.22</v>
      </c>
      <c r="C169">
        <v>1843.16</v>
      </c>
      <c r="D169">
        <v>1810.12</v>
      </c>
      <c r="E169">
        <v>1838.5</v>
      </c>
      <c r="F169">
        <v>2428</v>
      </c>
      <c r="G169">
        <v>1.32</v>
      </c>
    </row>
    <row r="170" spans="1:7" x14ac:dyDescent="0.25">
      <c r="A170" s="1">
        <v>44581</v>
      </c>
      <c r="B170">
        <v>1838.61</v>
      </c>
      <c r="C170">
        <v>1847.58</v>
      </c>
      <c r="D170">
        <v>1835.94</v>
      </c>
      <c r="E170">
        <v>1838.84</v>
      </c>
      <c r="F170">
        <v>23</v>
      </c>
      <c r="G170">
        <v>0.01</v>
      </c>
    </row>
    <row r="171" spans="1:7" x14ac:dyDescent="0.25">
      <c r="A171" s="1">
        <v>44582</v>
      </c>
      <c r="B171">
        <v>1838.61</v>
      </c>
      <c r="C171">
        <v>1842.85</v>
      </c>
      <c r="D171">
        <v>1828.5</v>
      </c>
      <c r="E171">
        <v>1833.88</v>
      </c>
      <c r="F171">
        <v>-473</v>
      </c>
      <c r="G171">
        <v>-0.26</v>
      </c>
    </row>
    <row r="172" spans="1:7" x14ac:dyDescent="0.25">
      <c r="A172" s="1">
        <v>44584</v>
      </c>
      <c r="B172">
        <v>1834</v>
      </c>
      <c r="C172">
        <v>1837.06</v>
      </c>
      <c r="D172">
        <v>1831.54</v>
      </c>
      <c r="E172">
        <v>1834.56</v>
      </c>
      <c r="F172">
        <v>56</v>
      </c>
      <c r="G172">
        <v>0.03</v>
      </c>
    </row>
    <row r="173" spans="1:7" x14ac:dyDescent="0.25">
      <c r="A173" s="1">
        <v>44585</v>
      </c>
      <c r="B173">
        <v>1834.12</v>
      </c>
      <c r="C173">
        <v>1843.9</v>
      </c>
      <c r="D173">
        <v>1827.97</v>
      </c>
      <c r="E173">
        <v>1843.3</v>
      </c>
      <c r="F173">
        <v>918</v>
      </c>
      <c r="G173">
        <v>0.5</v>
      </c>
    </row>
    <row r="174" spans="1:7" x14ac:dyDescent="0.25">
      <c r="A174" s="1">
        <v>44586</v>
      </c>
      <c r="B174">
        <v>1843.43</v>
      </c>
      <c r="C174">
        <v>1853.65</v>
      </c>
      <c r="D174">
        <v>1834.96</v>
      </c>
      <c r="E174">
        <v>1849.38</v>
      </c>
      <c r="F174">
        <v>595</v>
      </c>
      <c r="G174">
        <v>0.32</v>
      </c>
    </row>
    <row r="175" spans="1:7" x14ac:dyDescent="0.25">
      <c r="A175" s="1">
        <v>44587</v>
      </c>
      <c r="B175">
        <v>1849.28</v>
      </c>
      <c r="C175">
        <v>1849.41</v>
      </c>
      <c r="D175">
        <v>1815.11</v>
      </c>
      <c r="E175">
        <v>1821.91</v>
      </c>
      <c r="F175">
        <v>-2737</v>
      </c>
      <c r="G175">
        <v>-1.5</v>
      </c>
    </row>
    <row r="176" spans="1:7" x14ac:dyDescent="0.25">
      <c r="A176" s="1">
        <v>44588</v>
      </c>
      <c r="B176">
        <v>1821.73</v>
      </c>
      <c r="C176">
        <v>1821.73</v>
      </c>
      <c r="D176">
        <v>1791.3</v>
      </c>
      <c r="E176">
        <v>1797.04</v>
      </c>
      <c r="F176">
        <v>-2469</v>
      </c>
      <c r="G176">
        <v>-1.37</v>
      </c>
    </row>
    <row r="177" spans="1:7" x14ac:dyDescent="0.25">
      <c r="A177" s="1">
        <v>44589</v>
      </c>
      <c r="B177">
        <v>1796.1</v>
      </c>
      <c r="C177">
        <v>1799.34</v>
      </c>
      <c r="D177">
        <v>1780.01</v>
      </c>
      <c r="E177">
        <v>1791.3</v>
      </c>
      <c r="F177">
        <v>-480</v>
      </c>
      <c r="G177">
        <v>-0.27</v>
      </c>
    </row>
    <row r="178" spans="1:7" x14ac:dyDescent="0.25">
      <c r="A178" s="1">
        <v>44591</v>
      </c>
      <c r="B178">
        <v>1790.7</v>
      </c>
      <c r="C178">
        <v>1791.52</v>
      </c>
      <c r="D178">
        <v>1788.1</v>
      </c>
      <c r="E178">
        <v>1789.66</v>
      </c>
      <c r="F178">
        <v>-104</v>
      </c>
      <c r="G178">
        <v>-0.06</v>
      </c>
    </row>
    <row r="179" spans="1:7" x14ac:dyDescent="0.25">
      <c r="A179" s="1">
        <v>44592</v>
      </c>
      <c r="B179">
        <v>1788.89</v>
      </c>
      <c r="C179">
        <v>1799.61</v>
      </c>
      <c r="D179">
        <v>1785.4</v>
      </c>
      <c r="E179">
        <v>1797.81</v>
      </c>
      <c r="F179">
        <v>892</v>
      </c>
      <c r="G179">
        <v>0.5</v>
      </c>
    </row>
    <row r="180" spans="1:7" x14ac:dyDescent="0.25">
      <c r="A180" s="1">
        <v>44593</v>
      </c>
      <c r="B180">
        <v>1797.5</v>
      </c>
      <c r="C180">
        <v>1808.72</v>
      </c>
      <c r="D180">
        <v>1795.1</v>
      </c>
      <c r="E180">
        <v>1800.49</v>
      </c>
      <c r="F180">
        <v>299</v>
      </c>
      <c r="G180">
        <v>0.17</v>
      </c>
    </row>
    <row r="181" spans="1:7" x14ac:dyDescent="0.25">
      <c r="A181" s="1">
        <v>44594</v>
      </c>
      <c r="B181">
        <v>1800.49</v>
      </c>
      <c r="C181">
        <v>1810.72</v>
      </c>
      <c r="D181">
        <v>1794.52</v>
      </c>
      <c r="E181">
        <v>1807.62</v>
      </c>
      <c r="F181">
        <v>713</v>
      </c>
      <c r="G181">
        <v>0.39</v>
      </c>
    </row>
    <row r="182" spans="1:7" x14ac:dyDescent="0.25">
      <c r="A182" s="1">
        <v>44595</v>
      </c>
      <c r="B182">
        <v>1807.64</v>
      </c>
      <c r="C182">
        <v>1808.9</v>
      </c>
      <c r="D182">
        <v>1788.2</v>
      </c>
      <c r="E182">
        <v>1805.53</v>
      </c>
      <c r="F182">
        <v>-211</v>
      </c>
      <c r="G182">
        <v>-0.12</v>
      </c>
    </row>
    <row r="183" spans="1:7" x14ac:dyDescent="0.25">
      <c r="A183" s="1">
        <v>44596</v>
      </c>
      <c r="B183">
        <v>1805.5</v>
      </c>
      <c r="C183">
        <v>1809.73</v>
      </c>
      <c r="D183">
        <v>1802.42</v>
      </c>
      <c r="E183">
        <v>1807.47</v>
      </c>
      <c r="F183">
        <v>197</v>
      </c>
      <c r="G183">
        <v>0.11</v>
      </c>
    </row>
    <row r="184" spans="1:7" x14ac:dyDescent="0.25">
      <c r="A184" s="1">
        <v>44598</v>
      </c>
      <c r="B184">
        <v>1806.7</v>
      </c>
      <c r="C184">
        <v>1811.4</v>
      </c>
      <c r="D184">
        <v>1806.7</v>
      </c>
      <c r="E184">
        <v>1810.12</v>
      </c>
      <c r="F184">
        <v>342</v>
      </c>
      <c r="G184">
        <v>0.19</v>
      </c>
    </row>
    <row r="185" spans="1:7" x14ac:dyDescent="0.25">
      <c r="A185" s="1">
        <v>44599</v>
      </c>
      <c r="B185">
        <v>1810.02</v>
      </c>
      <c r="C185">
        <v>1823.34</v>
      </c>
      <c r="D185">
        <v>1808.58</v>
      </c>
      <c r="E185">
        <v>1821.86</v>
      </c>
      <c r="F185">
        <v>1184</v>
      </c>
      <c r="G185">
        <v>0.65</v>
      </c>
    </row>
    <row r="186" spans="1:7" x14ac:dyDescent="0.25">
      <c r="A186" s="1">
        <v>44600</v>
      </c>
      <c r="B186">
        <v>1821.81</v>
      </c>
      <c r="C186">
        <v>1828.68</v>
      </c>
      <c r="D186">
        <v>1815.32</v>
      </c>
      <c r="E186">
        <v>1825.76</v>
      </c>
      <c r="F186">
        <v>395</v>
      </c>
      <c r="G186">
        <v>0.22</v>
      </c>
    </row>
    <row r="187" spans="1:7" x14ac:dyDescent="0.25">
      <c r="A187" s="1">
        <v>44601</v>
      </c>
      <c r="B187">
        <v>1825.69</v>
      </c>
      <c r="C187">
        <v>1835.59</v>
      </c>
      <c r="D187">
        <v>1824.3</v>
      </c>
      <c r="E187">
        <v>1832.52</v>
      </c>
      <c r="F187">
        <v>683</v>
      </c>
      <c r="G187">
        <v>0.37</v>
      </c>
    </row>
    <row r="188" spans="1:7" x14ac:dyDescent="0.25">
      <c r="A188" s="1">
        <v>44602</v>
      </c>
      <c r="B188">
        <v>1832.41</v>
      </c>
      <c r="C188">
        <v>1841.91</v>
      </c>
      <c r="D188">
        <v>1825.55</v>
      </c>
      <c r="E188">
        <v>1826.88</v>
      </c>
      <c r="F188">
        <v>-553</v>
      </c>
      <c r="G188">
        <v>-0.3</v>
      </c>
    </row>
    <row r="189" spans="1:7" x14ac:dyDescent="0.25">
      <c r="A189" s="1">
        <v>44603</v>
      </c>
      <c r="B189">
        <v>1826.57</v>
      </c>
      <c r="C189">
        <v>1864.99</v>
      </c>
      <c r="D189">
        <v>1821.6</v>
      </c>
      <c r="E189">
        <v>1858.28</v>
      </c>
      <c r="F189">
        <v>3171</v>
      </c>
      <c r="G189">
        <v>1.71</v>
      </c>
    </row>
    <row r="190" spans="1:7" x14ac:dyDescent="0.25">
      <c r="A190" s="1">
        <v>44605</v>
      </c>
      <c r="B190">
        <v>1858.7</v>
      </c>
      <c r="C190">
        <v>1861.33</v>
      </c>
      <c r="D190">
        <v>1856.41</v>
      </c>
      <c r="E190">
        <v>1859.71</v>
      </c>
      <c r="F190">
        <v>101</v>
      </c>
      <c r="G190">
        <v>0.05</v>
      </c>
    </row>
    <row r="191" spans="1:7" x14ac:dyDescent="0.25">
      <c r="A191" s="1">
        <v>44606</v>
      </c>
      <c r="B191">
        <v>1859.26</v>
      </c>
      <c r="C191">
        <v>1873.84</v>
      </c>
      <c r="D191">
        <v>1850.92</v>
      </c>
      <c r="E191">
        <v>1870.92</v>
      </c>
      <c r="F191">
        <v>1166</v>
      </c>
      <c r="G191">
        <v>0.62</v>
      </c>
    </row>
    <row r="192" spans="1:7" x14ac:dyDescent="0.25">
      <c r="A192" s="1">
        <v>44607</v>
      </c>
      <c r="B192">
        <v>1871.04</v>
      </c>
      <c r="C192">
        <v>1879.36</v>
      </c>
      <c r="D192">
        <v>1845.06</v>
      </c>
      <c r="E192">
        <v>1852.8</v>
      </c>
      <c r="F192">
        <v>-1824</v>
      </c>
      <c r="G192">
        <v>-0.98</v>
      </c>
    </row>
    <row r="193" spans="1:7" x14ac:dyDescent="0.25">
      <c r="A193" s="1">
        <v>44608</v>
      </c>
      <c r="B193">
        <v>1853.04</v>
      </c>
      <c r="C193">
        <v>1872.49</v>
      </c>
      <c r="D193">
        <v>1849.8</v>
      </c>
      <c r="E193">
        <v>1869.59</v>
      </c>
      <c r="F193">
        <v>1655</v>
      </c>
      <c r="G193">
        <v>0.89</v>
      </c>
    </row>
    <row r="194" spans="1:7" x14ac:dyDescent="0.25">
      <c r="A194" s="1">
        <v>44609</v>
      </c>
      <c r="B194">
        <v>1869.8</v>
      </c>
      <c r="C194">
        <v>1900.79</v>
      </c>
      <c r="D194">
        <v>1867.1</v>
      </c>
      <c r="E194">
        <v>1899.83</v>
      </c>
      <c r="F194">
        <v>3003</v>
      </c>
      <c r="G194">
        <v>1.58</v>
      </c>
    </row>
    <row r="195" spans="1:7" x14ac:dyDescent="0.25">
      <c r="A195" s="1">
        <v>44610</v>
      </c>
      <c r="B195">
        <v>1899.87</v>
      </c>
      <c r="C195">
        <v>1902.5</v>
      </c>
      <c r="D195">
        <v>1886.65</v>
      </c>
      <c r="E195">
        <v>1897.24</v>
      </c>
      <c r="F195">
        <v>-263</v>
      </c>
      <c r="G195">
        <v>-0.14000000000000001</v>
      </c>
    </row>
    <row r="196" spans="1:7" x14ac:dyDescent="0.25">
      <c r="A196" s="1">
        <v>44612</v>
      </c>
      <c r="B196">
        <v>1896.81</v>
      </c>
      <c r="C196">
        <v>1906.38</v>
      </c>
      <c r="D196">
        <v>1896.81</v>
      </c>
      <c r="E196">
        <v>1904.62</v>
      </c>
      <c r="F196">
        <v>781</v>
      </c>
      <c r="G196">
        <v>0.41</v>
      </c>
    </row>
    <row r="197" spans="1:7" x14ac:dyDescent="0.25">
      <c r="A197" s="1">
        <v>44613</v>
      </c>
      <c r="B197">
        <v>1904.77</v>
      </c>
      <c r="C197">
        <v>1913.78</v>
      </c>
      <c r="D197">
        <v>1887.46</v>
      </c>
      <c r="E197">
        <v>1909.24</v>
      </c>
      <c r="F197">
        <v>447</v>
      </c>
      <c r="G197">
        <v>0.23</v>
      </c>
    </row>
    <row r="198" spans="1:7" x14ac:dyDescent="0.25">
      <c r="A198" s="1">
        <v>44614</v>
      </c>
      <c r="B198">
        <v>1909.49</v>
      </c>
      <c r="C198">
        <v>1913.64</v>
      </c>
      <c r="D198">
        <v>1891.75</v>
      </c>
      <c r="E198">
        <v>1898.04</v>
      </c>
      <c r="F198">
        <v>-1145</v>
      </c>
      <c r="G198">
        <v>-0.6</v>
      </c>
    </row>
    <row r="199" spans="1:7" x14ac:dyDescent="0.25">
      <c r="A199" s="1">
        <v>44615</v>
      </c>
      <c r="B199">
        <v>1898.32</v>
      </c>
      <c r="C199">
        <v>1911.48</v>
      </c>
      <c r="D199">
        <v>1889.57</v>
      </c>
      <c r="E199">
        <v>1910.6</v>
      </c>
      <c r="F199">
        <v>1228</v>
      </c>
      <c r="G199">
        <v>0.64</v>
      </c>
    </row>
    <row r="200" spans="1:7" x14ac:dyDescent="0.25">
      <c r="A200" s="1">
        <v>44616</v>
      </c>
      <c r="B200">
        <v>1910.77</v>
      </c>
      <c r="C200">
        <v>1973.64</v>
      </c>
      <c r="D200">
        <v>1880.63</v>
      </c>
      <c r="E200">
        <v>1906.06</v>
      </c>
      <c r="F200">
        <v>-471</v>
      </c>
      <c r="G200">
        <v>-0.25</v>
      </c>
    </row>
    <row r="201" spans="1:7" x14ac:dyDescent="0.25">
      <c r="A201" s="1">
        <v>44617</v>
      </c>
      <c r="B201">
        <v>1906.36</v>
      </c>
      <c r="C201">
        <v>1921.06</v>
      </c>
      <c r="D201">
        <v>1882.7</v>
      </c>
      <c r="E201">
        <v>1889.02</v>
      </c>
      <c r="F201">
        <v>-1734</v>
      </c>
      <c r="G201">
        <v>-0.92</v>
      </c>
    </row>
    <row r="202" spans="1:7" x14ac:dyDescent="0.25">
      <c r="A202" s="1">
        <v>44619</v>
      </c>
      <c r="B202">
        <v>1888.62</v>
      </c>
      <c r="C202">
        <v>1926.5</v>
      </c>
      <c r="D202">
        <v>1888.31</v>
      </c>
      <c r="E202">
        <v>1909.39</v>
      </c>
      <c r="F202">
        <v>2077</v>
      </c>
      <c r="G202">
        <v>1.0900000000000001</v>
      </c>
    </row>
    <row r="203" spans="1:7" x14ac:dyDescent="0.25">
      <c r="A203" s="1">
        <v>44620</v>
      </c>
      <c r="B203">
        <v>1908.44</v>
      </c>
      <c r="C203">
        <v>1919.01</v>
      </c>
      <c r="D203">
        <v>1890.2</v>
      </c>
      <c r="E203">
        <v>1906.09</v>
      </c>
      <c r="F203">
        <v>-235</v>
      </c>
      <c r="G203">
        <v>-0.12</v>
      </c>
    </row>
    <row r="204" spans="1:7" x14ac:dyDescent="0.25">
      <c r="A204" s="1">
        <v>44621</v>
      </c>
      <c r="B204">
        <v>1906.16</v>
      </c>
      <c r="C204">
        <v>1949.63</v>
      </c>
      <c r="D204">
        <v>1901.2</v>
      </c>
      <c r="E204">
        <v>1942.14</v>
      </c>
      <c r="F204">
        <v>3598</v>
      </c>
      <c r="G204">
        <v>1.85</v>
      </c>
    </row>
    <row r="205" spans="1:7" x14ac:dyDescent="0.25">
      <c r="A205" s="1">
        <v>44622</v>
      </c>
      <c r="B205">
        <v>1942.35</v>
      </c>
      <c r="C205">
        <v>1947.38</v>
      </c>
      <c r="D205">
        <v>1914.82</v>
      </c>
      <c r="E205">
        <v>1928.81</v>
      </c>
      <c r="F205">
        <v>-1354</v>
      </c>
      <c r="G205">
        <v>-0.7</v>
      </c>
    </row>
    <row r="206" spans="1:7" x14ac:dyDescent="0.25">
      <c r="A206" s="1">
        <v>44623</v>
      </c>
      <c r="B206">
        <v>1928.84</v>
      </c>
      <c r="C206">
        <v>1940.93</v>
      </c>
      <c r="D206">
        <v>1922.1</v>
      </c>
      <c r="E206">
        <v>1934.65</v>
      </c>
      <c r="F206">
        <v>581</v>
      </c>
      <c r="G206">
        <v>0.3</v>
      </c>
    </row>
    <row r="207" spans="1:7" x14ac:dyDescent="0.25">
      <c r="A207" s="1">
        <v>44624</v>
      </c>
      <c r="B207">
        <v>1935.03</v>
      </c>
      <c r="C207">
        <v>1971.36</v>
      </c>
      <c r="D207">
        <v>1930.68</v>
      </c>
      <c r="E207">
        <v>1969.91</v>
      </c>
      <c r="F207">
        <v>3488</v>
      </c>
      <c r="G207">
        <v>1.77</v>
      </c>
    </row>
    <row r="208" spans="1:7" x14ac:dyDescent="0.25">
      <c r="A208" s="1">
        <v>44626</v>
      </c>
      <c r="B208">
        <v>1971</v>
      </c>
      <c r="C208">
        <v>1990.91</v>
      </c>
      <c r="D208">
        <v>1970.02</v>
      </c>
      <c r="E208">
        <v>1988.28</v>
      </c>
      <c r="F208">
        <v>1728</v>
      </c>
      <c r="G208">
        <v>0.87</v>
      </c>
    </row>
    <row r="209" spans="1:7" x14ac:dyDescent="0.25">
      <c r="A209" s="1">
        <v>44627</v>
      </c>
      <c r="B209">
        <v>1988.57</v>
      </c>
      <c r="C209">
        <v>2002.33</v>
      </c>
      <c r="D209">
        <v>1961.08</v>
      </c>
      <c r="E209">
        <v>1998.48</v>
      </c>
      <c r="F209">
        <v>991</v>
      </c>
      <c r="G209">
        <v>0.5</v>
      </c>
    </row>
    <row r="210" spans="1:7" x14ac:dyDescent="0.25">
      <c r="A210" s="1">
        <v>44628</v>
      </c>
      <c r="B210">
        <v>1999.03</v>
      </c>
      <c r="C210">
        <v>2069.35</v>
      </c>
      <c r="D210">
        <v>1980.94</v>
      </c>
      <c r="E210">
        <v>2043.46</v>
      </c>
      <c r="F210">
        <v>4443</v>
      </c>
      <c r="G210">
        <v>2.17</v>
      </c>
    </row>
    <row r="211" spans="1:7" x14ac:dyDescent="0.25">
      <c r="A211" s="1">
        <v>44629</v>
      </c>
      <c r="B211">
        <v>2043.66</v>
      </c>
      <c r="C211">
        <v>2058.7600000000002</v>
      </c>
      <c r="D211">
        <v>1976.86</v>
      </c>
      <c r="E211">
        <v>1989.76</v>
      </c>
      <c r="F211">
        <v>-5390</v>
      </c>
      <c r="G211">
        <v>-2.71</v>
      </c>
    </row>
    <row r="212" spans="1:7" x14ac:dyDescent="0.25">
      <c r="A212" s="1">
        <v>44630</v>
      </c>
      <c r="B212">
        <v>1989.91</v>
      </c>
      <c r="C212">
        <v>2008.78</v>
      </c>
      <c r="D212">
        <v>1970.5</v>
      </c>
      <c r="E212">
        <v>1995.11</v>
      </c>
      <c r="F212">
        <v>520</v>
      </c>
      <c r="G212">
        <v>0.26</v>
      </c>
    </row>
    <row r="213" spans="1:7" x14ac:dyDescent="0.25">
      <c r="A213" s="1">
        <v>44631</v>
      </c>
      <c r="B213">
        <v>1995.89</v>
      </c>
      <c r="C213">
        <v>1996.83</v>
      </c>
      <c r="D213">
        <v>1958.77</v>
      </c>
      <c r="E213">
        <v>1987.4</v>
      </c>
      <c r="F213">
        <v>-849</v>
      </c>
      <c r="G213">
        <v>-0.43</v>
      </c>
    </row>
    <row r="214" spans="1:7" x14ac:dyDescent="0.25">
      <c r="A214" s="1">
        <v>44633</v>
      </c>
      <c r="B214">
        <v>1987.79</v>
      </c>
      <c r="C214">
        <v>1988.9</v>
      </c>
      <c r="D214">
        <v>1971.12</v>
      </c>
      <c r="E214">
        <v>1973.95</v>
      </c>
      <c r="F214">
        <v>-1384</v>
      </c>
      <c r="G214">
        <v>-0.7</v>
      </c>
    </row>
    <row r="215" spans="1:7" x14ac:dyDescent="0.25">
      <c r="A215" s="1">
        <v>44634</v>
      </c>
      <c r="B215">
        <v>1973.68</v>
      </c>
      <c r="C215">
        <v>1978.49</v>
      </c>
      <c r="D215">
        <v>1949.36</v>
      </c>
      <c r="E215">
        <v>1951.95</v>
      </c>
      <c r="F215">
        <v>-2173</v>
      </c>
      <c r="G215">
        <v>-1.1100000000000001</v>
      </c>
    </row>
    <row r="216" spans="1:7" x14ac:dyDescent="0.25">
      <c r="A216" s="1">
        <v>44635</v>
      </c>
      <c r="B216">
        <v>1950.35</v>
      </c>
      <c r="C216">
        <v>1951.95</v>
      </c>
      <c r="D216">
        <v>1906.6</v>
      </c>
      <c r="E216">
        <v>1917.92</v>
      </c>
      <c r="F216">
        <v>-3243</v>
      </c>
      <c r="G216">
        <v>-1.69</v>
      </c>
    </row>
    <row r="217" spans="1:7" x14ac:dyDescent="0.25">
      <c r="A217" s="1">
        <v>44636</v>
      </c>
      <c r="B217">
        <v>1917.19</v>
      </c>
      <c r="C217">
        <v>1929.1</v>
      </c>
      <c r="D217">
        <v>1895.19</v>
      </c>
      <c r="E217">
        <v>1926.83</v>
      </c>
      <c r="F217">
        <v>964</v>
      </c>
      <c r="G217">
        <v>0.5</v>
      </c>
    </row>
    <row r="218" spans="1:7" x14ac:dyDescent="0.25">
      <c r="A218" s="1">
        <v>44637</v>
      </c>
      <c r="B218">
        <v>1926.59</v>
      </c>
      <c r="C218">
        <v>1949.47</v>
      </c>
      <c r="D218">
        <v>1925.32</v>
      </c>
      <c r="E218">
        <v>1943.7</v>
      </c>
      <c r="F218">
        <v>1711</v>
      </c>
      <c r="G218">
        <v>0.88</v>
      </c>
    </row>
    <row r="219" spans="1:7" x14ac:dyDescent="0.25">
      <c r="A219" s="1">
        <v>44638</v>
      </c>
      <c r="B219">
        <v>1943.74</v>
      </c>
      <c r="C219">
        <v>1945.17</v>
      </c>
      <c r="D219">
        <v>1917.79</v>
      </c>
      <c r="E219">
        <v>1920.98</v>
      </c>
      <c r="F219">
        <v>-2276</v>
      </c>
      <c r="G219">
        <v>-1.18</v>
      </c>
    </row>
    <row r="220" spans="1:7" x14ac:dyDescent="0.25">
      <c r="A220" s="1">
        <v>44640</v>
      </c>
      <c r="B220">
        <v>1923.9</v>
      </c>
      <c r="C220">
        <v>1925.86</v>
      </c>
      <c r="D220">
        <v>1917.6</v>
      </c>
      <c r="E220">
        <v>1918.37</v>
      </c>
      <c r="F220">
        <v>-553</v>
      </c>
      <c r="G220">
        <v>-0.28999999999999998</v>
      </c>
    </row>
    <row r="221" spans="1:7" x14ac:dyDescent="0.25">
      <c r="A221" s="1">
        <v>44641</v>
      </c>
      <c r="B221">
        <v>1918.25</v>
      </c>
      <c r="C221">
        <v>1939.84</v>
      </c>
      <c r="D221">
        <v>1918.25</v>
      </c>
      <c r="E221">
        <v>1935.25</v>
      </c>
      <c r="F221">
        <v>1700</v>
      </c>
      <c r="G221">
        <v>0.88</v>
      </c>
    </row>
    <row r="222" spans="1:7" x14ac:dyDescent="0.25">
      <c r="A222" s="1">
        <v>44642</v>
      </c>
      <c r="B222">
        <v>1935.41</v>
      </c>
      <c r="C222">
        <v>1938.2</v>
      </c>
      <c r="D222">
        <v>1910.43</v>
      </c>
      <c r="E222">
        <v>1919.17</v>
      </c>
      <c r="F222">
        <v>-1624</v>
      </c>
      <c r="G222">
        <v>-0.85</v>
      </c>
    </row>
    <row r="223" spans="1:7" x14ac:dyDescent="0.25">
      <c r="A223" s="1">
        <v>44643</v>
      </c>
      <c r="B223">
        <v>1919.48</v>
      </c>
      <c r="C223">
        <v>1948.23</v>
      </c>
      <c r="D223">
        <v>1915.2</v>
      </c>
      <c r="E223">
        <v>1946.1</v>
      </c>
      <c r="F223">
        <v>2662</v>
      </c>
      <c r="G223">
        <v>1.37</v>
      </c>
    </row>
    <row r="224" spans="1:7" x14ac:dyDescent="0.25">
      <c r="A224" s="1">
        <v>44644</v>
      </c>
      <c r="B224">
        <v>1945.65</v>
      </c>
      <c r="C224">
        <v>1965.93</v>
      </c>
      <c r="D224">
        <v>1937.1</v>
      </c>
      <c r="E224">
        <v>1959.07</v>
      </c>
      <c r="F224">
        <v>1342</v>
      </c>
      <c r="G224">
        <v>0.69</v>
      </c>
    </row>
    <row r="225" spans="1:7" x14ac:dyDescent="0.25">
      <c r="A225" s="1">
        <v>44645</v>
      </c>
      <c r="B225">
        <v>1959.45</v>
      </c>
      <c r="C225">
        <v>1964.01</v>
      </c>
      <c r="D225">
        <v>1943.86</v>
      </c>
      <c r="E225">
        <v>1957.81</v>
      </c>
      <c r="F225">
        <v>-164</v>
      </c>
      <c r="G225">
        <v>-0.08</v>
      </c>
    </row>
    <row r="226" spans="1:7" x14ac:dyDescent="0.25">
      <c r="A226" s="1">
        <v>44647</v>
      </c>
      <c r="B226">
        <v>1957.2</v>
      </c>
      <c r="C226">
        <v>1959.09</v>
      </c>
      <c r="D226">
        <v>1954.4</v>
      </c>
      <c r="E226">
        <v>1957.17</v>
      </c>
      <c r="F226">
        <v>-3</v>
      </c>
      <c r="G226">
        <v>0</v>
      </c>
    </row>
    <row r="227" spans="1:7" x14ac:dyDescent="0.25">
      <c r="A227" s="1">
        <v>44648</v>
      </c>
      <c r="B227">
        <v>1957.27</v>
      </c>
      <c r="C227">
        <v>1958.19</v>
      </c>
      <c r="D227">
        <v>1917.4</v>
      </c>
      <c r="E227">
        <v>1923.92</v>
      </c>
      <c r="F227">
        <v>-3335</v>
      </c>
      <c r="G227">
        <v>-1.73</v>
      </c>
    </row>
    <row r="228" spans="1:7" x14ac:dyDescent="0.25">
      <c r="A228" s="1">
        <v>44649</v>
      </c>
      <c r="B228">
        <v>1923.82</v>
      </c>
      <c r="C228">
        <v>1928.72</v>
      </c>
      <c r="D228">
        <v>1890.7</v>
      </c>
      <c r="E228">
        <v>1916.41</v>
      </c>
      <c r="F228">
        <v>-741</v>
      </c>
      <c r="G228">
        <v>-0.39</v>
      </c>
    </row>
    <row r="229" spans="1:7" x14ac:dyDescent="0.25">
      <c r="A229" s="1">
        <v>44650</v>
      </c>
      <c r="B229">
        <v>1916.13</v>
      </c>
      <c r="C229">
        <v>1937.92</v>
      </c>
      <c r="D229">
        <v>1915.97</v>
      </c>
      <c r="E229">
        <v>1933.82</v>
      </c>
      <c r="F229">
        <v>1769</v>
      </c>
      <c r="G229">
        <v>0.91</v>
      </c>
    </row>
    <row r="230" spans="1:7" x14ac:dyDescent="0.25">
      <c r="A230" s="1">
        <v>44651</v>
      </c>
      <c r="B230">
        <v>1933.67</v>
      </c>
      <c r="C230">
        <v>1949.15</v>
      </c>
      <c r="D230">
        <v>1919.22</v>
      </c>
      <c r="E230">
        <v>1936.66</v>
      </c>
      <c r="F230">
        <v>299</v>
      </c>
      <c r="G230">
        <v>0.15</v>
      </c>
    </row>
    <row r="231" spans="1:7" x14ac:dyDescent="0.25">
      <c r="A231" s="1">
        <v>44652</v>
      </c>
      <c r="B231">
        <v>1936.7</v>
      </c>
      <c r="C231">
        <v>1939.45</v>
      </c>
      <c r="D231">
        <v>1918.01</v>
      </c>
      <c r="E231">
        <v>1924.3</v>
      </c>
      <c r="F231">
        <v>-1240</v>
      </c>
      <c r="G231">
        <v>-0.64</v>
      </c>
    </row>
    <row r="232" spans="1:7" x14ac:dyDescent="0.25">
      <c r="A232" s="1">
        <v>44654</v>
      </c>
      <c r="B232">
        <v>1924.81</v>
      </c>
      <c r="C232">
        <v>1925.42</v>
      </c>
      <c r="D232">
        <v>1920.6</v>
      </c>
      <c r="E232">
        <v>1924.55</v>
      </c>
      <c r="F232">
        <v>-26</v>
      </c>
      <c r="G232">
        <v>-0.01</v>
      </c>
    </row>
    <row r="233" spans="1:7" x14ac:dyDescent="0.25">
      <c r="A233" s="1">
        <v>44655</v>
      </c>
      <c r="B233">
        <v>1924.55</v>
      </c>
      <c r="C233">
        <v>1936.61</v>
      </c>
      <c r="D233">
        <v>1916.15</v>
      </c>
      <c r="E233">
        <v>1931.48</v>
      </c>
      <c r="F233">
        <v>693</v>
      </c>
      <c r="G233">
        <v>0.36</v>
      </c>
    </row>
    <row r="234" spans="1:7" x14ac:dyDescent="0.25">
      <c r="A234" s="1">
        <v>44656</v>
      </c>
      <c r="B234">
        <v>1931.57</v>
      </c>
      <c r="C234">
        <v>1944.17</v>
      </c>
      <c r="D234">
        <v>1918.23</v>
      </c>
      <c r="E234">
        <v>1920.52</v>
      </c>
      <c r="F234">
        <v>-1105</v>
      </c>
      <c r="G234">
        <v>-0.57999999999999996</v>
      </c>
    </row>
    <row r="235" spans="1:7" x14ac:dyDescent="0.25">
      <c r="A235" s="1">
        <v>44657</v>
      </c>
      <c r="B235">
        <v>1920.17</v>
      </c>
      <c r="C235">
        <v>1932.74</v>
      </c>
      <c r="D235">
        <v>1915.7</v>
      </c>
      <c r="E235">
        <v>1923.76</v>
      </c>
      <c r="F235">
        <v>359</v>
      </c>
      <c r="G235">
        <v>0.19</v>
      </c>
    </row>
    <row r="236" spans="1:7" x14ac:dyDescent="0.25">
      <c r="A236" s="1">
        <v>44658</v>
      </c>
      <c r="B236">
        <v>1924.04</v>
      </c>
      <c r="C236">
        <v>1937.61</v>
      </c>
      <c r="D236">
        <v>1920</v>
      </c>
      <c r="E236">
        <v>1933.02</v>
      </c>
      <c r="F236">
        <v>898</v>
      </c>
      <c r="G236">
        <v>0.46</v>
      </c>
    </row>
    <row r="237" spans="1:7" x14ac:dyDescent="0.25">
      <c r="A237" s="1">
        <v>44659</v>
      </c>
      <c r="B237">
        <v>1932.87</v>
      </c>
      <c r="C237">
        <v>1947.91</v>
      </c>
      <c r="D237">
        <v>1927.85</v>
      </c>
      <c r="E237">
        <v>1947.33</v>
      </c>
      <c r="F237">
        <v>1446</v>
      </c>
      <c r="G237">
        <v>0.74</v>
      </c>
    </row>
    <row r="238" spans="1:7" x14ac:dyDescent="0.25">
      <c r="A238" s="1">
        <v>44661</v>
      </c>
      <c r="B238">
        <v>1946.64</v>
      </c>
      <c r="C238">
        <v>1946.94</v>
      </c>
      <c r="D238">
        <v>1942.7</v>
      </c>
      <c r="E238">
        <v>1944.2</v>
      </c>
      <c r="F238">
        <v>-244</v>
      </c>
      <c r="G238">
        <v>-0.13</v>
      </c>
    </row>
    <row r="239" spans="1:7" x14ac:dyDescent="0.25">
      <c r="A239" s="1">
        <v>44662</v>
      </c>
      <c r="B239">
        <v>1943.99</v>
      </c>
      <c r="C239">
        <v>1969.06</v>
      </c>
      <c r="D239">
        <v>1939.5</v>
      </c>
      <c r="E239">
        <v>1952.84</v>
      </c>
      <c r="F239">
        <v>885</v>
      </c>
      <c r="G239">
        <v>0.45</v>
      </c>
    </row>
    <row r="240" spans="1:7" x14ac:dyDescent="0.25">
      <c r="A240" s="1">
        <v>44663</v>
      </c>
      <c r="B240">
        <v>1952.67</v>
      </c>
      <c r="C240">
        <v>1978.28</v>
      </c>
      <c r="D240">
        <v>1949.39</v>
      </c>
      <c r="E240">
        <v>1965.94</v>
      </c>
      <c r="F240">
        <v>1327</v>
      </c>
      <c r="G240">
        <v>0.67</v>
      </c>
    </row>
    <row r="241" spans="1:7" x14ac:dyDescent="0.25">
      <c r="A241" s="1">
        <v>44664</v>
      </c>
      <c r="B241">
        <v>1965.96</v>
      </c>
      <c r="C241">
        <v>1981.4</v>
      </c>
      <c r="D241">
        <v>1962.4</v>
      </c>
      <c r="E241">
        <v>1977.08</v>
      </c>
      <c r="F241">
        <v>1112</v>
      </c>
      <c r="G241">
        <v>0.56000000000000005</v>
      </c>
    </row>
    <row r="242" spans="1:7" x14ac:dyDescent="0.25">
      <c r="A242" s="1">
        <v>44665</v>
      </c>
      <c r="B242">
        <v>1977.15</v>
      </c>
      <c r="C242">
        <v>1980.21</v>
      </c>
      <c r="D242">
        <v>1961.52</v>
      </c>
      <c r="E242">
        <v>1972.9</v>
      </c>
      <c r="F242">
        <v>-425</v>
      </c>
      <c r="G242">
        <v>-0.22</v>
      </c>
    </row>
    <row r="243" spans="1:7" x14ac:dyDescent="0.25">
      <c r="A243" s="1">
        <v>44666</v>
      </c>
      <c r="B243">
        <v>1972.91</v>
      </c>
      <c r="C243">
        <v>1974.4</v>
      </c>
      <c r="D243">
        <v>1972.9</v>
      </c>
      <c r="E243">
        <v>1974.4</v>
      </c>
      <c r="F243">
        <v>149</v>
      </c>
      <c r="G243">
        <v>0.08</v>
      </c>
    </row>
    <row r="244" spans="1:7" x14ac:dyDescent="0.25">
      <c r="A244" s="1">
        <v>44668</v>
      </c>
      <c r="B244">
        <v>1973.32</v>
      </c>
      <c r="C244">
        <v>1987.97</v>
      </c>
      <c r="D244">
        <v>1969.3</v>
      </c>
      <c r="E244">
        <v>1986.71</v>
      </c>
      <c r="F244">
        <v>1339</v>
      </c>
      <c r="G244">
        <v>0.67</v>
      </c>
    </row>
    <row r="245" spans="1:7" x14ac:dyDescent="0.25">
      <c r="A245" s="1">
        <v>44669</v>
      </c>
      <c r="B245">
        <v>1985.12</v>
      </c>
      <c r="C245">
        <v>1998.16</v>
      </c>
      <c r="D245">
        <v>1975.5</v>
      </c>
      <c r="E245">
        <v>1977.18</v>
      </c>
      <c r="F245">
        <v>-794</v>
      </c>
      <c r="G245">
        <v>-0.4</v>
      </c>
    </row>
    <row r="246" spans="1:7" x14ac:dyDescent="0.25">
      <c r="A246" s="1">
        <v>44670</v>
      </c>
      <c r="B246">
        <v>1976.69</v>
      </c>
      <c r="C246">
        <v>1981.77</v>
      </c>
      <c r="D246">
        <v>1944.41</v>
      </c>
      <c r="E246">
        <v>1949.73</v>
      </c>
      <c r="F246">
        <v>-2696</v>
      </c>
      <c r="G246">
        <v>-1.38</v>
      </c>
    </row>
    <row r="247" spans="1:7" x14ac:dyDescent="0.25">
      <c r="A247" s="1">
        <v>44671</v>
      </c>
      <c r="B247">
        <v>1949.48</v>
      </c>
      <c r="C247">
        <v>1958.24</v>
      </c>
      <c r="D247">
        <v>1939.48</v>
      </c>
      <c r="E247">
        <v>1956.81</v>
      </c>
      <c r="F247">
        <v>733</v>
      </c>
      <c r="G247">
        <v>0.37</v>
      </c>
    </row>
    <row r="248" spans="1:7" x14ac:dyDescent="0.25">
      <c r="A248" s="1">
        <v>44672</v>
      </c>
      <c r="B248">
        <v>1957.04</v>
      </c>
      <c r="C248">
        <v>1957.24</v>
      </c>
      <c r="D248">
        <v>1936.97</v>
      </c>
      <c r="E248">
        <v>1950.97</v>
      </c>
      <c r="F248">
        <v>-607</v>
      </c>
      <c r="G248">
        <v>-0.31</v>
      </c>
    </row>
    <row r="249" spans="1:7" x14ac:dyDescent="0.25">
      <c r="A249" s="1">
        <v>44673</v>
      </c>
      <c r="B249">
        <v>1950.68</v>
      </c>
      <c r="C249">
        <v>1955.54</v>
      </c>
      <c r="D249">
        <v>1926.63</v>
      </c>
      <c r="E249">
        <v>1931.57</v>
      </c>
      <c r="F249">
        <v>-1911</v>
      </c>
      <c r="G249">
        <v>-0.99</v>
      </c>
    </row>
    <row r="250" spans="1:7" x14ac:dyDescent="0.25">
      <c r="A250" s="1">
        <v>44675</v>
      </c>
      <c r="B250">
        <v>1931.29</v>
      </c>
      <c r="C250">
        <v>1934.28</v>
      </c>
      <c r="D250">
        <v>1929.4</v>
      </c>
      <c r="E250">
        <v>1932.56</v>
      </c>
      <c r="F250">
        <v>127</v>
      </c>
      <c r="G250">
        <v>7.0000000000000007E-2</v>
      </c>
    </row>
    <row r="251" spans="1:7" x14ac:dyDescent="0.25">
      <c r="A251" s="1">
        <v>44676</v>
      </c>
      <c r="B251">
        <v>1932.75</v>
      </c>
      <c r="C251">
        <v>1932.75</v>
      </c>
      <c r="D251">
        <v>1891.11</v>
      </c>
      <c r="E251">
        <v>1899.47</v>
      </c>
      <c r="F251">
        <v>-3328</v>
      </c>
      <c r="G251">
        <v>-1.75</v>
      </c>
    </row>
    <row r="252" spans="1:7" x14ac:dyDescent="0.25">
      <c r="A252" s="1">
        <v>44677</v>
      </c>
      <c r="B252">
        <v>1899.21</v>
      </c>
      <c r="C252">
        <v>1910.73</v>
      </c>
      <c r="D252">
        <v>1895.48</v>
      </c>
      <c r="E252">
        <v>1906.43</v>
      </c>
      <c r="F252">
        <v>722</v>
      </c>
      <c r="G252">
        <v>0.38</v>
      </c>
    </row>
    <row r="253" spans="1:7" x14ac:dyDescent="0.25">
      <c r="A253" s="1">
        <v>44678</v>
      </c>
      <c r="B253">
        <v>1906.61</v>
      </c>
      <c r="C253">
        <v>1906.74</v>
      </c>
      <c r="D253">
        <v>1881.48</v>
      </c>
      <c r="E253">
        <v>1885.62</v>
      </c>
      <c r="F253">
        <v>-2099</v>
      </c>
      <c r="G253">
        <v>-1.1100000000000001</v>
      </c>
    </row>
    <row r="254" spans="1:7" x14ac:dyDescent="0.25">
      <c r="A254" s="1">
        <v>44679</v>
      </c>
      <c r="B254">
        <v>1885.53</v>
      </c>
      <c r="C254">
        <v>1896.54</v>
      </c>
      <c r="D254">
        <v>1872.18</v>
      </c>
      <c r="E254">
        <v>1895.56</v>
      </c>
      <c r="F254">
        <v>1003</v>
      </c>
      <c r="G254">
        <v>0.53</v>
      </c>
    </row>
    <row r="255" spans="1:7" x14ac:dyDescent="0.25">
      <c r="A255" s="1">
        <v>44680</v>
      </c>
      <c r="B255">
        <v>1895.63</v>
      </c>
      <c r="C255">
        <v>1919.37</v>
      </c>
      <c r="D255">
        <v>1893.8</v>
      </c>
      <c r="E255">
        <v>1896.76</v>
      </c>
      <c r="F255">
        <v>113</v>
      </c>
      <c r="G255">
        <v>0.06</v>
      </c>
    </row>
    <row r="256" spans="1:7" x14ac:dyDescent="0.25">
      <c r="A256" s="1">
        <v>44682</v>
      </c>
      <c r="B256">
        <v>1897.1</v>
      </c>
      <c r="C256">
        <v>1899.81</v>
      </c>
      <c r="D256">
        <v>1896.1</v>
      </c>
      <c r="E256">
        <v>1896.97</v>
      </c>
      <c r="F256">
        <v>-13</v>
      </c>
      <c r="G256">
        <v>-0.01</v>
      </c>
    </row>
    <row r="257" spans="1:7" x14ac:dyDescent="0.25">
      <c r="A257" s="1">
        <v>44683</v>
      </c>
      <c r="B257">
        <v>1897.67</v>
      </c>
      <c r="C257">
        <v>1898.26</v>
      </c>
      <c r="D257">
        <v>1855.3</v>
      </c>
      <c r="E257">
        <v>1863.2</v>
      </c>
      <c r="F257">
        <v>-3447</v>
      </c>
      <c r="G257">
        <v>-1.85</v>
      </c>
    </row>
    <row r="258" spans="1:7" x14ac:dyDescent="0.25">
      <c r="A258" s="1">
        <v>44684</v>
      </c>
      <c r="B258">
        <v>1863.59</v>
      </c>
      <c r="C258">
        <v>1878.08</v>
      </c>
      <c r="D258">
        <v>1850.41</v>
      </c>
      <c r="E258">
        <v>1868.32</v>
      </c>
      <c r="F258">
        <v>473</v>
      </c>
      <c r="G258">
        <v>0.25</v>
      </c>
    </row>
    <row r="259" spans="1:7" x14ac:dyDescent="0.25">
      <c r="A259" s="1">
        <v>44685</v>
      </c>
      <c r="B259">
        <v>1867.8</v>
      </c>
      <c r="C259">
        <v>1894.12</v>
      </c>
      <c r="D259">
        <v>1860.8</v>
      </c>
      <c r="E259">
        <v>1893.94</v>
      </c>
      <c r="F259">
        <v>2614</v>
      </c>
      <c r="G259">
        <v>1.38</v>
      </c>
    </row>
    <row r="260" spans="1:7" x14ac:dyDescent="0.25">
      <c r="A260" s="1">
        <v>44686</v>
      </c>
      <c r="B260">
        <v>1893.94</v>
      </c>
      <c r="C260">
        <v>1909.69</v>
      </c>
      <c r="D260">
        <v>1872.56</v>
      </c>
      <c r="E260">
        <v>1874.32</v>
      </c>
      <c r="F260">
        <v>-1962</v>
      </c>
      <c r="G260">
        <v>-1.05</v>
      </c>
    </row>
    <row r="261" spans="1:7" x14ac:dyDescent="0.25">
      <c r="A261" s="1">
        <v>44687</v>
      </c>
      <c r="B261">
        <v>1874.51</v>
      </c>
      <c r="C261">
        <v>1892.48</v>
      </c>
      <c r="D261">
        <v>1866.23</v>
      </c>
      <c r="E261">
        <v>1883.52</v>
      </c>
      <c r="F261">
        <v>901</v>
      </c>
      <c r="G261">
        <v>0.48</v>
      </c>
    </row>
    <row r="262" spans="1:7" x14ac:dyDescent="0.25">
      <c r="A262" s="1">
        <v>44689</v>
      </c>
      <c r="B262">
        <v>1883.01</v>
      </c>
      <c r="C262">
        <v>1885.44</v>
      </c>
      <c r="D262">
        <v>1879.7</v>
      </c>
      <c r="E262">
        <v>1881.18</v>
      </c>
      <c r="F262">
        <v>-183</v>
      </c>
      <c r="G262">
        <v>-0.1</v>
      </c>
    </row>
    <row r="263" spans="1:7" x14ac:dyDescent="0.25">
      <c r="A263" s="1">
        <v>44690</v>
      </c>
      <c r="B263">
        <v>1881.39</v>
      </c>
      <c r="C263">
        <v>1882.11</v>
      </c>
      <c r="D263">
        <v>1851.9</v>
      </c>
      <c r="E263">
        <v>1854.67</v>
      </c>
      <c r="F263">
        <v>-2672</v>
      </c>
      <c r="G263">
        <v>-1.44</v>
      </c>
    </row>
    <row r="264" spans="1:7" x14ac:dyDescent="0.25">
      <c r="A264" s="1">
        <v>44691</v>
      </c>
      <c r="B264">
        <v>1854.39</v>
      </c>
      <c r="C264">
        <v>1865.27</v>
      </c>
      <c r="D264">
        <v>1833.3</v>
      </c>
      <c r="E264">
        <v>1833.49</v>
      </c>
      <c r="F264">
        <v>-2090</v>
      </c>
      <c r="G264">
        <v>-1.1399999999999999</v>
      </c>
    </row>
    <row r="265" spans="1:7" x14ac:dyDescent="0.25">
      <c r="A265" s="1">
        <v>44692</v>
      </c>
      <c r="B265">
        <v>1833.43</v>
      </c>
      <c r="C265">
        <v>1857.48</v>
      </c>
      <c r="D265">
        <v>1831.9</v>
      </c>
      <c r="E265">
        <v>1854.04</v>
      </c>
      <c r="F265">
        <v>2061</v>
      </c>
      <c r="G265">
        <v>1.1100000000000001</v>
      </c>
    </row>
    <row r="266" spans="1:7" x14ac:dyDescent="0.25">
      <c r="A266" s="1">
        <v>44693</v>
      </c>
      <c r="B266">
        <v>1853.86</v>
      </c>
      <c r="C266">
        <v>1858.73</v>
      </c>
      <c r="D266">
        <v>1810.33</v>
      </c>
      <c r="E266">
        <v>1820.4</v>
      </c>
      <c r="F266">
        <v>-3346</v>
      </c>
      <c r="G266">
        <v>-1.84</v>
      </c>
    </row>
    <row r="267" spans="1:7" x14ac:dyDescent="0.25">
      <c r="A267" s="1">
        <v>44694</v>
      </c>
      <c r="B267">
        <v>1821.29</v>
      </c>
      <c r="C267">
        <v>1828.74</v>
      </c>
      <c r="D267">
        <v>1799.17</v>
      </c>
      <c r="E267">
        <v>1810.27</v>
      </c>
      <c r="F267">
        <v>-1102</v>
      </c>
      <c r="G267">
        <v>-0.61</v>
      </c>
    </row>
    <row r="268" spans="1:7" x14ac:dyDescent="0.25">
      <c r="A268" s="1">
        <v>44696</v>
      </c>
      <c r="B268">
        <v>1811.45</v>
      </c>
      <c r="C268">
        <v>1814.54</v>
      </c>
      <c r="D268">
        <v>1809.4</v>
      </c>
      <c r="E268">
        <v>1813.1</v>
      </c>
      <c r="F268">
        <v>165</v>
      </c>
      <c r="G268">
        <v>0.09</v>
      </c>
    </row>
    <row r="269" spans="1:7" x14ac:dyDescent="0.25">
      <c r="A269" s="1">
        <v>44697</v>
      </c>
      <c r="B269">
        <v>1812.49</v>
      </c>
      <c r="C269">
        <v>1829.23</v>
      </c>
      <c r="D269">
        <v>1787.05</v>
      </c>
      <c r="E269">
        <v>1826.38</v>
      </c>
      <c r="F269">
        <v>1389</v>
      </c>
      <c r="G269">
        <v>0.76</v>
      </c>
    </row>
    <row r="270" spans="1:7" x14ac:dyDescent="0.25">
      <c r="A270" s="1">
        <v>44698</v>
      </c>
      <c r="B270">
        <v>1826.98</v>
      </c>
      <c r="C270">
        <v>1835.93</v>
      </c>
      <c r="D270">
        <v>1812.6</v>
      </c>
      <c r="E270">
        <v>1814.54</v>
      </c>
      <c r="F270">
        <v>-1244</v>
      </c>
      <c r="G270">
        <v>-0.69</v>
      </c>
    </row>
    <row r="271" spans="1:7" x14ac:dyDescent="0.25">
      <c r="A271" s="1">
        <v>44699</v>
      </c>
      <c r="B271">
        <v>1814.67</v>
      </c>
      <c r="C271">
        <v>1824.43</v>
      </c>
      <c r="D271">
        <v>1807.34</v>
      </c>
      <c r="E271">
        <v>1816.11</v>
      </c>
      <c r="F271">
        <v>144</v>
      </c>
      <c r="G271">
        <v>0.08</v>
      </c>
    </row>
    <row r="272" spans="1:7" x14ac:dyDescent="0.25">
      <c r="A272" s="1">
        <v>44700</v>
      </c>
      <c r="B272">
        <v>1816.1</v>
      </c>
      <c r="C272">
        <v>1849.13</v>
      </c>
      <c r="D272">
        <v>1810.94</v>
      </c>
      <c r="E272">
        <v>1842.09</v>
      </c>
      <c r="F272">
        <v>2599</v>
      </c>
      <c r="G272">
        <v>1.41</v>
      </c>
    </row>
    <row r="273" spans="1:7" x14ac:dyDescent="0.25">
      <c r="A273" s="1">
        <v>44701</v>
      </c>
      <c r="B273">
        <v>1841.7</v>
      </c>
      <c r="C273">
        <v>1849.28</v>
      </c>
      <c r="D273">
        <v>1832.61</v>
      </c>
      <c r="E273">
        <v>1846.4</v>
      </c>
      <c r="F273">
        <v>470</v>
      </c>
      <c r="G273">
        <v>0.25</v>
      </c>
    </row>
    <row r="274" spans="1:7" x14ac:dyDescent="0.25">
      <c r="A274" s="1">
        <v>44703</v>
      </c>
      <c r="B274">
        <v>1846.29</v>
      </c>
      <c r="C274">
        <v>1852.58</v>
      </c>
      <c r="D274">
        <v>1843.86</v>
      </c>
      <c r="E274">
        <v>1845.96</v>
      </c>
      <c r="F274">
        <v>-33</v>
      </c>
      <c r="G274">
        <v>-0.02</v>
      </c>
    </row>
    <row r="275" spans="1:7" x14ac:dyDescent="0.25">
      <c r="A275" s="1">
        <v>44704</v>
      </c>
      <c r="B275">
        <v>1845.7</v>
      </c>
      <c r="C275">
        <v>1865.09</v>
      </c>
      <c r="D275">
        <v>1845.7</v>
      </c>
      <c r="E275">
        <v>1853.78</v>
      </c>
      <c r="F275">
        <v>808</v>
      </c>
      <c r="G275">
        <v>0.44</v>
      </c>
    </row>
    <row r="276" spans="1:7" x14ac:dyDescent="0.25">
      <c r="A276" s="1">
        <v>44705</v>
      </c>
      <c r="B276">
        <v>1854.11</v>
      </c>
      <c r="C276">
        <v>1869.59</v>
      </c>
      <c r="D276">
        <v>1849.37</v>
      </c>
      <c r="E276">
        <v>1867.35</v>
      </c>
      <c r="F276">
        <v>1324</v>
      </c>
      <c r="G276">
        <v>0.71</v>
      </c>
    </row>
    <row r="277" spans="1:7" x14ac:dyDescent="0.25">
      <c r="A277" s="1">
        <v>44706</v>
      </c>
      <c r="B277">
        <v>1867.61</v>
      </c>
      <c r="C277">
        <v>1868.03</v>
      </c>
      <c r="D277">
        <v>1843.11</v>
      </c>
      <c r="E277">
        <v>1854</v>
      </c>
      <c r="F277">
        <v>-1361</v>
      </c>
      <c r="G277">
        <v>-0.73</v>
      </c>
    </row>
    <row r="278" spans="1:7" x14ac:dyDescent="0.25">
      <c r="A278" s="1">
        <v>44707</v>
      </c>
      <c r="B278">
        <v>1853.96</v>
      </c>
      <c r="C278">
        <v>1854.24</v>
      </c>
      <c r="D278">
        <v>1841.3</v>
      </c>
      <c r="E278">
        <v>1852.96</v>
      </c>
      <c r="F278">
        <v>-100</v>
      </c>
      <c r="G278">
        <v>-0.05</v>
      </c>
    </row>
    <row r="279" spans="1:7" x14ac:dyDescent="0.25">
      <c r="A279" s="1">
        <v>44708</v>
      </c>
      <c r="B279">
        <v>1851.8</v>
      </c>
      <c r="C279">
        <v>1861.86</v>
      </c>
      <c r="D279">
        <v>1848.01</v>
      </c>
      <c r="E279">
        <v>1853.03</v>
      </c>
      <c r="F279">
        <v>123</v>
      </c>
      <c r="G279">
        <v>7.0000000000000007E-2</v>
      </c>
    </row>
    <row r="280" spans="1:7" x14ac:dyDescent="0.25">
      <c r="A280" s="1">
        <v>44710</v>
      </c>
      <c r="B280">
        <v>1853.38</v>
      </c>
      <c r="C280">
        <v>1853.76</v>
      </c>
      <c r="D280">
        <v>1848</v>
      </c>
      <c r="E280">
        <v>1849.77</v>
      </c>
      <c r="F280">
        <v>-361</v>
      </c>
      <c r="G280">
        <v>-0.2</v>
      </c>
    </row>
    <row r="281" spans="1:7" x14ac:dyDescent="0.25">
      <c r="A281" s="1">
        <v>44711</v>
      </c>
      <c r="B281">
        <v>1849.64</v>
      </c>
      <c r="C281">
        <v>1863.73</v>
      </c>
      <c r="D281">
        <v>1848.66</v>
      </c>
      <c r="E281">
        <v>1852.42</v>
      </c>
      <c r="F281">
        <v>278</v>
      </c>
      <c r="G281">
        <v>0.15</v>
      </c>
    </row>
    <row r="282" spans="1:7" x14ac:dyDescent="0.25">
      <c r="A282" s="1">
        <v>44712</v>
      </c>
      <c r="B282">
        <v>1852.37</v>
      </c>
      <c r="C282">
        <v>1857.05</v>
      </c>
      <c r="D282">
        <v>1834.69</v>
      </c>
      <c r="E282">
        <v>1836.31</v>
      </c>
      <c r="F282">
        <v>-1606</v>
      </c>
      <c r="G282">
        <v>-0.87</v>
      </c>
    </row>
    <row r="283" spans="1:7" x14ac:dyDescent="0.25">
      <c r="A283" s="1">
        <v>44713</v>
      </c>
      <c r="B283">
        <v>1836.2</v>
      </c>
      <c r="C283">
        <v>1849.92</v>
      </c>
      <c r="D283">
        <v>1828.1</v>
      </c>
      <c r="E283">
        <v>1845.99</v>
      </c>
      <c r="F283">
        <v>979</v>
      </c>
      <c r="G283">
        <v>0.53</v>
      </c>
    </row>
    <row r="284" spans="1:7" x14ac:dyDescent="0.25">
      <c r="A284" s="1">
        <v>44714</v>
      </c>
      <c r="B284">
        <v>1845.56</v>
      </c>
      <c r="C284">
        <v>1870.54</v>
      </c>
      <c r="D284">
        <v>1843.4</v>
      </c>
      <c r="E284">
        <v>1869.73</v>
      </c>
      <c r="F284">
        <v>2417</v>
      </c>
      <c r="G284">
        <v>1.29</v>
      </c>
    </row>
    <row r="285" spans="1:7" x14ac:dyDescent="0.25">
      <c r="A285" s="1">
        <v>44715</v>
      </c>
      <c r="B285">
        <v>1869.91</v>
      </c>
      <c r="C285">
        <v>1873.86</v>
      </c>
      <c r="D285">
        <v>1846.9</v>
      </c>
      <c r="E285">
        <v>1850.89</v>
      </c>
      <c r="F285">
        <v>-1902</v>
      </c>
      <c r="G285">
        <v>-1.03</v>
      </c>
    </row>
    <row r="286" spans="1:7" x14ac:dyDescent="0.25">
      <c r="A286" s="1">
        <v>44717</v>
      </c>
      <c r="B286">
        <v>1850.2</v>
      </c>
      <c r="C286">
        <v>1853.21</v>
      </c>
      <c r="D286">
        <v>1849.4</v>
      </c>
      <c r="E286">
        <v>1851.72</v>
      </c>
      <c r="F286">
        <v>152</v>
      </c>
      <c r="G286">
        <v>0.08</v>
      </c>
    </row>
    <row r="287" spans="1:7" x14ac:dyDescent="0.25">
      <c r="A287" s="1">
        <v>44718</v>
      </c>
      <c r="B287">
        <v>1851.91</v>
      </c>
      <c r="C287">
        <v>1857.53</v>
      </c>
      <c r="D287">
        <v>1838.2</v>
      </c>
      <c r="E287">
        <v>1839.55</v>
      </c>
      <c r="F287">
        <v>-1236</v>
      </c>
      <c r="G287">
        <v>-0.67</v>
      </c>
    </row>
    <row r="288" spans="1:7" x14ac:dyDescent="0.25">
      <c r="A288" s="1">
        <v>44719</v>
      </c>
      <c r="B288">
        <v>1839.16</v>
      </c>
      <c r="C288">
        <v>1855.42</v>
      </c>
      <c r="D288">
        <v>1836.81</v>
      </c>
      <c r="E288">
        <v>1853.53</v>
      </c>
      <c r="F288">
        <v>1437</v>
      </c>
      <c r="G288">
        <v>0.78</v>
      </c>
    </row>
    <row r="289" spans="1:7" x14ac:dyDescent="0.25">
      <c r="A289" s="1">
        <v>44720</v>
      </c>
      <c r="B289">
        <v>1853.63</v>
      </c>
      <c r="C289">
        <v>1859.53</v>
      </c>
      <c r="D289">
        <v>1844.71</v>
      </c>
      <c r="E289">
        <v>1852.74</v>
      </c>
      <c r="F289">
        <v>-89</v>
      </c>
      <c r="G289">
        <v>-0.05</v>
      </c>
    </row>
    <row r="290" spans="1:7" x14ac:dyDescent="0.25">
      <c r="A290" s="1">
        <v>44721</v>
      </c>
      <c r="B290">
        <v>1852.71</v>
      </c>
      <c r="C290">
        <v>1855.32</v>
      </c>
      <c r="D290">
        <v>1840.23</v>
      </c>
      <c r="E290">
        <v>1847.02</v>
      </c>
      <c r="F290">
        <v>-569</v>
      </c>
      <c r="G290">
        <v>-0.31</v>
      </c>
    </row>
    <row r="291" spans="1:7" x14ac:dyDescent="0.25">
      <c r="A291" s="1">
        <v>44722</v>
      </c>
      <c r="B291">
        <v>1847.12</v>
      </c>
      <c r="C291">
        <v>1875.66</v>
      </c>
      <c r="D291">
        <v>1825.97</v>
      </c>
      <c r="E291">
        <v>1871.22</v>
      </c>
      <c r="F291">
        <v>2410</v>
      </c>
      <c r="G291">
        <v>1.29</v>
      </c>
    </row>
    <row r="292" spans="1:7" x14ac:dyDescent="0.25">
      <c r="A292" s="1">
        <v>44724</v>
      </c>
      <c r="B292">
        <v>1871.28</v>
      </c>
      <c r="C292">
        <v>1878.56</v>
      </c>
      <c r="D292">
        <v>1870</v>
      </c>
      <c r="E292">
        <v>1876.68</v>
      </c>
      <c r="F292">
        <v>540</v>
      </c>
      <c r="G292">
        <v>0.28999999999999998</v>
      </c>
    </row>
    <row r="293" spans="1:7" x14ac:dyDescent="0.25">
      <c r="A293" s="1">
        <v>44725</v>
      </c>
      <c r="B293">
        <v>1876.47</v>
      </c>
      <c r="C293">
        <v>1877.2</v>
      </c>
      <c r="D293">
        <v>1811.36</v>
      </c>
      <c r="E293">
        <v>1820.88</v>
      </c>
      <c r="F293">
        <v>-5559</v>
      </c>
      <c r="G293">
        <v>-3.05</v>
      </c>
    </row>
    <row r="294" spans="1:7" x14ac:dyDescent="0.25">
      <c r="A294" s="1">
        <v>44726</v>
      </c>
      <c r="B294">
        <v>1821.32</v>
      </c>
      <c r="C294">
        <v>1831.29</v>
      </c>
      <c r="D294">
        <v>1804.3</v>
      </c>
      <c r="E294">
        <v>1810.89</v>
      </c>
      <c r="F294">
        <v>-1043</v>
      </c>
      <c r="G294">
        <v>-0.57999999999999996</v>
      </c>
    </row>
    <row r="295" spans="1:7" x14ac:dyDescent="0.25">
      <c r="A295" s="1">
        <v>44727</v>
      </c>
      <c r="B295">
        <v>1810.84</v>
      </c>
      <c r="C295">
        <v>1841.58</v>
      </c>
      <c r="D295">
        <v>1808.73</v>
      </c>
      <c r="E295">
        <v>1833.81</v>
      </c>
      <c r="F295">
        <v>2297</v>
      </c>
      <c r="G295">
        <v>1.25</v>
      </c>
    </row>
    <row r="296" spans="1:7" x14ac:dyDescent="0.25">
      <c r="A296" s="1">
        <v>44728</v>
      </c>
      <c r="B296">
        <v>1833.03</v>
      </c>
      <c r="C296">
        <v>1857.45</v>
      </c>
      <c r="D296">
        <v>1816.18</v>
      </c>
      <c r="E296">
        <v>1850.9</v>
      </c>
      <c r="F296">
        <v>1787</v>
      </c>
      <c r="G296">
        <v>0.97</v>
      </c>
    </row>
    <row r="297" spans="1:7" x14ac:dyDescent="0.25">
      <c r="A297" s="1">
        <v>44729</v>
      </c>
      <c r="B297">
        <v>1851.34</v>
      </c>
      <c r="C297">
        <v>1852.89</v>
      </c>
      <c r="D297">
        <v>1834.15</v>
      </c>
      <c r="E297">
        <v>1839.95</v>
      </c>
      <c r="F297">
        <v>-1139</v>
      </c>
      <c r="G297">
        <v>-0.62</v>
      </c>
    </row>
    <row r="298" spans="1:7" x14ac:dyDescent="0.25">
      <c r="A298" s="1">
        <v>44731</v>
      </c>
      <c r="B298">
        <v>1839.37</v>
      </c>
      <c r="C298">
        <v>1840.17</v>
      </c>
      <c r="D298">
        <v>1834.3</v>
      </c>
      <c r="E298">
        <v>1838.28</v>
      </c>
      <c r="F298">
        <v>-109</v>
      </c>
      <c r="G298">
        <v>-0.06</v>
      </c>
    </row>
    <row r="299" spans="1:7" x14ac:dyDescent="0.25">
      <c r="A299" s="1">
        <v>44732</v>
      </c>
      <c r="B299">
        <v>1838.47</v>
      </c>
      <c r="C299">
        <v>1845.91</v>
      </c>
      <c r="D299">
        <v>1834.8</v>
      </c>
      <c r="E299">
        <v>1839.09</v>
      </c>
      <c r="F299">
        <v>62</v>
      </c>
      <c r="G299">
        <v>0.03</v>
      </c>
    </row>
    <row r="300" spans="1:7" x14ac:dyDescent="0.25">
      <c r="A300" s="1">
        <v>44733</v>
      </c>
      <c r="B300">
        <v>1838.82</v>
      </c>
      <c r="C300">
        <v>1843.49</v>
      </c>
      <c r="D300">
        <v>1828.3</v>
      </c>
      <c r="E300">
        <v>1831.26</v>
      </c>
      <c r="F300">
        <v>-756</v>
      </c>
      <c r="G300">
        <v>-0.41</v>
      </c>
    </row>
    <row r="301" spans="1:7" x14ac:dyDescent="0.25">
      <c r="A301" s="1">
        <v>44734</v>
      </c>
      <c r="B301">
        <v>1830.95</v>
      </c>
      <c r="C301">
        <v>1847.74</v>
      </c>
      <c r="D301">
        <v>1823</v>
      </c>
      <c r="E301">
        <v>1836.56</v>
      </c>
      <c r="F301">
        <v>561</v>
      </c>
      <c r="G301">
        <v>0.31</v>
      </c>
    </row>
    <row r="302" spans="1:7" x14ac:dyDescent="0.25">
      <c r="A302" s="1">
        <v>44735</v>
      </c>
      <c r="B302">
        <v>1836.4</v>
      </c>
      <c r="C302">
        <v>1844.69</v>
      </c>
      <c r="D302">
        <v>1821.5</v>
      </c>
      <c r="E302">
        <v>1824.66</v>
      </c>
      <c r="F302">
        <v>-1174</v>
      </c>
      <c r="G302">
        <v>-0.64</v>
      </c>
    </row>
    <row r="303" spans="1:7" x14ac:dyDescent="0.25">
      <c r="A303" s="1">
        <v>44736</v>
      </c>
      <c r="B303">
        <v>1824.6</v>
      </c>
      <c r="C303">
        <v>1831.46</v>
      </c>
      <c r="D303">
        <v>1817.17</v>
      </c>
      <c r="E303">
        <v>1827.07</v>
      </c>
      <c r="F303">
        <v>247</v>
      </c>
      <c r="G303">
        <v>0.14000000000000001</v>
      </c>
    </row>
    <row r="304" spans="1:7" x14ac:dyDescent="0.25">
      <c r="A304" s="1">
        <v>44738</v>
      </c>
      <c r="B304">
        <v>1827.16</v>
      </c>
      <c r="C304">
        <v>1836.12</v>
      </c>
      <c r="D304">
        <v>1825.5</v>
      </c>
      <c r="E304">
        <v>1830.85</v>
      </c>
      <c r="F304">
        <v>369</v>
      </c>
      <c r="G304">
        <v>0.2</v>
      </c>
    </row>
    <row r="305" spans="1:7" x14ac:dyDescent="0.25">
      <c r="A305" s="1">
        <v>44739</v>
      </c>
      <c r="B305">
        <v>1830.5</v>
      </c>
      <c r="C305">
        <v>1840.86</v>
      </c>
      <c r="D305">
        <v>1819.73</v>
      </c>
      <c r="E305">
        <v>1823.49</v>
      </c>
      <c r="F305">
        <v>-701</v>
      </c>
      <c r="G305">
        <v>-0.38</v>
      </c>
    </row>
    <row r="306" spans="1:7" x14ac:dyDescent="0.25">
      <c r="A306" s="1">
        <v>44740</v>
      </c>
      <c r="B306">
        <v>1823.18</v>
      </c>
      <c r="C306">
        <v>1829.31</v>
      </c>
      <c r="D306">
        <v>1817.7</v>
      </c>
      <c r="E306">
        <v>1818.37</v>
      </c>
      <c r="F306">
        <v>-481</v>
      </c>
      <c r="G306">
        <v>-0.26</v>
      </c>
    </row>
    <row r="307" spans="1:7" x14ac:dyDescent="0.25">
      <c r="A307" s="1">
        <v>44741</v>
      </c>
      <c r="B307">
        <v>1818.42</v>
      </c>
      <c r="C307">
        <v>1832.59</v>
      </c>
      <c r="D307">
        <v>1813.07</v>
      </c>
      <c r="E307">
        <v>1818.87</v>
      </c>
      <c r="F307">
        <v>45</v>
      </c>
      <c r="G307">
        <v>0.02</v>
      </c>
    </row>
    <row r="308" spans="1:7" x14ac:dyDescent="0.25">
      <c r="A308" s="1">
        <v>44742</v>
      </c>
      <c r="B308">
        <v>1818.85</v>
      </c>
      <c r="C308">
        <v>1824.39</v>
      </c>
      <c r="D308">
        <v>1802.41</v>
      </c>
      <c r="E308">
        <v>1806.58</v>
      </c>
      <c r="F308">
        <v>-1227</v>
      </c>
      <c r="G308">
        <v>-0.68</v>
      </c>
    </row>
    <row r="309" spans="1:7" x14ac:dyDescent="0.25">
      <c r="A309" s="1">
        <v>44743</v>
      </c>
      <c r="B309">
        <v>1806.52</v>
      </c>
      <c r="C309">
        <v>1810.89</v>
      </c>
      <c r="D309">
        <v>1784.59</v>
      </c>
      <c r="E309">
        <v>1808.46</v>
      </c>
      <c r="F309">
        <v>194</v>
      </c>
      <c r="G309">
        <v>0.11</v>
      </c>
    </row>
    <row r="310" spans="1:7" x14ac:dyDescent="0.25">
      <c r="A310" s="1">
        <v>44745</v>
      </c>
      <c r="B310">
        <v>1810.56</v>
      </c>
      <c r="C310">
        <v>1810.83</v>
      </c>
      <c r="D310">
        <v>1807.6</v>
      </c>
      <c r="E310">
        <v>1808.18</v>
      </c>
      <c r="F310">
        <v>-238</v>
      </c>
      <c r="G310">
        <v>-0.13</v>
      </c>
    </row>
    <row r="311" spans="1:7" x14ac:dyDescent="0.25">
      <c r="A311" s="1">
        <v>44746</v>
      </c>
      <c r="B311">
        <v>1808.39</v>
      </c>
      <c r="C311">
        <v>1813.84</v>
      </c>
      <c r="D311">
        <v>1803.89</v>
      </c>
      <c r="E311">
        <v>1809.02</v>
      </c>
      <c r="F311">
        <v>63</v>
      </c>
      <c r="G311">
        <v>0.03</v>
      </c>
    </row>
    <row r="312" spans="1:7" x14ac:dyDescent="0.25">
      <c r="A312" s="1">
        <v>44747</v>
      </c>
      <c r="B312">
        <v>1809.12</v>
      </c>
      <c r="C312">
        <v>1812.03</v>
      </c>
      <c r="D312">
        <v>1763.8</v>
      </c>
      <c r="E312">
        <v>1769.31</v>
      </c>
      <c r="F312">
        <v>-3981</v>
      </c>
      <c r="G312">
        <v>-2.25</v>
      </c>
    </row>
    <row r="313" spans="1:7" x14ac:dyDescent="0.25">
      <c r="A313" s="1">
        <v>44748</v>
      </c>
      <c r="B313">
        <v>1768.82</v>
      </c>
      <c r="C313">
        <v>1772.74</v>
      </c>
      <c r="D313">
        <v>1731.6</v>
      </c>
      <c r="E313">
        <v>1739.96</v>
      </c>
      <c r="F313">
        <v>-2886</v>
      </c>
      <c r="G313">
        <v>-1.66</v>
      </c>
    </row>
    <row r="314" spans="1:7" x14ac:dyDescent="0.25">
      <c r="A314" s="1">
        <v>44749</v>
      </c>
      <c r="B314">
        <v>1739.81</v>
      </c>
      <c r="C314">
        <v>1748.93</v>
      </c>
      <c r="D314">
        <v>1736.56</v>
      </c>
      <c r="E314">
        <v>1741.84</v>
      </c>
      <c r="F314">
        <v>203</v>
      </c>
      <c r="G314">
        <v>0.12</v>
      </c>
    </row>
    <row r="315" spans="1:7" x14ac:dyDescent="0.25">
      <c r="A315" s="1">
        <v>44750</v>
      </c>
      <c r="B315">
        <v>1741.94</v>
      </c>
      <c r="C315">
        <v>1751.26</v>
      </c>
      <c r="D315">
        <v>1733.5</v>
      </c>
      <c r="E315">
        <v>1741.8</v>
      </c>
      <c r="F315">
        <v>-14</v>
      </c>
      <c r="G315">
        <v>-0.01</v>
      </c>
    </row>
    <row r="316" spans="1:7" x14ac:dyDescent="0.25">
      <c r="A316" s="1">
        <v>44752</v>
      </c>
      <c r="B316">
        <v>1742.09</v>
      </c>
      <c r="C316">
        <v>1744.51</v>
      </c>
      <c r="D316">
        <v>1740.1</v>
      </c>
      <c r="E316">
        <v>1742.03</v>
      </c>
      <c r="F316">
        <v>-6</v>
      </c>
      <c r="G316">
        <v>0</v>
      </c>
    </row>
    <row r="317" spans="1:7" x14ac:dyDescent="0.25">
      <c r="A317" s="1">
        <v>44753</v>
      </c>
      <c r="B317">
        <v>1742.08</v>
      </c>
      <c r="C317">
        <v>1743.38</v>
      </c>
      <c r="D317">
        <v>1730.9</v>
      </c>
      <c r="E317">
        <v>1733.3</v>
      </c>
      <c r="F317">
        <v>-878</v>
      </c>
      <c r="G317">
        <v>-0.51</v>
      </c>
    </row>
    <row r="318" spans="1:7" x14ac:dyDescent="0.25">
      <c r="A318" s="1">
        <v>44754</v>
      </c>
      <c r="B318">
        <v>1733.3</v>
      </c>
      <c r="C318">
        <v>1739.29</v>
      </c>
      <c r="D318">
        <v>1722.86</v>
      </c>
      <c r="E318">
        <v>1725.32</v>
      </c>
      <c r="F318">
        <v>-798</v>
      </c>
      <c r="G318">
        <v>-0.46</v>
      </c>
    </row>
    <row r="319" spans="1:7" x14ac:dyDescent="0.25">
      <c r="A319" s="1">
        <v>44755</v>
      </c>
      <c r="B319">
        <v>1725.32</v>
      </c>
      <c r="C319">
        <v>1745.01</v>
      </c>
      <c r="D319">
        <v>1705.6</v>
      </c>
      <c r="E319">
        <v>1731.9</v>
      </c>
      <c r="F319">
        <v>658</v>
      </c>
      <c r="G319">
        <v>0.38</v>
      </c>
    </row>
    <row r="320" spans="1:7" x14ac:dyDescent="0.25">
      <c r="A320" s="1">
        <v>44756</v>
      </c>
      <c r="B320">
        <v>1732.27</v>
      </c>
      <c r="C320">
        <v>1733.48</v>
      </c>
      <c r="D320">
        <v>1697.67</v>
      </c>
      <c r="E320">
        <v>1711.62</v>
      </c>
      <c r="F320">
        <v>-2065</v>
      </c>
      <c r="G320">
        <v>-1.21</v>
      </c>
    </row>
    <row r="321" spans="1:7" x14ac:dyDescent="0.25">
      <c r="A321" s="1">
        <v>44757</v>
      </c>
      <c r="B321">
        <v>1712.11</v>
      </c>
      <c r="C321">
        <v>1716.42</v>
      </c>
      <c r="D321">
        <v>1699.2</v>
      </c>
      <c r="E321">
        <v>1706.7</v>
      </c>
      <c r="F321">
        <v>-541</v>
      </c>
      <c r="G321">
        <v>-0.32</v>
      </c>
    </row>
    <row r="322" spans="1:7" x14ac:dyDescent="0.25">
      <c r="A322" s="1">
        <v>44759</v>
      </c>
      <c r="B322">
        <v>1707.55</v>
      </c>
      <c r="C322">
        <v>1710.5</v>
      </c>
      <c r="D322">
        <v>1705.99</v>
      </c>
      <c r="E322">
        <v>1710.24</v>
      </c>
      <c r="F322">
        <v>269</v>
      </c>
      <c r="G322">
        <v>0.16</v>
      </c>
    </row>
    <row r="323" spans="1:7" x14ac:dyDescent="0.25">
      <c r="A323" s="1">
        <v>44760</v>
      </c>
      <c r="B323">
        <v>1709.93</v>
      </c>
      <c r="C323">
        <v>1723.59</v>
      </c>
      <c r="D323">
        <v>1706</v>
      </c>
      <c r="E323">
        <v>1708.08</v>
      </c>
      <c r="F323">
        <v>-185</v>
      </c>
      <c r="G323">
        <v>-0.11</v>
      </c>
    </row>
    <row r="324" spans="1:7" x14ac:dyDescent="0.25">
      <c r="A324" s="1">
        <v>44761</v>
      </c>
      <c r="B324">
        <v>1708.15</v>
      </c>
      <c r="C324">
        <v>1718.17</v>
      </c>
      <c r="D324">
        <v>1705.1</v>
      </c>
      <c r="E324">
        <v>1709.87</v>
      </c>
      <c r="F324">
        <v>172</v>
      </c>
      <c r="G324">
        <v>0.1</v>
      </c>
    </row>
    <row r="325" spans="1:7" x14ac:dyDescent="0.25">
      <c r="A325" s="1">
        <v>44762</v>
      </c>
      <c r="B325">
        <v>1710.12</v>
      </c>
      <c r="C325">
        <v>1713.91</v>
      </c>
      <c r="D325">
        <v>1692.97</v>
      </c>
      <c r="E325">
        <v>1695.31</v>
      </c>
      <c r="F325">
        <v>-1481</v>
      </c>
      <c r="G325">
        <v>-0.87</v>
      </c>
    </row>
    <row r="326" spans="1:7" x14ac:dyDescent="0.25">
      <c r="A326" s="1">
        <v>44763</v>
      </c>
      <c r="B326">
        <v>1695.03</v>
      </c>
      <c r="C326">
        <v>1720.2</v>
      </c>
      <c r="D326">
        <v>1681.09</v>
      </c>
      <c r="E326">
        <v>1718.45</v>
      </c>
      <c r="F326">
        <v>2342</v>
      </c>
      <c r="G326">
        <v>1.36</v>
      </c>
    </row>
    <row r="327" spans="1:7" x14ac:dyDescent="0.25">
      <c r="A327" s="1">
        <v>44764</v>
      </c>
      <c r="B327">
        <v>1718</v>
      </c>
      <c r="C327">
        <v>1738.79</v>
      </c>
      <c r="D327">
        <v>1712.86</v>
      </c>
      <c r="E327">
        <v>1726.5</v>
      </c>
      <c r="F327">
        <v>850</v>
      </c>
      <c r="G327">
        <v>0.49</v>
      </c>
    </row>
    <row r="328" spans="1:7" x14ac:dyDescent="0.25">
      <c r="A328" s="1">
        <v>44766</v>
      </c>
      <c r="B328">
        <v>1727.26</v>
      </c>
      <c r="C328">
        <v>1727.26</v>
      </c>
      <c r="D328">
        <v>1723.7</v>
      </c>
      <c r="E328">
        <v>1724.62</v>
      </c>
      <c r="F328">
        <v>-264</v>
      </c>
      <c r="G328">
        <v>-0.15</v>
      </c>
    </row>
    <row r="329" spans="1:7" x14ac:dyDescent="0.25">
      <c r="A329" s="1">
        <v>44767</v>
      </c>
      <c r="B329">
        <v>1725.31</v>
      </c>
      <c r="C329">
        <v>1735.61</v>
      </c>
      <c r="D329">
        <v>1714.21</v>
      </c>
      <c r="E329">
        <v>1718.88</v>
      </c>
      <c r="F329">
        <v>-643</v>
      </c>
      <c r="G329">
        <v>-0.37</v>
      </c>
    </row>
    <row r="330" spans="1:7" x14ac:dyDescent="0.25">
      <c r="A330" s="1">
        <v>44768</v>
      </c>
      <c r="B330">
        <v>1719.11</v>
      </c>
      <c r="C330">
        <v>1727.93</v>
      </c>
      <c r="D330">
        <v>1713.86</v>
      </c>
      <c r="E330">
        <v>1717.85</v>
      </c>
      <c r="F330">
        <v>-126</v>
      </c>
      <c r="G330">
        <v>-7.0000000000000007E-2</v>
      </c>
    </row>
    <row r="331" spans="1:7" x14ac:dyDescent="0.25">
      <c r="A331" s="1">
        <v>44769</v>
      </c>
      <c r="B331">
        <v>1718.04</v>
      </c>
      <c r="C331">
        <v>1740.1</v>
      </c>
      <c r="D331">
        <v>1712.04</v>
      </c>
      <c r="E331">
        <v>1738.7</v>
      </c>
      <c r="F331">
        <v>2066</v>
      </c>
      <c r="G331">
        <v>1.19</v>
      </c>
    </row>
    <row r="332" spans="1:7" x14ac:dyDescent="0.25">
      <c r="A332" s="1">
        <v>44770</v>
      </c>
      <c r="B332">
        <v>1738.6</v>
      </c>
      <c r="C332">
        <v>1757.04</v>
      </c>
      <c r="D332">
        <v>1734.21</v>
      </c>
      <c r="E332">
        <v>1754.93</v>
      </c>
      <c r="F332">
        <v>1633</v>
      </c>
      <c r="G332">
        <v>0.93</v>
      </c>
    </row>
    <row r="333" spans="1:7" x14ac:dyDescent="0.25">
      <c r="A333" s="1">
        <v>44771</v>
      </c>
      <c r="B333">
        <v>1755.02</v>
      </c>
      <c r="C333">
        <v>1767.85</v>
      </c>
      <c r="D333">
        <v>1752.31</v>
      </c>
      <c r="E333">
        <v>1766.01</v>
      </c>
      <c r="F333">
        <v>1099</v>
      </c>
      <c r="G333">
        <v>0.62</v>
      </c>
    </row>
    <row r="334" spans="1:7" x14ac:dyDescent="0.25">
      <c r="A334" s="1">
        <v>44773</v>
      </c>
      <c r="B334">
        <v>1766.03</v>
      </c>
      <c r="C334">
        <v>1766.03</v>
      </c>
      <c r="D334">
        <v>1760.96</v>
      </c>
      <c r="E334">
        <v>1762.29</v>
      </c>
      <c r="F334">
        <v>-374</v>
      </c>
      <c r="G334">
        <v>-0.21</v>
      </c>
    </row>
    <row r="335" spans="1:7" x14ac:dyDescent="0.25">
      <c r="A335" s="1">
        <v>44774</v>
      </c>
      <c r="B335">
        <v>1761.7</v>
      </c>
      <c r="C335">
        <v>1774.85</v>
      </c>
      <c r="D335">
        <v>1758.44</v>
      </c>
      <c r="E335">
        <v>1771.98</v>
      </c>
      <c r="F335">
        <v>1028</v>
      </c>
      <c r="G335">
        <v>0.57999999999999996</v>
      </c>
    </row>
    <row r="336" spans="1:7" x14ac:dyDescent="0.25">
      <c r="A336" s="1">
        <v>44775</v>
      </c>
      <c r="B336">
        <v>1772.09</v>
      </c>
      <c r="C336">
        <v>1787.91</v>
      </c>
      <c r="D336">
        <v>1754.9</v>
      </c>
      <c r="E336">
        <v>1756.66</v>
      </c>
      <c r="F336">
        <v>-1543</v>
      </c>
      <c r="G336">
        <v>-0.88</v>
      </c>
    </row>
    <row r="337" spans="1:7" x14ac:dyDescent="0.25">
      <c r="A337" s="1">
        <v>44776</v>
      </c>
      <c r="B337">
        <v>1757.16</v>
      </c>
      <c r="C337">
        <v>1772.54</v>
      </c>
      <c r="D337">
        <v>1754.5</v>
      </c>
      <c r="E337">
        <v>1763.63</v>
      </c>
      <c r="F337">
        <v>647</v>
      </c>
      <c r="G337">
        <v>0.37</v>
      </c>
    </row>
    <row r="338" spans="1:7" x14ac:dyDescent="0.25">
      <c r="A338" s="1">
        <v>44777</v>
      </c>
      <c r="B338">
        <v>1763.61</v>
      </c>
      <c r="C338">
        <v>1794.76</v>
      </c>
      <c r="D338">
        <v>1763.11</v>
      </c>
      <c r="E338">
        <v>1793.14</v>
      </c>
      <c r="F338">
        <v>2953</v>
      </c>
      <c r="G338">
        <v>1.65</v>
      </c>
    </row>
    <row r="339" spans="1:7" x14ac:dyDescent="0.25">
      <c r="A339" s="1">
        <v>44778</v>
      </c>
      <c r="B339">
        <v>1793.25</v>
      </c>
      <c r="C339">
        <v>1794.72</v>
      </c>
      <c r="D339">
        <v>1765.28</v>
      </c>
      <c r="E339">
        <v>1773.83</v>
      </c>
      <c r="F339">
        <v>-1942</v>
      </c>
      <c r="G339">
        <v>-1.0900000000000001</v>
      </c>
    </row>
    <row r="340" spans="1:7" x14ac:dyDescent="0.25">
      <c r="A340" s="1">
        <v>44780</v>
      </c>
      <c r="B340">
        <v>1774.99</v>
      </c>
      <c r="C340">
        <v>1774.99</v>
      </c>
      <c r="D340">
        <v>1770.21</v>
      </c>
      <c r="E340">
        <v>1774.22</v>
      </c>
      <c r="F340">
        <v>-77</v>
      </c>
      <c r="G340">
        <v>-0.04</v>
      </c>
    </row>
    <row r="341" spans="1:7" x14ac:dyDescent="0.25">
      <c r="A341" s="1">
        <v>44781</v>
      </c>
      <c r="B341">
        <v>1774.19</v>
      </c>
      <c r="C341">
        <v>1790.23</v>
      </c>
      <c r="D341">
        <v>1771</v>
      </c>
      <c r="E341">
        <v>1789.14</v>
      </c>
      <c r="F341">
        <v>1495</v>
      </c>
      <c r="G341">
        <v>0.84</v>
      </c>
    </row>
    <row r="342" spans="1:7" x14ac:dyDescent="0.25">
      <c r="A342" s="1">
        <v>44782</v>
      </c>
      <c r="B342">
        <v>1789.15</v>
      </c>
      <c r="C342">
        <v>1799.67</v>
      </c>
      <c r="D342">
        <v>1783.01</v>
      </c>
      <c r="E342">
        <v>1793.98</v>
      </c>
      <c r="F342">
        <v>483</v>
      </c>
      <c r="G342">
        <v>0.27</v>
      </c>
    </row>
    <row r="343" spans="1:7" x14ac:dyDescent="0.25">
      <c r="A343" s="1">
        <v>44783</v>
      </c>
      <c r="B343">
        <v>1793.98</v>
      </c>
      <c r="C343">
        <v>1807.39</v>
      </c>
      <c r="D343">
        <v>1786.8</v>
      </c>
      <c r="E343">
        <v>1791.65</v>
      </c>
      <c r="F343">
        <v>-233</v>
      </c>
      <c r="G343">
        <v>-0.13</v>
      </c>
    </row>
    <row r="344" spans="1:7" x14ac:dyDescent="0.25">
      <c r="A344" s="1">
        <v>44784</v>
      </c>
      <c r="B344">
        <v>1790.7</v>
      </c>
      <c r="C344">
        <v>1799.11</v>
      </c>
      <c r="D344">
        <v>1783.4</v>
      </c>
      <c r="E344">
        <v>1789.01</v>
      </c>
      <c r="F344">
        <v>-169</v>
      </c>
      <c r="G344">
        <v>-0.09</v>
      </c>
    </row>
    <row r="345" spans="1:7" x14ac:dyDescent="0.25">
      <c r="A345" s="1">
        <v>44785</v>
      </c>
      <c r="B345">
        <v>1788.8</v>
      </c>
      <c r="C345">
        <v>1802.03</v>
      </c>
      <c r="D345">
        <v>1784.5</v>
      </c>
      <c r="E345">
        <v>1801.53</v>
      </c>
      <c r="F345">
        <v>1273</v>
      </c>
      <c r="G345">
        <v>0.71</v>
      </c>
    </row>
    <row r="346" spans="1:7" x14ac:dyDescent="0.25">
      <c r="A346" s="1">
        <v>44787</v>
      </c>
      <c r="B346">
        <v>1801.97</v>
      </c>
      <c r="C346">
        <v>1802.1</v>
      </c>
      <c r="D346">
        <v>1798.9</v>
      </c>
      <c r="E346">
        <v>1799.22</v>
      </c>
      <c r="F346">
        <v>-275</v>
      </c>
      <c r="G346">
        <v>-0.15</v>
      </c>
    </row>
    <row r="347" spans="1:7" x14ac:dyDescent="0.25">
      <c r="A347" s="1">
        <v>44788</v>
      </c>
      <c r="B347">
        <v>1799.12</v>
      </c>
      <c r="C347">
        <v>1801.58</v>
      </c>
      <c r="D347">
        <v>1772.32</v>
      </c>
      <c r="E347">
        <v>1778.41</v>
      </c>
      <c r="F347">
        <v>-2071</v>
      </c>
      <c r="G347">
        <v>-1.1599999999999999</v>
      </c>
    </row>
    <row r="348" spans="1:7" x14ac:dyDescent="0.25">
      <c r="A348" s="1">
        <v>44789</v>
      </c>
      <c r="B348">
        <v>1778.63</v>
      </c>
      <c r="C348">
        <v>1782.99</v>
      </c>
      <c r="D348">
        <v>1771.84</v>
      </c>
      <c r="E348">
        <v>1775.37</v>
      </c>
      <c r="F348">
        <v>-326</v>
      </c>
      <c r="G348">
        <v>-0.18</v>
      </c>
    </row>
    <row r="349" spans="1:7" x14ac:dyDescent="0.25">
      <c r="A349" s="1">
        <v>44790</v>
      </c>
      <c r="B349">
        <v>1775.35</v>
      </c>
      <c r="C349">
        <v>1782.17</v>
      </c>
      <c r="D349">
        <v>1759.98</v>
      </c>
      <c r="E349">
        <v>1764.87</v>
      </c>
      <c r="F349">
        <v>-1048</v>
      </c>
      <c r="G349">
        <v>-0.59</v>
      </c>
    </row>
    <row r="350" spans="1:7" x14ac:dyDescent="0.25">
      <c r="A350" s="1">
        <v>44791</v>
      </c>
      <c r="B350">
        <v>1764.72</v>
      </c>
      <c r="C350">
        <v>1772.12</v>
      </c>
      <c r="D350">
        <v>1755.46</v>
      </c>
      <c r="E350">
        <v>1758.45</v>
      </c>
      <c r="F350">
        <v>-627</v>
      </c>
      <c r="G350">
        <v>-0.36</v>
      </c>
    </row>
    <row r="351" spans="1:7" x14ac:dyDescent="0.25">
      <c r="A351" s="1">
        <v>44792</v>
      </c>
      <c r="B351">
        <v>1758.36</v>
      </c>
      <c r="C351">
        <v>1758.46</v>
      </c>
      <c r="D351">
        <v>1744.7</v>
      </c>
      <c r="E351">
        <v>1746.74</v>
      </c>
      <c r="F351">
        <v>-1162</v>
      </c>
      <c r="G351">
        <v>-0.67</v>
      </c>
    </row>
    <row r="352" spans="1:7" x14ac:dyDescent="0.25">
      <c r="A352" s="1">
        <v>44794</v>
      </c>
      <c r="B352">
        <v>1746.74</v>
      </c>
      <c r="C352">
        <v>1746.74</v>
      </c>
      <c r="D352">
        <v>1746.74</v>
      </c>
      <c r="E352">
        <v>1746.74</v>
      </c>
      <c r="F352">
        <v>0</v>
      </c>
      <c r="G352">
        <v>0</v>
      </c>
    </row>
    <row r="353" spans="1:7" x14ac:dyDescent="0.25">
      <c r="A353" s="1">
        <v>44795</v>
      </c>
      <c r="B353">
        <v>1743.3</v>
      </c>
      <c r="C353">
        <v>1743.67</v>
      </c>
      <c r="D353">
        <v>1727.5</v>
      </c>
      <c r="E353">
        <v>1735.19</v>
      </c>
      <c r="F353">
        <v>-811</v>
      </c>
      <c r="G353">
        <v>-0.47</v>
      </c>
    </row>
    <row r="354" spans="1:7" x14ac:dyDescent="0.25">
      <c r="A354" s="1">
        <v>44796</v>
      </c>
      <c r="B354">
        <v>1735.47</v>
      </c>
      <c r="C354">
        <v>1753.98</v>
      </c>
      <c r="D354">
        <v>1731.07</v>
      </c>
      <c r="E354">
        <v>1746.03</v>
      </c>
      <c r="F354">
        <v>1056</v>
      </c>
      <c r="G354">
        <v>0.6</v>
      </c>
    </row>
    <row r="355" spans="1:7" x14ac:dyDescent="0.25">
      <c r="A355" s="1">
        <v>44797</v>
      </c>
      <c r="B355">
        <v>1746.24</v>
      </c>
      <c r="C355">
        <v>1755.69</v>
      </c>
      <c r="D355">
        <v>1742.76</v>
      </c>
      <c r="E355">
        <v>1750.91</v>
      </c>
      <c r="F355">
        <v>467</v>
      </c>
      <c r="G355">
        <v>0.27</v>
      </c>
    </row>
    <row r="356" spans="1:7" x14ac:dyDescent="0.25">
      <c r="A356" s="1">
        <v>44798</v>
      </c>
      <c r="B356">
        <v>1750.96</v>
      </c>
      <c r="C356">
        <v>1765.31</v>
      </c>
      <c r="D356">
        <v>1749.7</v>
      </c>
      <c r="E356">
        <v>1756.53</v>
      </c>
      <c r="F356">
        <v>557</v>
      </c>
      <c r="G356">
        <v>0.32</v>
      </c>
    </row>
    <row r="357" spans="1:7" x14ac:dyDescent="0.25">
      <c r="A357" s="1">
        <v>44799</v>
      </c>
      <c r="B357">
        <v>1756.42</v>
      </c>
      <c r="C357">
        <v>1757.42</v>
      </c>
      <c r="D357">
        <v>1733.63</v>
      </c>
      <c r="E357">
        <v>1737.2</v>
      </c>
      <c r="F357">
        <v>-1922</v>
      </c>
      <c r="G357">
        <v>-1.1100000000000001</v>
      </c>
    </row>
    <row r="358" spans="1:7" x14ac:dyDescent="0.25">
      <c r="A358" s="1">
        <v>44801</v>
      </c>
      <c r="B358">
        <v>1737.56</v>
      </c>
      <c r="C358">
        <v>1739.6</v>
      </c>
      <c r="D358">
        <v>1733.9</v>
      </c>
      <c r="E358">
        <v>1734.59</v>
      </c>
      <c r="F358">
        <v>-297</v>
      </c>
      <c r="G358">
        <v>-0.17</v>
      </c>
    </row>
    <row r="359" spans="1:7" x14ac:dyDescent="0.25">
      <c r="A359" s="1">
        <v>44802</v>
      </c>
      <c r="B359">
        <v>1733.81</v>
      </c>
      <c r="C359">
        <v>1745.22</v>
      </c>
      <c r="D359">
        <v>1719.71</v>
      </c>
      <c r="E359">
        <v>1739.54</v>
      </c>
      <c r="F359">
        <v>573</v>
      </c>
      <c r="G359">
        <v>0.33</v>
      </c>
    </row>
    <row r="360" spans="1:7" x14ac:dyDescent="0.25">
      <c r="A360" s="1">
        <v>44803</v>
      </c>
      <c r="B360">
        <v>1739.46</v>
      </c>
      <c r="C360">
        <v>1740.46</v>
      </c>
      <c r="D360">
        <v>1720.91</v>
      </c>
      <c r="E360">
        <v>1723.24</v>
      </c>
      <c r="F360">
        <v>-1622</v>
      </c>
      <c r="G360">
        <v>-0.94</v>
      </c>
    </row>
    <row r="361" spans="1:7" x14ac:dyDescent="0.25">
      <c r="A361" s="1">
        <v>44804</v>
      </c>
      <c r="B361">
        <v>1723.17</v>
      </c>
      <c r="C361">
        <v>1726.41</v>
      </c>
      <c r="D361">
        <v>1705.68</v>
      </c>
      <c r="E361">
        <v>1708.77</v>
      </c>
      <c r="F361">
        <v>-1440</v>
      </c>
      <c r="G361">
        <v>-0.84</v>
      </c>
    </row>
    <row r="362" spans="1:7" x14ac:dyDescent="0.25">
      <c r="A362" s="1">
        <v>44805</v>
      </c>
      <c r="B362">
        <v>1708.79</v>
      </c>
      <c r="C362">
        <v>1708.79</v>
      </c>
      <c r="D362">
        <v>1689</v>
      </c>
      <c r="E362">
        <v>1697.4</v>
      </c>
      <c r="F362">
        <v>-1139</v>
      </c>
      <c r="G362">
        <v>-0.67</v>
      </c>
    </row>
    <row r="363" spans="1:7" x14ac:dyDescent="0.25">
      <c r="A363" s="1">
        <v>44806</v>
      </c>
      <c r="B363">
        <v>1696.3</v>
      </c>
      <c r="C363">
        <v>1717.76</v>
      </c>
      <c r="D363">
        <v>1695.6</v>
      </c>
      <c r="E363">
        <v>1711.6</v>
      </c>
      <c r="F363">
        <v>1530</v>
      </c>
      <c r="G363">
        <v>0.89</v>
      </c>
    </row>
    <row r="364" spans="1:7" x14ac:dyDescent="0.25">
      <c r="A364" s="1">
        <v>44808</v>
      </c>
      <c r="B364">
        <v>1712.25</v>
      </c>
      <c r="C364">
        <v>1712.25</v>
      </c>
      <c r="D364">
        <v>1705.6</v>
      </c>
      <c r="E364">
        <v>1708</v>
      </c>
      <c r="F364">
        <v>-425</v>
      </c>
      <c r="G364">
        <v>-0.25</v>
      </c>
    </row>
    <row r="365" spans="1:7" x14ac:dyDescent="0.25">
      <c r="A365" s="1">
        <v>44809</v>
      </c>
      <c r="B365">
        <v>1707</v>
      </c>
      <c r="C365">
        <v>1715.63</v>
      </c>
      <c r="D365">
        <v>1707</v>
      </c>
      <c r="E365">
        <v>1713.93</v>
      </c>
      <c r="F365">
        <v>693</v>
      </c>
      <c r="G365">
        <v>0.4</v>
      </c>
    </row>
    <row r="366" spans="1:7" x14ac:dyDescent="0.25">
      <c r="A366" s="1">
        <v>44810</v>
      </c>
      <c r="B366">
        <v>1713.92</v>
      </c>
      <c r="C366">
        <v>1725.88</v>
      </c>
      <c r="D366">
        <v>1699.2</v>
      </c>
      <c r="E366">
        <v>1703.38</v>
      </c>
      <c r="F366">
        <v>-1054</v>
      </c>
      <c r="G366">
        <v>-0.62</v>
      </c>
    </row>
    <row r="367" spans="1:7" x14ac:dyDescent="0.25">
      <c r="A367" s="1">
        <v>44811</v>
      </c>
      <c r="B367">
        <v>1703.28</v>
      </c>
      <c r="C367">
        <v>1719.27</v>
      </c>
      <c r="D367">
        <v>1690.87</v>
      </c>
      <c r="E367">
        <v>1716.54</v>
      </c>
      <c r="F367">
        <v>1326</v>
      </c>
      <c r="G367">
        <v>0.77</v>
      </c>
    </row>
    <row r="368" spans="1:7" x14ac:dyDescent="0.25">
      <c r="A368" s="1">
        <v>44812</v>
      </c>
      <c r="B368">
        <v>1716.54</v>
      </c>
      <c r="C368">
        <v>1728.03</v>
      </c>
      <c r="D368">
        <v>1703.31</v>
      </c>
      <c r="E368">
        <v>1710.58</v>
      </c>
      <c r="F368">
        <v>-596</v>
      </c>
      <c r="G368">
        <v>-0.35</v>
      </c>
    </row>
    <row r="369" spans="1:7" x14ac:dyDescent="0.25">
      <c r="A369" s="1">
        <v>44813</v>
      </c>
      <c r="B369">
        <v>1710.6</v>
      </c>
      <c r="C369">
        <v>1729.25</v>
      </c>
      <c r="D369">
        <v>1709.14</v>
      </c>
      <c r="E369">
        <v>1716.6</v>
      </c>
      <c r="F369">
        <v>600</v>
      </c>
      <c r="G369">
        <v>0.35</v>
      </c>
    </row>
    <row r="370" spans="1:7" x14ac:dyDescent="0.25">
      <c r="A370" s="1">
        <v>44815</v>
      </c>
      <c r="B370">
        <v>1717.49</v>
      </c>
      <c r="C370">
        <v>1734.9</v>
      </c>
      <c r="D370">
        <v>1716.3</v>
      </c>
      <c r="E370">
        <v>1718.4</v>
      </c>
      <c r="F370">
        <v>91</v>
      </c>
      <c r="G370">
        <v>0.05</v>
      </c>
    </row>
    <row r="371" spans="1:7" x14ac:dyDescent="0.25">
      <c r="A371" s="1">
        <v>44816</v>
      </c>
      <c r="B371">
        <v>1717.38</v>
      </c>
      <c r="C371">
        <v>1734.9</v>
      </c>
      <c r="D371">
        <v>1711.7</v>
      </c>
      <c r="E371">
        <v>1725.33</v>
      </c>
      <c r="F371">
        <v>795</v>
      </c>
      <c r="G371">
        <v>0.46</v>
      </c>
    </row>
    <row r="372" spans="1:7" x14ac:dyDescent="0.25">
      <c r="A372" s="1">
        <v>44817</v>
      </c>
      <c r="B372">
        <v>1725.54</v>
      </c>
      <c r="C372">
        <v>1731.62</v>
      </c>
      <c r="D372">
        <v>1697.21</v>
      </c>
      <c r="E372">
        <v>1702.04</v>
      </c>
      <c r="F372">
        <v>-2350</v>
      </c>
      <c r="G372">
        <v>-1.38</v>
      </c>
    </row>
    <row r="373" spans="1:7" x14ac:dyDescent="0.25">
      <c r="A373" s="1">
        <v>44818</v>
      </c>
      <c r="B373">
        <v>1702.06</v>
      </c>
      <c r="C373">
        <v>1706.89</v>
      </c>
      <c r="D373">
        <v>1692.9</v>
      </c>
      <c r="E373">
        <v>1697.52</v>
      </c>
      <c r="F373">
        <v>-454</v>
      </c>
      <c r="G373">
        <v>-0.27</v>
      </c>
    </row>
    <row r="374" spans="1:7" x14ac:dyDescent="0.25">
      <c r="A374" s="1">
        <v>44819</v>
      </c>
      <c r="B374">
        <v>1697.57</v>
      </c>
      <c r="C374">
        <v>1697.7</v>
      </c>
      <c r="D374">
        <v>1659.85</v>
      </c>
      <c r="E374">
        <v>1662.33</v>
      </c>
      <c r="F374">
        <v>-3524</v>
      </c>
      <c r="G374">
        <v>-2.12</v>
      </c>
    </row>
    <row r="375" spans="1:7" x14ac:dyDescent="0.25">
      <c r="A375" s="1">
        <v>44820</v>
      </c>
      <c r="B375">
        <v>1661.6</v>
      </c>
      <c r="C375">
        <v>1679.91</v>
      </c>
      <c r="D375">
        <v>1653.61</v>
      </c>
      <c r="E375">
        <v>1674.74</v>
      </c>
      <c r="F375">
        <v>1314</v>
      </c>
      <c r="G375">
        <v>0.78</v>
      </c>
    </row>
    <row r="376" spans="1:7" x14ac:dyDescent="0.25">
      <c r="A376" s="1">
        <v>44822</v>
      </c>
      <c r="B376">
        <v>1675.24</v>
      </c>
      <c r="C376">
        <v>1679.89</v>
      </c>
      <c r="D376">
        <v>1673.7</v>
      </c>
      <c r="E376">
        <v>1677.86</v>
      </c>
      <c r="F376">
        <v>262</v>
      </c>
      <c r="G376">
        <v>0.16</v>
      </c>
    </row>
    <row r="377" spans="1:7" x14ac:dyDescent="0.25">
      <c r="A377" s="1">
        <v>44823</v>
      </c>
      <c r="B377">
        <v>1677.6</v>
      </c>
      <c r="C377">
        <v>1678.67</v>
      </c>
      <c r="D377">
        <v>1659.57</v>
      </c>
      <c r="E377">
        <v>1675.81</v>
      </c>
      <c r="F377">
        <v>-179</v>
      </c>
      <c r="G377">
        <v>-0.11</v>
      </c>
    </row>
    <row r="378" spans="1:7" x14ac:dyDescent="0.25">
      <c r="A378" s="1">
        <v>44824</v>
      </c>
      <c r="B378">
        <v>1676.3</v>
      </c>
      <c r="C378">
        <v>1679.13</v>
      </c>
      <c r="D378">
        <v>1660.12</v>
      </c>
      <c r="E378">
        <v>1666.38</v>
      </c>
      <c r="F378">
        <v>-992</v>
      </c>
      <c r="G378">
        <v>-0.6</v>
      </c>
    </row>
    <row r="379" spans="1:7" x14ac:dyDescent="0.25">
      <c r="A379" s="1">
        <v>44825</v>
      </c>
      <c r="B379">
        <v>1666.19</v>
      </c>
      <c r="C379">
        <v>1687.62</v>
      </c>
      <c r="D379">
        <v>1654.6</v>
      </c>
      <c r="E379">
        <v>1667.03</v>
      </c>
      <c r="F379">
        <v>84</v>
      </c>
      <c r="G379">
        <v>0.05</v>
      </c>
    </row>
    <row r="380" spans="1:7" x14ac:dyDescent="0.25">
      <c r="A380" s="1">
        <v>44826</v>
      </c>
      <c r="B380">
        <v>1666.83</v>
      </c>
      <c r="C380">
        <v>1684.72</v>
      </c>
      <c r="D380">
        <v>1655.93</v>
      </c>
      <c r="E380">
        <v>1671.81</v>
      </c>
      <c r="F380">
        <v>498</v>
      </c>
      <c r="G380">
        <v>0.3</v>
      </c>
    </row>
    <row r="381" spans="1:7" x14ac:dyDescent="0.25">
      <c r="A381" s="1">
        <v>44827</v>
      </c>
      <c r="B381">
        <v>1672.6</v>
      </c>
      <c r="C381">
        <v>1675.86</v>
      </c>
      <c r="D381">
        <v>1639.6</v>
      </c>
      <c r="E381">
        <v>1642.9</v>
      </c>
      <c r="F381">
        <v>-2970</v>
      </c>
      <c r="G381">
        <v>-1.81</v>
      </c>
    </row>
    <row r="382" spans="1:7" x14ac:dyDescent="0.25">
      <c r="A382" s="1">
        <v>44829</v>
      </c>
      <c r="B382">
        <v>1643.29</v>
      </c>
      <c r="C382">
        <v>1645.57</v>
      </c>
      <c r="D382">
        <v>1640</v>
      </c>
      <c r="E382">
        <v>1643.86</v>
      </c>
      <c r="F382">
        <v>57</v>
      </c>
      <c r="G382">
        <v>0.03</v>
      </c>
    </row>
    <row r="383" spans="1:7" x14ac:dyDescent="0.25">
      <c r="A383" s="1">
        <v>44830</v>
      </c>
      <c r="B383">
        <v>1643.1</v>
      </c>
      <c r="C383">
        <v>1649.22</v>
      </c>
      <c r="D383">
        <v>1620.84</v>
      </c>
      <c r="E383">
        <v>1627.82</v>
      </c>
      <c r="F383">
        <v>-1528</v>
      </c>
      <c r="G383">
        <v>-0.94</v>
      </c>
    </row>
    <row r="384" spans="1:7" x14ac:dyDescent="0.25">
      <c r="A384" s="1">
        <v>44831</v>
      </c>
      <c r="B384">
        <v>1627.85</v>
      </c>
      <c r="C384">
        <v>1641.96</v>
      </c>
      <c r="D384">
        <v>1625.94</v>
      </c>
      <c r="E384">
        <v>1628.72</v>
      </c>
      <c r="F384">
        <v>87</v>
      </c>
      <c r="G384">
        <v>0.05</v>
      </c>
    </row>
    <row r="385" spans="1:7" x14ac:dyDescent="0.25">
      <c r="A385" s="1">
        <v>44832</v>
      </c>
      <c r="B385">
        <v>1628.44</v>
      </c>
      <c r="C385">
        <v>1662.58</v>
      </c>
      <c r="D385">
        <v>1615.04</v>
      </c>
      <c r="E385">
        <v>1656.38</v>
      </c>
      <c r="F385">
        <v>2794</v>
      </c>
      <c r="G385">
        <v>1.69</v>
      </c>
    </row>
    <row r="386" spans="1:7" x14ac:dyDescent="0.25">
      <c r="A386" s="1">
        <v>44833</v>
      </c>
      <c r="B386">
        <v>1656.23</v>
      </c>
      <c r="C386">
        <v>1665.14</v>
      </c>
      <c r="D386">
        <v>1641.16</v>
      </c>
      <c r="E386">
        <v>1663.41</v>
      </c>
      <c r="F386">
        <v>718</v>
      </c>
      <c r="G386">
        <v>0.43</v>
      </c>
    </row>
    <row r="387" spans="1:7" x14ac:dyDescent="0.25">
      <c r="A387" s="1">
        <v>44834</v>
      </c>
      <c r="B387">
        <v>1664.67</v>
      </c>
      <c r="C387">
        <v>1675.01</v>
      </c>
      <c r="D387">
        <v>1658.61</v>
      </c>
      <c r="E387">
        <v>1659.6</v>
      </c>
      <c r="F387">
        <v>-507</v>
      </c>
      <c r="G387">
        <v>-0.31</v>
      </c>
    </row>
    <row r="388" spans="1:7" x14ac:dyDescent="0.25">
      <c r="A388" s="1">
        <v>44836</v>
      </c>
      <c r="B388">
        <v>1660.73</v>
      </c>
      <c r="C388">
        <v>1665.02</v>
      </c>
      <c r="D388">
        <v>1657.6</v>
      </c>
      <c r="E388">
        <v>1664.24</v>
      </c>
      <c r="F388">
        <v>351</v>
      </c>
      <c r="G388">
        <v>0.21</v>
      </c>
    </row>
    <row r="389" spans="1:7" x14ac:dyDescent="0.25">
      <c r="A389" s="1">
        <v>44837</v>
      </c>
      <c r="B389">
        <v>1663.29</v>
      </c>
      <c r="C389">
        <v>1702.48</v>
      </c>
      <c r="D389">
        <v>1659.21</v>
      </c>
      <c r="E389">
        <v>1700.84</v>
      </c>
      <c r="F389">
        <v>3755</v>
      </c>
      <c r="G389">
        <v>2.21</v>
      </c>
    </row>
    <row r="390" spans="1:7" x14ac:dyDescent="0.25">
      <c r="A390" s="1">
        <v>44838</v>
      </c>
      <c r="B390">
        <v>1700.8</v>
      </c>
      <c r="C390">
        <v>1729.1</v>
      </c>
      <c r="D390">
        <v>1694.41</v>
      </c>
      <c r="E390">
        <v>1725.54</v>
      </c>
      <c r="F390">
        <v>2474</v>
      </c>
      <c r="G390">
        <v>1.43</v>
      </c>
    </row>
    <row r="391" spans="1:7" x14ac:dyDescent="0.25">
      <c r="A391" s="1">
        <v>44839</v>
      </c>
      <c r="B391">
        <v>1724.84</v>
      </c>
      <c r="C391">
        <v>1727.4</v>
      </c>
      <c r="D391">
        <v>1700.1</v>
      </c>
      <c r="E391">
        <v>1718.28</v>
      </c>
      <c r="F391">
        <v>-656</v>
      </c>
      <c r="G391">
        <v>-0.38</v>
      </c>
    </row>
    <row r="392" spans="1:7" x14ac:dyDescent="0.25">
      <c r="A392" s="1">
        <v>44840</v>
      </c>
      <c r="B392">
        <v>1718.34</v>
      </c>
      <c r="C392">
        <v>1725.24</v>
      </c>
      <c r="D392">
        <v>1706.81</v>
      </c>
      <c r="E392">
        <v>1711.42</v>
      </c>
      <c r="F392">
        <v>-692</v>
      </c>
      <c r="G392">
        <v>-0.4</v>
      </c>
    </row>
    <row r="393" spans="1:7" x14ac:dyDescent="0.25">
      <c r="A393" s="1">
        <v>44841</v>
      </c>
      <c r="B393">
        <v>1711.88</v>
      </c>
      <c r="C393">
        <v>1714.76</v>
      </c>
      <c r="D393">
        <v>1689.34</v>
      </c>
      <c r="E393">
        <v>1693.7</v>
      </c>
      <c r="F393">
        <v>-1818</v>
      </c>
      <c r="G393">
        <v>-1.07</v>
      </c>
    </row>
    <row r="394" spans="1:7" x14ac:dyDescent="0.25">
      <c r="A394" s="1">
        <v>44843</v>
      </c>
      <c r="B394">
        <v>1694.69</v>
      </c>
      <c r="C394">
        <v>1699.71</v>
      </c>
      <c r="D394">
        <v>1693.5</v>
      </c>
      <c r="E394">
        <v>1696.59</v>
      </c>
      <c r="F394">
        <v>190</v>
      </c>
      <c r="G394">
        <v>0.11</v>
      </c>
    </row>
    <row r="395" spans="1:7" x14ac:dyDescent="0.25">
      <c r="A395" s="1">
        <v>44844</v>
      </c>
      <c r="B395">
        <v>1695.99</v>
      </c>
      <c r="C395">
        <v>1696.97</v>
      </c>
      <c r="D395">
        <v>1664.37</v>
      </c>
      <c r="E395">
        <v>1670.17</v>
      </c>
      <c r="F395">
        <v>-2582</v>
      </c>
      <c r="G395">
        <v>-1.55</v>
      </c>
    </row>
    <row r="396" spans="1:7" x14ac:dyDescent="0.25">
      <c r="A396" s="1">
        <v>44845</v>
      </c>
      <c r="B396">
        <v>1669.86</v>
      </c>
      <c r="C396">
        <v>1683.93</v>
      </c>
      <c r="D396">
        <v>1660.3</v>
      </c>
      <c r="E396">
        <v>1663.9</v>
      </c>
      <c r="F396">
        <v>-596</v>
      </c>
      <c r="G396">
        <v>-0.36</v>
      </c>
    </row>
    <row r="397" spans="1:7" x14ac:dyDescent="0.25">
      <c r="A397" s="1">
        <v>44846</v>
      </c>
      <c r="B397">
        <v>1664.65</v>
      </c>
      <c r="C397">
        <v>1678.21</v>
      </c>
      <c r="D397">
        <v>1661.01</v>
      </c>
      <c r="E397">
        <v>1674.38</v>
      </c>
      <c r="F397">
        <v>973</v>
      </c>
      <c r="G397">
        <v>0.57999999999999996</v>
      </c>
    </row>
    <row r="398" spans="1:7" x14ac:dyDescent="0.25">
      <c r="A398" s="1">
        <v>44847</v>
      </c>
      <c r="B398">
        <v>1673.54</v>
      </c>
      <c r="C398">
        <v>1682.21</v>
      </c>
      <c r="D398">
        <v>1642.83</v>
      </c>
      <c r="E398">
        <v>1662.81</v>
      </c>
      <c r="F398">
        <v>-1073</v>
      </c>
      <c r="G398">
        <v>-0.65</v>
      </c>
    </row>
    <row r="399" spans="1:7" x14ac:dyDescent="0.25">
      <c r="A399" s="1">
        <v>44848</v>
      </c>
      <c r="B399">
        <v>1662.3</v>
      </c>
      <c r="C399">
        <v>1671.61</v>
      </c>
      <c r="D399">
        <v>1639.81</v>
      </c>
      <c r="E399">
        <v>1643.73</v>
      </c>
      <c r="F399">
        <v>-1857</v>
      </c>
      <c r="G399">
        <v>-1.1299999999999999</v>
      </c>
    </row>
    <row r="400" spans="1:7" x14ac:dyDescent="0.25">
      <c r="A400" s="1">
        <v>44850</v>
      </c>
      <c r="B400">
        <v>1643.77</v>
      </c>
      <c r="C400">
        <v>1647.62</v>
      </c>
      <c r="D400">
        <v>1642.3</v>
      </c>
      <c r="E400">
        <v>1647.62</v>
      </c>
      <c r="F400">
        <v>385</v>
      </c>
      <c r="G400">
        <v>0.23</v>
      </c>
    </row>
    <row r="401" spans="1:7" x14ac:dyDescent="0.25">
      <c r="A401" s="1">
        <v>44851</v>
      </c>
      <c r="B401">
        <v>1646.7</v>
      </c>
      <c r="C401">
        <v>1667.87</v>
      </c>
      <c r="D401">
        <v>1645.71</v>
      </c>
      <c r="E401">
        <v>1650.6</v>
      </c>
      <c r="F401">
        <v>390</v>
      </c>
      <c r="G401">
        <v>0.24</v>
      </c>
    </row>
    <row r="402" spans="1:7" x14ac:dyDescent="0.25">
      <c r="A402" s="1">
        <v>44852</v>
      </c>
      <c r="B402">
        <v>1650.83</v>
      </c>
      <c r="C402">
        <v>1660.71</v>
      </c>
      <c r="D402">
        <v>1645.7</v>
      </c>
      <c r="E402">
        <v>1652.32</v>
      </c>
      <c r="F402">
        <v>149</v>
      </c>
      <c r="G402">
        <v>0.09</v>
      </c>
    </row>
    <row r="403" spans="1:7" x14ac:dyDescent="0.25">
      <c r="A403" s="1">
        <v>44853</v>
      </c>
      <c r="B403">
        <v>1652.42</v>
      </c>
      <c r="C403">
        <v>1653.35</v>
      </c>
      <c r="D403">
        <v>1626</v>
      </c>
      <c r="E403">
        <v>1627.17</v>
      </c>
      <c r="F403">
        <v>-2525</v>
      </c>
      <c r="G403">
        <v>-1.55</v>
      </c>
    </row>
    <row r="404" spans="1:7" x14ac:dyDescent="0.25">
      <c r="A404" s="1">
        <v>44854</v>
      </c>
      <c r="B404">
        <v>1627.27</v>
      </c>
      <c r="C404">
        <v>1645.31</v>
      </c>
      <c r="D404">
        <v>1621.61</v>
      </c>
      <c r="E404">
        <v>1626.89</v>
      </c>
      <c r="F404">
        <v>-38</v>
      </c>
      <c r="G404">
        <v>-0.02</v>
      </c>
    </row>
    <row r="405" spans="1:7" x14ac:dyDescent="0.25">
      <c r="A405" s="1">
        <v>44855</v>
      </c>
      <c r="B405">
        <v>1627.29</v>
      </c>
      <c r="C405">
        <v>1657.68</v>
      </c>
      <c r="D405">
        <v>1617.47</v>
      </c>
      <c r="E405">
        <v>1656.6</v>
      </c>
      <c r="F405">
        <v>2931</v>
      </c>
      <c r="G405">
        <v>1.77</v>
      </c>
    </row>
    <row r="406" spans="1:7" x14ac:dyDescent="0.25">
      <c r="A406" s="1">
        <v>44857</v>
      </c>
      <c r="B406">
        <v>1657.66</v>
      </c>
      <c r="C406">
        <v>1669.1</v>
      </c>
      <c r="D406">
        <v>1656.5</v>
      </c>
      <c r="E406">
        <v>1661.36</v>
      </c>
      <c r="F406">
        <v>370</v>
      </c>
      <c r="G406">
        <v>0.22</v>
      </c>
    </row>
    <row r="407" spans="1:7" x14ac:dyDescent="0.25">
      <c r="A407" s="1">
        <v>44858</v>
      </c>
      <c r="B407">
        <v>1660.4</v>
      </c>
      <c r="C407">
        <v>1662.91</v>
      </c>
      <c r="D407">
        <v>1643.96</v>
      </c>
      <c r="E407">
        <v>1651.68</v>
      </c>
      <c r="F407">
        <v>-872</v>
      </c>
      <c r="G407">
        <v>-0.53</v>
      </c>
    </row>
    <row r="408" spans="1:7" x14ac:dyDescent="0.25">
      <c r="A408" s="1">
        <v>44859</v>
      </c>
      <c r="B408">
        <v>1651.58</v>
      </c>
      <c r="C408">
        <v>1660.95</v>
      </c>
      <c r="D408">
        <v>1637.78</v>
      </c>
      <c r="E408">
        <v>1652.73</v>
      </c>
      <c r="F408">
        <v>115</v>
      </c>
      <c r="G408">
        <v>7.0000000000000007E-2</v>
      </c>
    </row>
    <row r="409" spans="1:7" x14ac:dyDescent="0.25">
      <c r="A409" s="1">
        <v>44860</v>
      </c>
      <c r="B409">
        <v>1652.67</v>
      </c>
      <c r="C409">
        <v>1674.81</v>
      </c>
      <c r="D409">
        <v>1648.26</v>
      </c>
      <c r="E409">
        <v>1667.22</v>
      </c>
      <c r="F409">
        <v>1455</v>
      </c>
      <c r="G409">
        <v>0.87</v>
      </c>
    </row>
    <row r="410" spans="1:7" x14ac:dyDescent="0.25">
      <c r="A410" s="1">
        <v>44861</v>
      </c>
      <c r="B410">
        <v>1667.17</v>
      </c>
      <c r="C410">
        <v>1670.71</v>
      </c>
      <c r="D410">
        <v>1654.5</v>
      </c>
      <c r="E410">
        <v>1661.74</v>
      </c>
      <c r="F410">
        <v>-543</v>
      </c>
      <c r="G410">
        <v>-0.33</v>
      </c>
    </row>
    <row r="411" spans="1:7" x14ac:dyDescent="0.25">
      <c r="A411" s="1">
        <v>44862</v>
      </c>
      <c r="B411">
        <v>1662.02</v>
      </c>
      <c r="C411">
        <v>1666.9</v>
      </c>
      <c r="D411">
        <v>1637.34</v>
      </c>
      <c r="E411">
        <v>1643.7</v>
      </c>
      <c r="F411">
        <v>-1832</v>
      </c>
      <c r="G411">
        <v>-1.1100000000000001</v>
      </c>
    </row>
    <row r="412" spans="1:7" x14ac:dyDescent="0.25">
      <c r="A412" s="1">
        <v>44864</v>
      </c>
      <c r="B412">
        <v>1643.2</v>
      </c>
      <c r="C412">
        <v>1645.32</v>
      </c>
      <c r="D412">
        <v>1640.6</v>
      </c>
      <c r="E412">
        <v>1643.48</v>
      </c>
      <c r="F412">
        <v>28</v>
      </c>
      <c r="G412">
        <v>0.02</v>
      </c>
    </row>
    <row r="413" spans="1:7" x14ac:dyDescent="0.25">
      <c r="A413" s="1">
        <v>44865</v>
      </c>
      <c r="B413">
        <v>1642.15</v>
      </c>
      <c r="C413">
        <v>1645.51</v>
      </c>
      <c r="D413">
        <v>1630.9</v>
      </c>
      <c r="E413">
        <v>1632.41</v>
      </c>
      <c r="F413">
        <v>-974</v>
      </c>
      <c r="G413">
        <v>-0.6</v>
      </c>
    </row>
    <row r="414" spans="1:7" x14ac:dyDescent="0.25">
      <c r="A414" s="1">
        <v>44866</v>
      </c>
      <c r="B414">
        <v>1631.31</v>
      </c>
      <c r="C414">
        <v>1656.93</v>
      </c>
      <c r="D414">
        <v>1630.45</v>
      </c>
      <c r="E414">
        <v>1646.76</v>
      </c>
      <c r="F414">
        <v>1545</v>
      </c>
      <c r="G414">
        <v>0.94</v>
      </c>
    </row>
    <row r="415" spans="1:7" x14ac:dyDescent="0.25">
      <c r="A415" s="1">
        <v>44867</v>
      </c>
      <c r="B415">
        <v>1646.8</v>
      </c>
      <c r="C415">
        <v>1669.17</v>
      </c>
      <c r="D415">
        <v>1631.01</v>
      </c>
      <c r="E415">
        <v>1633.75</v>
      </c>
      <c r="F415">
        <v>-1305</v>
      </c>
      <c r="G415">
        <v>-0.8</v>
      </c>
    </row>
    <row r="416" spans="1:7" x14ac:dyDescent="0.25">
      <c r="A416" s="1">
        <v>44868</v>
      </c>
      <c r="B416">
        <v>1632.8</v>
      </c>
      <c r="C416">
        <v>1640.76</v>
      </c>
      <c r="D416">
        <v>1616.21</v>
      </c>
      <c r="E416">
        <v>1629.67</v>
      </c>
      <c r="F416">
        <v>-313</v>
      </c>
      <c r="G416">
        <v>-0.19</v>
      </c>
    </row>
    <row r="417" spans="1:7" x14ac:dyDescent="0.25">
      <c r="A417" s="1">
        <v>44869</v>
      </c>
      <c r="B417">
        <v>1629.89</v>
      </c>
      <c r="C417">
        <v>1681.57</v>
      </c>
      <c r="D417">
        <v>1628.6</v>
      </c>
      <c r="E417">
        <v>1680.3</v>
      </c>
      <c r="F417">
        <v>5041</v>
      </c>
      <c r="G417">
        <v>3</v>
      </c>
    </row>
    <row r="418" spans="1:7" x14ac:dyDescent="0.25">
      <c r="A418" s="1">
        <v>44871</v>
      </c>
      <c r="B418">
        <v>1671.9</v>
      </c>
      <c r="C418">
        <v>1681.11</v>
      </c>
      <c r="D418">
        <v>1671.7</v>
      </c>
      <c r="E418">
        <v>1672.59</v>
      </c>
      <c r="F418">
        <v>69</v>
      </c>
      <c r="G418">
        <v>0.04</v>
      </c>
    </row>
    <row r="419" spans="1:7" x14ac:dyDescent="0.25">
      <c r="A419" s="1">
        <v>44872</v>
      </c>
      <c r="B419">
        <v>1672.78</v>
      </c>
      <c r="C419">
        <v>1681.64</v>
      </c>
      <c r="D419">
        <v>1665.1</v>
      </c>
      <c r="E419">
        <v>1674.1</v>
      </c>
      <c r="F419">
        <v>132</v>
      </c>
      <c r="G419">
        <v>0.08</v>
      </c>
    </row>
    <row r="420" spans="1:7" x14ac:dyDescent="0.25">
      <c r="A420" s="1">
        <v>44873</v>
      </c>
      <c r="B420">
        <v>1674.08</v>
      </c>
      <c r="C420">
        <v>1716.79</v>
      </c>
      <c r="D420">
        <v>1664.61</v>
      </c>
      <c r="E420">
        <v>1711.44</v>
      </c>
      <c r="F420">
        <v>3736</v>
      </c>
      <c r="G420">
        <v>2.1800000000000002</v>
      </c>
    </row>
    <row r="421" spans="1:7" x14ac:dyDescent="0.25">
      <c r="A421" s="1">
        <v>44874</v>
      </c>
      <c r="B421">
        <v>1711.05</v>
      </c>
      <c r="C421">
        <v>1721.12</v>
      </c>
      <c r="D421">
        <v>1700.51</v>
      </c>
      <c r="E421">
        <v>1706.3</v>
      </c>
      <c r="F421">
        <v>-475</v>
      </c>
      <c r="G421">
        <v>-0.28000000000000003</v>
      </c>
    </row>
    <row r="422" spans="1:7" x14ac:dyDescent="0.25">
      <c r="A422" s="1">
        <v>44875</v>
      </c>
      <c r="B422">
        <v>1706.33</v>
      </c>
      <c r="C422">
        <v>1756.98</v>
      </c>
      <c r="D422">
        <v>1703.3</v>
      </c>
      <c r="E422">
        <v>1751.31</v>
      </c>
      <c r="F422">
        <v>4498</v>
      </c>
      <c r="G422">
        <v>2.57</v>
      </c>
    </row>
    <row r="423" spans="1:7" x14ac:dyDescent="0.25">
      <c r="A423" s="1">
        <v>44876</v>
      </c>
      <c r="B423">
        <v>1752.1</v>
      </c>
      <c r="C423">
        <v>1772.15</v>
      </c>
      <c r="D423">
        <v>1746.51</v>
      </c>
      <c r="E423">
        <v>1770.24</v>
      </c>
      <c r="F423">
        <v>1814</v>
      </c>
      <c r="G423">
        <v>1.02</v>
      </c>
    </row>
    <row r="424" spans="1:7" x14ac:dyDescent="0.25">
      <c r="A424" s="1">
        <v>44878</v>
      </c>
      <c r="B424">
        <v>1773.3</v>
      </c>
      <c r="C424">
        <v>1773.3</v>
      </c>
      <c r="D424">
        <v>1761.25</v>
      </c>
      <c r="E424">
        <v>1763.34</v>
      </c>
      <c r="F424">
        <v>-996</v>
      </c>
      <c r="G424">
        <v>-0.56000000000000005</v>
      </c>
    </row>
    <row r="425" spans="1:7" x14ac:dyDescent="0.25">
      <c r="A425" s="1">
        <v>44879</v>
      </c>
      <c r="B425">
        <v>1762.4</v>
      </c>
      <c r="C425">
        <v>1774.87</v>
      </c>
      <c r="D425">
        <v>1753.47</v>
      </c>
      <c r="E425">
        <v>1769.42</v>
      </c>
      <c r="F425">
        <v>702</v>
      </c>
      <c r="G425">
        <v>0.4</v>
      </c>
    </row>
    <row r="426" spans="1:7" x14ac:dyDescent="0.25">
      <c r="A426" s="1">
        <v>44880</v>
      </c>
      <c r="B426">
        <v>1769.62</v>
      </c>
      <c r="C426">
        <v>1786.05</v>
      </c>
      <c r="D426">
        <v>1766.5</v>
      </c>
      <c r="E426">
        <v>1780.66</v>
      </c>
      <c r="F426">
        <v>1104</v>
      </c>
      <c r="G426">
        <v>0.62</v>
      </c>
    </row>
    <row r="427" spans="1:7" x14ac:dyDescent="0.25">
      <c r="A427" s="1">
        <v>44881</v>
      </c>
      <c r="B427">
        <v>1781.27</v>
      </c>
      <c r="C427">
        <v>1784.89</v>
      </c>
      <c r="D427">
        <v>1769.6</v>
      </c>
      <c r="E427">
        <v>1773.84</v>
      </c>
      <c r="F427">
        <v>-743</v>
      </c>
      <c r="G427">
        <v>-0.42</v>
      </c>
    </row>
    <row r="428" spans="1:7" x14ac:dyDescent="0.25">
      <c r="A428" s="1">
        <v>44882</v>
      </c>
      <c r="B428">
        <v>1772.8</v>
      </c>
      <c r="C428">
        <v>1774.53</v>
      </c>
      <c r="D428">
        <v>1753.99</v>
      </c>
      <c r="E428">
        <v>1759.85</v>
      </c>
      <c r="F428">
        <v>-1295</v>
      </c>
      <c r="G428">
        <v>-0.74</v>
      </c>
    </row>
    <row r="429" spans="1:7" x14ac:dyDescent="0.25">
      <c r="A429" s="1">
        <v>44883</v>
      </c>
      <c r="B429">
        <v>1760.26</v>
      </c>
      <c r="C429">
        <v>1767.55</v>
      </c>
      <c r="D429">
        <v>1746.5</v>
      </c>
      <c r="E429">
        <v>1750.78</v>
      </c>
      <c r="F429">
        <v>-948</v>
      </c>
      <c r="G429">
        <v>-0.54</v>
      </c>
    </row>
    <row r="430" spans="1:7" x14ac:dyDescent="0.25">
      <c r="A430" s="1">
        <v>44885</v>
      </c>
      <c r="B430">
        <v>1751.72</v>
      </c>
      <c r="C430">
        <v>1752.38</v>
      </c>
      <c r="D430">
        <v>1750.4</v>
      </c>
      <c r="E430">
        <v>1752.2</v>
      </c>
      <c r="F430">
        <v>48</v>
      </c>
      <c r="G430">
        <v>0.03</v>
      </c>
    </row>
    <row r="431" spans="1:7" x14ac:dyDescent="0.25">
      <c r="A431" s="1">
        <v>44886</v>
      </c>
      <c r="B431">
        <v>1751.3</v>
      </c>
      <c r="C431">
        <v>1752.82</v>
      </c>
      <c r="D431">
        <v>1732.11</v>
      </c>
      <c r="E431">
        <v>1738.41</v>
      </c>
      <c r="F431">
        <v>-1289</v>
      </c>
      <c r="G431">
        <v>-0.74</v>
      </c>
    </row>
    <row r="432" spans="1:7" x14ac:dyDescent="0.25">
      <c r="A432" s="1">
        <v>44887</v>
      </c>
      <c r="B432">
        <v>1738.59</v>
      </c>
      <c r="C432">
        <v>1749.48</v>
      </c>
      <c r="D432">
        <v>1735.38</v>
      </c>
      <c r="E432">
        <v>1741.09</v>
      </c>
      <c r="F432">
        <v>250</v>
      </c>
      <c r="G432">
        <v>0.14000000000000001</v>
      </c>
    </row>
    <row r="433" spans="1:7" x14ac:dyDescent="0.25">
      <c r="A433" s="1">
        <v>44888</v>
      </c>
      <c r="B433">
        <v>1741.33</v>
      </c>
      <c r="C433">
        <v>1752.96</v>
      </c>
      <c r="D433">
        <v>1729.8</v>
      </c>
      <c r="E433">
        <v>1752.07</v>
      </c>
      <c r="F433">
        <v>1074</v>
      </c>
      <c r="G433">
        <v>0.61</v>
      </c>
    </row>
    <row r="434" spans="1:7" x14ac:dyDescent="0.25">
      <c r="A434" s="1">
        <v>44889</v>
      </c>
      <c r="B434">
        <v>1752.7</v>
      </c>
      <c r="C434">
        <v>1758.52</v>
      </c>
      <c r="D434">
        <v>1751.2</v>
      </c>
      <c r="E434">
        <v>1755.35</v>
      </c>
      <c r="F434">
        <v>265</v>
      </c>
      <c r="G434">
        <v>0.15</v>
      </c>
    </row>
    <row r="435" spans="1:7" x14ac:dyDescent="0.25">
      <c r="A435" s="1">
        <v>44890</v>
      </c>
      <c r="B435">
        <v>1755.64</v>
      </c>
      <c r="C435">
        <v>1761.05</v>
      </c>
      <c r="D435">
        <v>1745.2</v>
      </c>
      <c r="E435">
        <v>1753.6</v>
      </c>
      <c r="F435">
        <v>-204</v>
      </c>
      <c r="G435">
        <v>-0.12</v>
      </c>
    </row>
    <row r="436" spans="1:7" x14ac:dyDescent="0.25">
      <c r="A436" s="1">
        <v>44892</v>
      </c>
      <c r="B436">
        <v>1754.47</v>
      </c>
      <c r="C436">
        <v>1757.39</v>
      </c>
      <c r="D436">
        <v>1749.14</v>
      </c>
      <c r="E436">
        <v>1750.75</v>
      </c>
      <c r="F436">
        <v>-372</v>
      </c>
      <c r="G436">
        <v>-0.21</v>
      </c>
    </row>
    <row r="437" spans="1:7" x14ac:dyDescent="0.25">
      <c r="A437" s="1">
        <v>44893</v>
      </c>
      <c r="B437">
        <v>1750.67</v>
      </c>
      <c r="C437">
        <v>1763.43</v>
      </c>
      <c r="D437">
        <v>1738.51</v>
      </c>
      <c r="E437">
        <v>1741.19</v>
      </c>
      <c r="F437">
        <v>-948</v>
      </c>
      <c r="G437">
        <v>-0.54</v>
      </c>
    </row>
    <row r="438" spans="1:7" x14ac:dyDescent="0.25">
      <c r="A438" s="1">
        <v>44894</v>
      </c>
      <c r="B438">
        <v>1740.86</v>
      </c>
      <c r="C438">
        <v>1758.84</v>
      </c>
      <c r="D438">
        <v>1739.31</v>
      </c>
      <c r="E438">
        <v>1748.66</v>
      </c>
      <c r="F438">
        <v>780</v>
      </c>
      <c r="G438">
        <v>0.45</v>
      </c>
    </row>
    <row r="439" spans="1:7" x14ac:dyDescent="0.25">
      <c r="A439" s="1">
        <v>44895</v>
      </c>
      <c r="B439">
        <v>1748.62</v>
      </c>
      <c r="C439">
        <v>1773.35</v>
      </c>
      <c r="D439">
        <v>1746.5</v>
      </c>
      <c r="E439">
        <v>1773.35</v>
      </c>
      <c r="F439">
        <v>2473</v>
      </c>
      <c r="G439">
        <v>1.39</v>
      </c>
    </row>
    <row r="440" spans="1:7" x14ac:dyDescent="0.25">
      <c r="A440" s="1">
        <v>44896</v>
      </c>
      <c r="B440">
        <v>1773.71</v>
      </c>
      <c r="C440">
        <v>1804.32</v>
      </c>
      <c r="D440">
        <v>1771.41</v>
      </c>
      <c r="E440">
        <v>1802.18</v>
      </c>
      <c r="F440">
        <v>2847</v>
      </c>
      <c r="G440">
        <v>1.58</v>
      </c>
    </row>
    <row r="441" spans="1:7" x14ac:dyDescent="0.25">
      <c r="A441" s="1">
        <v>44897</v>
      </c>
      <c r="B441">
        <v>1802.35</v>
      </c>
      <c r="C441">
        <v>1802.73</v>
      </c>
      <c r="D441">
        <v>1778.65</v>
      </c>
      <c r="E441">
        <v>1797.72</v>
      </c>
      <c r="F441">
        <v>-463</v>
      </c>
      <c r="G441">
        <v>-0.26</v>
      </c>
    </row>
    <row r="442" spans="1:7" x14ac:dyDescent="0.25">
      <c r="A442" s="1">
        <v>44899</v>
      </c>
      <c r="B442">
        <v>1797.3</v>
      </c>
      <c r="C442">
        <v>1799.25</v>
      </c>
      <c r="D442">
        <v>1794.1</v>
      </c>
      <c r="E442">
        <v>1798.98</v>
      </c>
      <c r="F442">
        <v>168</v>
      </c>
      <c r="G442">
        <v>0.09</v>
      </c>
    </row>
    <row r="443" spans="1:7" x14ac:dyDescent="0.25">
      <c r="A443" s="1">
        <v>44900</v>
      </c>
      <c r="B443">
        <v>1797.6</v>
      </c>
      <c r="C443">
        <v>1809.84</v>
      </c>
      <c r="D443">
        <v>1764.87</v>
      </c>
      <c r="E443">
        <v>1769.12</v>
      </c>
      <c r="F443">
        <v>-2848</v>
      </c>
      <c r="G443">
        <v>-1.61</v>
      </c>
    </row>
    <row r="444" spans="1:7" x14ac:dyDescent="0.25">
      <c r="A444" s="1">
        <v>44901</v>
      </c>
      <c r="B444">
        <v>1768.91</v>
      </c>
      <c r="C444">
        <v>1780.82</v>
      </c>
      <c r="D444">
        <v>1766.1</v>
      </c>
      <c r="E444">
        <v>1770.99</v>
      </c>
      <c r="F444">
        <v>208</v>
      </c>
      <c r="G444">
        <v>0.12</v>
      </c>
    </row>
    <row r="445" spans="1:7" x14ac:dyDescent="0.25">
      <c r="A445" s="1">
        <v>44902</v>
      </c>
      <c r="B445">
        <v>1770.71</v>
      </c>
      <c r="C445">
        <v>1790.41</v>
      </c>
      <c r="D445">
        <v>1767.91</v>
      </c>
      <c r="E445">
        <v>1787.06</v>
      </c>
      <c r="F445">
        <v>1635</v>
      </c>
      <c r="G445">
        <v>0.91</v>
      </c>
    </row>
    <row r="446" spans="1:7" x14ac:dyDescent="0.25">
      <c r="A446" s="1">
        <v>44903</v>
      </c>
      <c r="B446">
        <v>1787.14</v>
      </c>
      <c r="C446">
        <v>1794.58</v>
      </c>
      <c r="D446">
        <v>1780.3</v>
      </c>
      <c r="E446">
        <v>1789.1</v>
      </c>
      <c r="F446">
        <v>196</v>
      </c>
      <c r="G446">
        <v>0.11</v>
      </c>
    </row>
    <row r="447" spans="1:7" x14ac:dyDescent="0.25">
      <c r="A447" s="1">
        <v>44904</v>
      </c>
      <c r="B447">
        <v>1789.19</v>
      </c>
      <c r="C447">
        <v>1805.92</v>
      </c>
      <c r="D447">
        <v>1787.58</v>
      </c>
      <c r="E447">
        <v>1797.06</v>
      </c>
      <c r="F447">
        <v>787</v>
      </c>
      <c r="G447">
        <v>0.44</v>
      </c>
    </row>
    <row r="448" spans="1:7" x14ac:dyDescent="0.25">
      <c r="A448" s="1">
        <v>44906</v>
      </c>
      <c r="B448">
        <v>1798.9</v>
      </c>
      <c r="C448">
        <v>1798.9</v>
      </c>
      <c r="D448">
        <v>1794.4</v>
      </c>
      <c r="E448">
        <v>1794.8</v>
      </c>
      <c r="F448">
        <v>-410</v>
      </c>
      <c r="G448">
        <v>-0.23</v>
      </c>
    </row>
    <row r="449" spans="1:7" x14ac:dyDescent="0.25">
      <c r="A449" s="1">
        <v>44907</v>
      </c>
      <c r="B449">
        <v>1794.79</v>
      </c>
      <c r="C449">
        <v>1795.4</v>
      </c>
      <c r="D449">
        <v>1776.91</v>
      </c>
      <c r="E449">
        <v>1781.92</v>
      </c>
      <c r="F449">
        <v>-1287</v>
      </c>
      <c r="G449">
        <v>-0.72</v>
      </c>
    </row>
    <row r="450" spans="1:7" x14ac:dyDescent="0.25">
      <c r="A450" s="1">
        <v>44908</v>
      </c>
      <c r="B450">
        <v>1781.93</v>
      </c>
      <c r="C450">
        <v>1824.15</v>
      </c>
      <c r="D450">
        <v>1780.2</v>
      </c>
      <c r="E450">
        <v>1809.58</v>
      </c>
      <c r="F450">
        <v>2765</v>
      </c>
      <c r="G450">
        <v>1.53</v>
      </c>
    </row>
    <row r="451" spans="1:7" x14ac:dyDescent="0.25">
      <c r="A451" s="1">
        <v>44909</v>
      </c>
      <c r="B451">
        <v>1809.61</v>
      </c>
      <c r="C451">
        <v>1813.37</v>
      </c>
      <c r="D451">
        <v>1796.65</v>
      </c>
      <c r="E451">
        <v>1807.6</v>
      </c>
      <c r="F451">
        <v>-201</v>
      </c>
      <c r="G451">
        <v>-0.11</v>
      </c>
    </row>
    <row r="452" spans="1:7" x14ac:dyDescent="0.25">
      <c r="A452" s="1">
        <v>44910</v>
      </c>
      <c r="B452">
        <v>1807.58</v>
      </c>
      <c r="C452">
        <v>1807.77</v>
      </c>
      <c r="D452">
        <v>1773.42</v>
      </c>
      <c r="E452">
        <v>1776.43</v>
      </c>
      <c r="F452">
        <v>-3115</v>
      </c>
      <c r="G452">
        <v>-1.75</v>
      </c>
    </row>
    <row r="453" spans="1:7" x14ac:dyDescent="0.25">
      <c r="A453" s="1">
        <v>44911</v>
      </c>
      <c r="B453">
        <v>1776.09</v>
      </c>
      <c r="C453">
        <v>1794.16</v>
      </c>
      <c r="D453">
        <v>1774</v>
      </c>
      <c r="E453">
        <v>1792.88</v>
      </c>
      <c r="F453">
        <v>1679</v>
      </c>
      <c r="G453">
        <v>0.94</v>
      </c>
    </row>
    <row r="454" spans="1:7" x14ac:dyDescent="0.25">
      <c r="A454" s="1">
        <v>44913</v>
      </c>
      <c r="B454">
        <v>1794.4</v>
      </c>
      <c r="C454">
        <v>1794.4</v>
      </c>
      <c r="D454">
        <v>1790.99</v>
      </c>
      <c r="E454">
        <v>1790.99</v>
      </c>
      <c r="F454">
        <v>-341</v>
      </c>
      <c r="G454">
        <v>-0.19</v>
      </c>
    </row>
    <row r="455" spans="1:7" x14ac:dyDescent="0.25">
      <c r="A455" s="1">
        <v>44914</v>
      </c>
      <c r="B455">
        <v>1790.08</v>
      </c>
      <c r="C455">
        <v>1798.3</v>
      </c>
      <c r="D455">
        <v>1783.41</v>
      </c>
      <c r="E455">
        <v>1787.2</v>
      </c>
      <c r="F455">
        <v>-288</v>
      </c>
      <c r="G455">
        <v>-0.16</v>
      </c>
    </row>
    <row r="456" spans="1:7" x14ac:dyDescent="0.25">
      <c r="A456" s="1">
        <v>44915</v>
      </c>
      <c r="B456">
        <v>1786.99</v>
      </c>
      <c r="C456">
        <v>1820.66</v>
      </c>
      <c r="D456">
        <v>1784.1</v>
      </c>
      <c r="E456">
        <v>1817.15</v>
      </c>
      <c r="F456">
        <v>3016</v>
      </c>
      <c r="G456">
        <v>1.66</v>
      </c>
    </row>
    <row r="457" spans="1:7" x14ac:dyDescent="0.25">
      <c r="A457" s="1">
        <v>44916</v>
      </c>
      <c r="B457">
        <v>1817.23</v>
      </c>
      <c r="C457">
        <v>1823.3</v>
      </c>
      <c r="D457">
        <v>1810.97</v>
      </c>
      <c r="E457">
        <v>1814.79</v>
      </c>
      <c r="F457">
        <v>-244</v>
      </c>
      <c r="G457">
        <v>-0.13</v>
      </c>
    </row>
    <row r="458" spans="1:7" x14ac:dyDescent="0.25">
      <c r="A458" s="1">
        <v>44917</v>
      </c>
      <c r="B458">
        <v>1814.8</v>
      </c>
      <c r="C458">
        <v>1820.3</v>
      </c>
      <c r="D458">
        <v>1784.3</v>
      </c>
      <c r="E458">
        <v>1792.31</v>
      </c>
      <c r="F458">
        <v>-2249</v>
      </c>
      <c r="G458">
        <v>-1.25</v>
      </c>
    </row>
    <row r="459" spans="1:7" x14ac:dyDescent="0.25">
      <c r="A459" s="1">
        <v>44918</v>
      </c>
      <c r="B459">
        <v>1793.52</v>
      </c>
      <c r="C459">
        <v>1803.01</v>
      </c>
      <c r="D459">
        <v>1790</v>
      </c>
      <c r="E459">
        <v>1798.19</v>
      </c>
      <c r="F459">
        <v>467</v>
      </c>
      <c r="G459">
        <v>0.26</v>
      </c>
    </row>
    <row r="460" spans="1:7" x14ac:dyDescent="0.25">
      <c r="A460" s="1">
        <v>44920</v>
      </c>
      <c r="B460">
        <v>1806.4</v>
      </c>
      <c r="C460">
        <v>1806.41</v>
      </c>
      <c r="D460">
        <v>1798.06</v>
      </c>
      <c r="E460">
        <v>1806.41</v>
      </c>
      <c r="F460">
        <v>1</v>
      </c>
      <c r="G460">
        <v>0</v>
      </c>
    </row>
    <row r="461" spans="1:7" x14ac:dyDescent="0.25">
      <c r="A461" s="1">
        <v>44921</v>
      </c>
      <c r="B461">
        <v>1806.41</v>
      </c>
      <c r="C461">
        <v>1806.41</v>
      </c>
      <c r="D461">
        <v>1797.89</v>
      </c>
      <c r="E461">
        <v>1801.82</v>
      </c>
      <c r="F461">
        <v>-459</v>
      </c>
      <c r="G461">
        <v>-0.25</v>
      </c>
    </row>
    <row r="462" spans="1:7" x14ac:dyDescent="0.25">
      <c r="A462" s="1">
        <v>44922</v>
      </c>
      <c r="B462">
        <v>1801.52</v>
      </c>
      <c r="C462">
        <v>1832.77</v>
      </c>
      <c r="D462">
        <v>1799.48</v>
      </c>
      <c r="E462">
        <v>1812.36</v>
      </c>
      <c r="F462">
        <v>1084</v>
      </c>
      <c r="G462">
        <v>0.6</v>
      </c>
    </row>
    <row r="463" spans="1:7" x14ac:dyDescent="0.25">
      <c r="A463" s="1">
        <v>44923</v>
      </c>
      <c r="B463">
        <v>1812.27</v>
      </c>
      <c r="C463">
        <v>1814.23</v>
      </c>
      <c r="D463">
        <v>1796.74</v>
      </c>
      <c r="E463">
        <v>1805.69</v>
      </c>
      <c r="F463">
        <v>-658</v>
      </c>
      <c r="G463">
        <v>-0.36</v>
      </c>
    </row>
    <row r="464" spans="1:7" x14ac:dyDescent="0.25">
      <c r="A464" s="1">
        <v>44924</v>
      </c>
      <c r="B464">
        <v>1804.97</v>
      </c>
      <c r="C464">
        <v>1819.95</v>
      </c>
      <c r="D464">
        <v>1803.37</v>
      </c>
      <c r="E464">
        <v>1814.01</v>
      </c>
      <c r="F464">
        <v>904</v>
      </c>
      <c r="G464">
        <v>0.5</v>
      </c>
    </row>
    <row r="465" spans="1:7" x14ac:dyDescent="0.25">
      <c r="A465" s="1">
        <v>44925</v>
      </c>
      <c r="B465">
        <v>1814.98</v>
      </c>
      <c r="C465">
        <v>1825.69</v>
      </c>
      <c r="D465">
        <v>1812.81</v>
      </c>
      <c r="E465">
        <v>1823.38</v>
      </c>
      <c r="F465">
        <v>840</v>
      </c>
      <c r="G465">
        <v>0.46</v>
      </c>
    </row>
    <row r="466" spans="1:7" x14ac:dyDescent="0.25">
      <c r="A466" s="1">
        <v>44927</v>
      </c>
      <c r="B466">
        <v>1823.58</v>
      </c>
      <c r="C466">
        <v>1826.51</v>
      </c>
      <c r="D466">
        <v>1823.58</v>
      </c>
      <c r="E466">
        <v>1826.51</v>
      </c>
      <c r="F466">
        <v>293</v>
      </c>
      <c r="G466">
        <v>0.16</v>
      </c>
    </row>
    <row r="467" spans="1:7" x14ac:dyDescent="0.25">
      <c r="A467" s="1">
        <v>44928</v>
      </c>
      <c r="B467">
        <v>1825.69</v>
      </c>
      <c r="C467">
        <v>1829.5</v>
      </c>
      <c r="D467">
        <v>1822.9</v>
      </c>
      <c r="E467">
        <v>1829.15</v>
      </c>
      <c r="F467">
        <v>346</v>
      </c>
      <c r="G467">
        <v>0.19</v>
      </c>
    </row>
    <row r="468" spans="1:7" x14ac:dyDescent="0.25">
      <c r="A468" s="1">
        <v>44929</v>
      </c>
      <c r="B468">
        <v>1829.19</v>
      </c>
      <c r="C468">
        <v>1849.88</v>
      </c>
      <c r="D468">
        <v>1825.86</v>
      </c>
      <c r="E468">
        <v>1836.47</v>
      </c>
      <c r="F468">
        <v>728</v>
      </c>
      <c r="G468">
        <v>0.4</v>
      </c>
    </row>
    <row r="469" spans="1:7" x14ac:dyDescent="0.25">
      <c r="A469" s="1">
        <v>44930</v>
      </c>
      <c r="B469">
        <v>1836.37</v>
      </c>
      <c r="C469">
        <v>1864.84</v>
      </c>
      <c r="D469">
        <v>1836.21</v>
      </c>
      <c r="E469">
        <v>1854.83</v>
      </c>
      <c r="F469">
        <v>1846</v>
      </c>
      <c r="G469">
        <v>1</v>
      </c>
    </row>
    <row r="470" spans="1:7" x14ac:dyDescent="0.25">
      <c r="A470" s="1">
        <v>44931</v>
      </c>
      <c r="B470">
        <v>1854.83</v>
      </c>
      <c r="C470">
        <v>1858.83</v>
      </c>
      <c r="D470">
        <v>1825.26</v>
      </c>
      <c r="E470">
        <v>1832.66</v>
      </c>
      <c r="F470">
        <v>-2217</v>
      </c>
      <c r="G470">
        <v>-1.21</v>
      </c>
    </row>
    <row r="471" spans="1:7" x14ac:dyDescent="0.25">
      <c r="A471" s="1">
        <v>44932</v>
      </c>
      <c r="B471">
        <v>1832.57</v>
      </c>
      <c r="C471">
        <v>1869.65</v>
      </c>
      <c r="D471">
        <v>1831.3</v>
      </c>
      <c r="E471">
        <v>1865.9</v>
      </c>
      <c r="F471">
        <v>3333</v>
      </c>
      <c r="G471">
        <v>1.79</v>
      </c>
    </row>
    <row r="472" spans="1:7" x14ac:dyDescent="0.25">
      <c r="A472" s="1">
        <v>44934</v>
      </c>
      <c r="B472">
        <v>1868.3</v>
      </c>
      <c r="C472">
        <v>1869.73</v>
      </c>
      <c r="D472">
        <v>1864.5</v>
      </c>
      <c r="E472">
        <v>1869.52</v>
      </c>
      <c r="F472">
        <v>122</v>
      </c>
      <c r="G472">
        <v>7.0000000000000007E-2</v>
      </c>
    </row>
    <row r="473" spans="1:7" x14ac:dyDescent="0.25">
      <c r="A473" s="1">
        <v>44935</v>
      </c>
      <c r="B473">
        <v>1869.4</v>
      </c>
      <c r="C473">
        <v>1881.07</v>
      </c>
      <c r="D473">
        <v>1867.13</v>
      </c>
      <c r="E473">
        <v>1870.38</v>
      </c>
      <c r="F473">
        <v>98</v>
      </c>
      <c r="G473">
        <v>0.05</v>
      </c>
    </row>
    <row r="474" spans="1:7" x14ac:dyDescent="0.25">
      <c r="A474" s="1">
        <v>44936</v>
      </c>
      <c r="B474">
        <v>1870.16</v>
      </c>
      <c r="C474">
        <v>1880.45</v>
      </c>
      <c r="D474">
        <v>1867.82</v>
      </c>
      <c r="E474">
        <v>1877.18</v>
      </c>
      <c r="F474">
        <v>702</v>
      </c>
      <c r="G474">
        <v>0.37</v>
      </c>
    </row>
    <row r="475" spans="1:7" x14ac:dyDescent="0.25">
      <c r="A475" s="1">
        <v>44937</v>
      </c>
      <c r="B475">
        <v>1877.17</v>
      </c>
      <c r="C475">
        <v>1886.46</v>
      </c>
      <c r="D475">
        <v>1867.34</v>
      </c>
      <c r="E475">
        <v>1876.9</v>
      </c>
      <c r="F475">
        <v>-27</v>
      </c>
      <c r="G475">
        <v>-0.01</v>
      </c>
    </row>
    <row r="476" spans="1:7" x14ac:dyDescent="0.25">
      <c r="A476" s="1">
        <v>44938</v>
      </c>
      <c r="B476">
        <v>1876.87</v>
      </c>
      <c r="C476">
        <v>1901.41</v>
      </c>
      <c r="D476">
        <v>1875.82</v>
      </c>
      <c r="E476">
        <v>1897.99</v>
      </c>
      <c r="F476">
        <v>2112</v>
      </c>
      <c r="G476">
        <v>1.1100000000000001</v>
      </c>
    </row>
    <row r="477" spans="1:7" x14ac:dyDescent="0.25">
      <c r="A477" s="1">
        <v>44939</v>
      </c>
      <c r="B477">
        <v>1897.89</v>
      </c>
      <c r="C477">
        <v>1921.81</v>
      </c>
      <c r="D477">
        <v>1892.3</v>
      </c>
      <c r="E477">
        <v>1920.12</v>
      </c>
      <c r="F477">
        <v>2223</v>
      </c>
      <c r="G477">
        <v>1.1599999999999999</v>
      </c>
    </row>
    <row r="478" spans="1:7" x14ac:dyDescent="0.25">
      <c r="A478" s="1">
        <v>44941</v>
      </c>
      <c r="B478">
        <v>1922.2</v>
      </c>
      <c r="C478">
        <v>1922.2</v>
      </c>
      <c r="D478">
        <v>1917.1</v>
      </c>
      <c r="E478">
        <v>1917.19</v>
      </c>
      <c r="F478">
        <v>-501</v>
      </c>
      <c r="G478">
        <v>-0.26</v>
      </c>
    </row>
    <row r="479" spans="1:7" x14ac:dyDescent="0.25">
      <c r="A479" s="1">
        <v>44942</v>
      </c>
      <c r="B479">
        <v>1917.48</v>
      </c>
      <c r="C479">
        <v>1919.26</v>
      </c>
      <c r="D479">
        <v>1911.34</v>
      </c>
      <c r="E479">
        <v>1917.93</v>
      </c>
      <c r="F479">
        <v>45</v>
      </c>
      <c r="G479">
        <v>0.02</v>
      </c>
    </row>
    <row r="480" spans="1:7" x14ac:dyDescent="0.25">
      <c r="A480" s="1">
        <v>44943</v>
      </c>
      <c r="B480">
        <v>1915.3</v>
      </c>
      <c r="C480">
        <v>1916.51</v>
      </c>
      <c r="D480">
        <v>1903.85</v>
      </c>
      <c r="E480">
        <v>1908.69</v>
      </c>
      <c r="F480">
        <v>-661</v>
      </c>
      <c r="G480">
        <v>-0.35</v>
      </c>
    </row>
    <row r="481" spans="1:7" x14ac:dyDescent="0.25">
      <c r="A481" s="1">
        <v>44944</v>
      </c>
      <c r="B481">
        <v>1908.76</v>
      </c>
      <c r="C481">
        <v>1925.67</v>
      </c>
      <c r="D481">
        <v>1896.1</v>
      </c>
      <c r="E481">
        <v>1906.86</v>
      </c>
      <c r="F481">
        <v>-190</v>
      </c>
      <c r="G481">
        <v>-0.1</v>
      </c>
    </row>
    <row r="482" spans="1:7" x14ac:dyDescent="0.25">
      <c r="A482" s="1">
        <v>44945</v>
      </c>
      <c r="B482">
        <v>1906.93</v>
      </c>
      <c r="C482">
        <v>1934.97</v>
      </c>
      <c r="D482">
        <v>1901.02</v>
      </c>
      <c r="E482">
        <v>1931.96</v>
      </c>
      <c r="F482">
        <v>2503</v>
      </c>
      <c r="G482">
        <v>1.3</v>
      </c>
    </row>
    <row r="483" spans="1:7" x14ac:dyDescent="0.25">
      <c r="A483" s="1">
        <v>44946</v>
      </c>
      <c r="B483">
        <v>1929.68</v>
      </c>
      <c r="C483">
        <v>1937.15</v>
      </c>
      <c r="D483">
        <v>1920.6</v>
      </c>
      <c r="E483">
        <v>1925.78</v>
      </c>
      <c r="F483">
        <v>-390</v>
      </c>
      <c r="G483">
        <v>-0.2</v>
      </c>
    </row>
    <row r="484" spans="1:7" x14ac:dyDescent="0.25">
      <c r="A484" s="1">
        <v>44948</v>
      </c>
      <c r="B484">
        <v>1925.95</v>
      </c>
      <c r="C484">
        <v>1928.99</v>
      </c>
      <c r="D484">
        <v>1923.7</v>
      </c>
      <c r="E484">
        <v>1927.18</v>
      </c>
      <c r="F484">
        <v>123</v>
      </c>
      <c r="G484">
        <v>0.06</v>
      </c>
    </row>
    <row r="485" spans="1:7" x14ac:dyDescent="0.25">
      <c r="A485" s="1">
        <v>44949</v>
      </c>
      <c r="B485">
        <v>1922.22</v>
      </c>
      <c r="C485">
        <v>1932.67</v>
      </c>
      <c r="D485">
        <v>1911.61</v>
      </c>
      <c r="E485">
        <v>1931.28</v>
      </c>
      <c r="F485">
        <v>906</v>
      </c>
      <c r="G485">
        <v>0.47</v>
      </c>
    </row>
    <row r="486" spans="1:7" x14ac:dyDescent="0.25">
      <c r="A486" s="1">
        <v>44950</v>
      </c>
      <c r="B486">
        <v>1935.7</v>
      </c>
      <c r="C486">
        <v>1939.18</v>
      </c>
      <c r="D486">
        <v>1917.66</v>
      </c>
      <c r="E486">
        <v>1937.01</v>
      </c>
      <c r="F486">
        <v>131</v>
      </c>
      <c r="G486">
        <v>7.0000000000000007E-2</v>
      </c>
    </row>
    <row r="487" spans="1:7" x14ac:dyDescent="0.25">
      <c r="A487" s="1">
        <v>44951</v>
      </c>
      <c r="B487">
        <v>1925.9</v>
      </c>
      <c r="C487">
        <v>1948.72</v>
      </c>
      <c r="D487">
        <v>1920.06</v>
      </c>
      <c r="E487">
        <v>1948.31</v>
      </c>
      <c r="F487">
        <v>2241</v>
      </c>
      <c r="G487">
        <v>1.1499999999999999</v>
      </c>
    </row>
    <row r="488" spans="1:7" x14ac:dyDescent="0.25">
      <c r="A488" s="1">
        <v>44952</v>
      </c>
      <c r="B488">
        <v>1947.56</v>
      </c>
      <c r="C488">
        <v>1948.84</v>
      </c>
      <c r="D488">
        <v>1919.19</v>
      </c>
      <c r="E488">
        <v>1930.33</v>
      </c>
      <c r="F488">
        <v>-1723</v>
      </c>
      <c r="G488">
        <v>-0.89</v>
      </c>
    </row>
    <row r="489" spans="1:7" x14ac:dyDescent="0.25">
      <c r="A489" s="1">
        <v>44953</v>
      </c>
      <c r="B489">
        <v>1927.44</v>
      </c>
      <c r="C489">
        <v>1934.82</v>
      </c>
      <c r="D489">
        <v>1917.6</v>
      </c>
      <c r="E489">
        <v>1927.72</v>
      </c>
      <c r="F489">
        <v>28</v>
      </c>
      <c r="G489">
        <v>0.01</v>
      </c>
    </row>
    <row r="490" spans="1:7" x14ac:dyDescent="0.25">
      <c r="A490" s="1">
        <v>44955</v>
      </c>
      <c r="B490">
        <v>1927.2</v>
      </c>
      <c r="C490">
        <v>1928.67</v>
      </c>
      <c r="D490">
        <v>1924.8</v>
      </c>
      <c r="E490">
        <v>1928.65</v>
      </c>
      <c r="F490">
        <v>145</v>
      </c>
      <c r="G490">
        <v>0.08</v>
      </c>
    </row>
    <row r="491" spans="1:7" x14ac:dyDescent="0.25">
      <c r="A491" s="1">
        <v>44956</v>
      </c>
      <c r="B491">
        <v>1925.47</v>
      </c>
      <c r="C491">
        <v>1934.32</v>
      </c>
      <c r="D491">
        <v>1920.73</v>
      </c>
      <c r="E491">
        <v>1922.09</v>
      </c>
      <c r="F491">
        <v>-338</v>
      </c>
      <c r="G491">
        <v>-0.18</v>
      </c>
    </row>
    <row r="492" spans="1:7" x14ac:dyDescent="0.25">
      <c r="A492" s="1">
        <v>44957</v>
      </c>
      <c r="B492">
        <v>1921.59</v>
      </c>
      <c r="C492">
        <v>1930.88</v>
      </c>
      <c r="D492">
        <v>1900.77</v>
      </c>
      <c r="E492">
        <v>1927.31</v>
      </c>
      <c r="F492">
        <v>572</v>
      </c>
      <c r="G492">
        <v>0.3</v>
      </c>
    </row>
    <row r="493" spans="1:7" x14ac:dyDescent="0.25">
      <c r="A493" s="1">
        <v>44958</v>
      </c>
      <c r="B493">
        <v>1928.03</v>
      </c>
      <c r="C493">
        <v>1955.95</v>
      </c>
      <c r="D493">
        <v>1920.84</v>
      </c>
      <c r="E493">
        <v>1953.03</v>
      </c>
      <c r="F493">
        <v>2500</v>
      </c>
      <c r="G493">
        <v>1.28</v>
      </c>
    </row>
    <row r="494" spans="1:7" x14ac:dyDescent="0.25">
      <c r="A494" s="1">
        <v>44959</v>
      </c>
      <c r="B494">
        <v>1952.5</v>
      </c>
      <c r="C494">
        <v>1959.59</v>
      </c>
      <c r="D494">
        <v>1910.7</v>
      </c>
      <c r="E494">
        <v>1914.79</v>
      </c>
      <c r="F494">
        <v>-3771</v>
      </c>
      <c r="G494">
        <v>-1.97</v>
      </c>
    </row>
    <row r="495" spans="1:7" x14ac:dyDescent="0.25">
      <c r="A495" s="1">
        <v>44960</v>
      </c>
      <c r="B495">
        <v>1915.18</v>
      </c>
      <c r="C495">
        <v>1918.43</v>
      </c>
      <c r="D495">
        <v>1861.5</v>
      </c>
      <c r="E495">
        <v>1865.39</v>
      </c>
      <c r="F495">
        <v>-4979</v>
      </c>
      <c r="G495">
        <v>-2.67</v>
      </c>
    </row>
    <row r="496" spans="1:7" x14ac:dyDescent="0.25">
      <c r="A496" s="1">
        <v>44962</v>
      </c>
      <c r="B496">
        <v>1870.1</v>
      </c>
      <c r="C496">
        <v>1870.1</v>
      </c>
      <c r="D496">
        <v>1861.2</v>
      </c>
      <c r="E496">
        <v>1865.24</v>
      </c>
      <c r="F496">
        <v>-486</v>
      </c>
      <c r="G496">
        <v>-0.26</v>
      </c>
    </row>
    <row r="497" spans="1:7" x14ac:dyDescent="0.25">
      <c r="A497" s="1">
        <v>44963</v>
      </c>
      <c r="B497">
        <v>1865.56</v>
      </c>
      <c r="C497">
        <v>1881.18</v>
      </c>
      <c r="D497">
        <v>1863.36</v>
      </c>
      <c r="E497">
        <v>1868.45</v>
      </c>
      <c r="F497">
        <v>289</v>
      </c>
      <c r="G497">
        <v>0.15</v>
      </c>
    </row>
    <row r="498" spans="1:7" x14ac:dyDescent="0.25">
      <c r="A498" s="1">
        <v>44964</v>
      </c>
      <c r="B498">
        <v>1868.34</v>
      </c>
      <c r="C498">
        <v>1883.76</v>
      </c>
      <c r="D498">
        <v>1865.06</v>
      </c>
      <c r="E498">
        <v>1872.94</v>
      </c>
      <c r="F498">
        <v>460</v>
      </c>
      <c r="G498">
        <v>0.25</v>
      </c>
    </row>
    <row r="499" spans="1:7" x14ac:dyDescent="0.25">
      <c r="A499" s="1">
        <v>44965</v>
      </c>
      <c r="B499">
        <v>1872.64</v>
      </c>
      <c r="C499">
        <v>1885.88</v>
      </c>
      <c r="D499">
        <v>1869.11</v>
      </c>
      <c r="E499">
        <v>1874.97</v>
      </c>
      <c r="F499">
        <v>233</v>
      </c>
      <c r="G499">
        <v>0.12</v>
      </c>
    </row>
    <row r="500" spans="1:7" x14ac:dyDescent="0.25">
      <c r="A500" s="1">
        <v>44966</v>
      </c>
      <c r="B500">
        <v>1875.42</v>
      </c>
      <c r="C500">
        <v>1889.77</v>
      </c>
      <c r="D500">
        <v>1858.6</v>
      </c>
      <c r="E500">
        <v>1862.23</v>
      </c>
      <c r="F500">
        <v>-1319</v>
      </c>
      <c r="G500">
        <v>-0.71</v>
      </c>
    </row>
    <row r="501" spans="1:7" x14ac:dyDescent="0.25">
      <c r="A501" s="1">
        <v>44967</v>
      </c>
      <c r="B501">
        <v>1861.96</v>
      </c>
      <c r="C501">
        <v>1871.68</v>
      </c>
      <c r="D501">
        <v>1852.76</v>
      </c>
      <c r="E501">
        <v>1865.28</v>
      </c>
      <c r="F501">
        <v>332</v>
      </c>
      <c r="G501">
        <v>0.18</v>
      </c>
    </row>
    <row r="502" spans="1:7" x14ac:dyDescent="0.25">
      <c r="A502" s="1">
        <v>44970</v>
      </c>
      <c r="B502">
        <v>1858.95</v>
      </c>
      <c r="C502">
        <v>1866.15</v>
      </c>
      <c r="D502">
        <v>1850.2</v>
      </c>
      <c r="E502">
        <v>1854.34</v>
      </c>
      <c r="F502">
        <v>-461</v>
      </c>
      <c r="G502">
        <v>-0.25</v>
      </c>
    </row>
    <row r="503" spans="1:7" x14ac:dyDescent="0.25">
      <c r="A503" s="1">
        <v>44971</v>
      </c>
      <c r="B503">
        <v>1854.15</v>
      </c>
      <c r="C503">
        <v>1869.19</v>
      </c>
      <c r="D503">
        <v>1843.57</v>
      </c>
      <c r="E503">
        <v>1854.94</v>
      </c>
      <c r="F503">
        <v>79</v>
      </c>
      <c r="G503">
        <v>0.04</v>
      </c>
    </row>
    <row r="504" spans="1:7" x14ac:dyDescent="0.25">
      <c r="A504" s="1">
        <v>44972</v>
      </c>
      <c r="B504">
        <v>1854.94</v>
      </c>
      <c r="C504">
        <v>1859.98</v>
      </c>
      <c r="D504">
        <v>1830.72</v>
      </c>
      <c r="E504">
        <v>1836.51</v>
      </c>
      <c r="F504">
        <v>-1843</v>
      </c>
      <c r="G504">
        <v>-1</v>
      </c>
    </row>
    <row r="505" spans="1:7" x14ac:dyDescent="0.25">
      <c r="A505" s="1">
        <v>44973</v>
      </c>
      <c r="B505">
        <v>1836.51</v>
      </c>
      <c r="C505">
        <v>1845.12</v>
      </c>
      <c r="D505">
        <v>1827.82</v>
      </c>
      <c r="E505">
        <v>1834.22</v>
      </c>
      <c r="F505">
        <v>-229</v>
      </c>
      <c r="G505">
        <v>-0.12</v>
      </c>
    </row>
    <row r="506" spans="1:7" x14ac:dyDescent="0.25">
      <c r="A506" s="1">
        <v>44974</v>
      </c>
      <c r="B506">
        <v>1833.04</v>
      </c>
      <c r="C506">
        <v>1843.46</v>
      </c>
      <c r="D506">
        <v>1819</v>
      </c>
      <c r="E506">
        <v>1842.34</v>
      </c>
      <c r="F506">
        <v>930</v>
      </c>
      <c r="G506">
        <v>0.5</v>
      </c>
    </row>
    <row r="507" spans="1:7" x14ac:dyDescent="0.25">
      <c r="A507" s="1">
        <v>44976</v>
      </c>
      <c r="B507">
        <v>1846.1</v>
      </c>
      <c r="C507">
        <v>1846.1</v>
      </c>
      <c r="D507">
        <v>1837.9</v>
      </c>
      <c r="E507">
        <v>1838.59</v>
      </c>
      <c r="F507">
        <v>-751</v>
      </c>
      <c r="G507">
        <v>-0.41</v>
      </c>
    </row>
    <row r="508" spans="1:7" x14ac:dyDescent="0.25">
      <c r="A508" s="1">
        <v>44977</v>
      </c>
      <c r="B508">
        <v>1838.79</v>
      </c>
      <c r="C508">
        <v>1847.34</v>
      </c>
      <c r="D508">
        <v>1836.5</v>
      </c>
      <c r="E508">
        <v>1841.65</v>
      </c>
      <c r="F508">
        <v>286</v>
      </c>
      <c r="G508">
        <v>0.16</v>
      </c>
    </row>
    <row r="509" spans="1:7" x14ac:dyDescent="0.25">
      <c r="A509" s="1">
        <v>44978</v>
      </c>
      <c r="B509">
        <v>1840.82</v>
      </c>
      <c r="C509">
        <v>1843.66</v>
      </c>
      <c r="D509">
        <v>1829.6</v>
      </c>
      <c r="E509">
        <v>1835.5</v>
      </c>
      <c r="F509">
        <v>-532</v>
      </c>
      <c r="G509">
        <v>-0.28999999999999998</v>
      </c>
    </row>
    <row r="510" spans="1:7" x14ac:dyDescent="0.25">
      <c r="A510" s="1">
        <v>44979</v>
      </c>
      <c r="B510">
        <v>1835.59</v>
      </c>
      <c r="C510">
        <v>1845.59</v>
      </c>
      <c r="D510">
        <v>1823.47</v>
      </c>
      <c r="E510">
        <v>1825.02</v>
      </c>
      <c r="F510">
        <v>-1057</v>
      </c>
      <c r="G510">
        <v>-0.57999999999999996</v>
      </c>
    </row>
    <row r="511" spans="1:7" x14ac:dyDescent="0.25">
      <c r="A511" s="1">
        <v>44980</v>
      </c>
      <c r="B511">
        <v>1825.01</v>
      </c>
      <c r="C511">
        <v>1833.41</v>
      </c>
      <c r="D511">
        <v>1817.8</v>
      </c>
      <c r="E511">
        <v>1823.24</v>
      </c>
      <c r="F511">
        <v>-177</v>
      </c>
      <c r="G511">
        <v>-0.1</v>
      </c>
    </row>
    <row r="512" spans="1:7" x14ac:dyDescent="0.25">
      <c r="A512" s="1">
        <v>44981</v>
      </c>
      <c r="B512">
        <v>1823.16</v>
      </c>
      <c r="C512">
        <v>1827.65</v>
      </c>
      <c r="D512">
        <v>1809</v>
      </c>
      <c r="E512">
        <v>1810.67</v>
      </c>
      <c r="F512">
        <v>-1249</v>
      </c>
      <c r="G512">
        <v>-0.69</v>
      </c>
    </row>
    <row r="513" spans="1:7" x14ac:dyDescent="0.25">
      <c r="A513" s="1">
        <v>44983</v>
      </c>
      <c r="B513">
        <v>1817.1</v>
      </c>
      <c r="C513">
        <v>1817.1</v>
      </c>
      <c r="D513">
        <v>1810.72</v>
      </c>
      <c r="E513">
        <v>1811.8</v>
      </c>
      <c r="F513">
        <v>-530</v>
      </c>
      <c r="G513">
        <v>-0.28999999999999998</v>
      </c>
    </row>
    <row r="514" spans="1:7" x14ac:dyDescent="0.25">
      <c r="A514" s="1">
        <v>44984</v>
      </c>
      <c r="B514">
        <v>1811.72</v>
      </c>
      <c r="C514">
        <v>1820</v>
      </c>
      <c r="D514">
        <v>1806.69</v>
      </c>
      <c r="E514">
        <v>1817.08</v>
      </c>
      <c r="F514">
        <v>536</v>
      </c>
      <c r="G514">
        <v>0.28999999999999998</v>
      </c>
    </row>
    <row r="515" spans="1:7" x14ac:dyDescent="0.25">
      <c r="A515" s="1">
        <v>44985</v>
      </c>
      <c r="B515">
        <v>1817.13</v>
      </c>
      <c r="C515">
        <v>1830.86</v>
      </c>
      <c r="D515">
        <v>1805.73</v>
      </c>
      <c r="E515">
        <v>1825.49</v>
      </c>
      <c r="F515">
        <v>836</v>
      </c>
      <c r="G515">
        <v>0.46</v>
      </c>
    </row>
    <row r="516" spans="1:7" x14ac:dyDescent="0.25">
      <c r="A516" s="1">
        <v>44986</v>
      </c>
      <c r="B516">
        <v>1825.07</v>
      </c>
      <c r="C516">
        <v>1844.03</v>
      </c>
      <c r="D516">
        <v>1823.01</v>
      </c>
      <c r="E516">
        <v>1836.51</v>
      </c>
      <c r="F516">
        <v>1144</v>
      </c>
      <c r="G516">
        <v>0.62</v>
      </c>
    </row>
    <row r="517" spans="1:7" x14ac:dyDescent="0.25">
      <c r="A517" s="1">
        <v>44987</v>
      </c>
      <c r="B517">
        <v>1836.5</v>
      </c>
      <c r="C517">
        <v>1838.66</v>
      </c>
      <c r="D517">
        <v>1830.02</v>
      </c>
      <c r="E517">
        <v>1837.66</v>
      </c>
      <c r="F517">
        <v>116</v>
      </c>
      <c r="G517">
        <v>0.06</v>
      </c>
    </row>
    <row r="518" spans="1:7" x14ac:dyDescent="0.25">
      <c r="A518" s="1">
        <v>44988</v>
      </c>
      <c r="B518">
        <v>1838.44</v>
      </c>
      <c r="C518">
        <v>1856.3</v>
      </c>
      <c r="D518">
        <v>1837.1</v>
      </c>
      <c r="E518">
        <v>1855.18</v>
      </c>
      <c r="F518">
        <v>1674</v>
      </c>
      <c r="G518">
        <v>0.9</v>
      </c>
    </row>
    <row r="519" spans="1:7" x14ac:dyDescent="0.25">
      <c r="A519" s="1">
        <v>44990</v>
      </c>
      <c r="B519">
        <v>1858.3</v>
      </c>
      <c r="C519">
        <v>1858.31</v>
      </c>
      <c r="D519">
        <v>1852.16</v>
      </c>
      <c r="E519">
        <v>1852.19</v>
      </c>
      <c r="F519">
        <v>-611</v>
      </c>
      <c r="G519">
        <v>-0.33</v>
      </c>
    </row>
    <row r="520" spans="1:7" x14ac:dyDescent="0.25">
      <c r="A520" s="1">
        <v>44991</v>
      </c>
      <c r="B520">
        <v>1852.31</v>
      </c>
      <c r="C520">
        <v>1857.96</v>
      </c>
      <c r="D520">
        <v>1844.8</v>
      </c>
      <c r="E520">
        <v>1846.29</v>
      </c>
      <c r="F520">
        <v>-602</v>
      </c>
      <c r="G520">
        <v>-0.33</v>
      </c>
    </row>
    <row r="521" spans="1:7" x14ac:dyDescent="0.25">
      <c r="A521" s="1">
        <v>44992</v>
      </c>
      <c r="B521">
        <v>1845.36</v>
      </c>
      <c r="C521">
        <v>1851.36</v>
      </c>
      <c r="D521">
        <v>1812.5</v>
      </c>
      <c r="E521">
        <v>1813.82</v>
      </c>
      <c r="F521">
        <v>-3154</v>
      </c>
      <c r="G521">
        <v>-1.74</v>
      </c>
    </row>
    <row r="522" spans="1:7" x14ac:dyDescent="0.25">
      <c r="A522" s="1">
        <v>44993</v>
      </c>
      <c r="B522">
        <v>1813.78</v>
      </c>
      <c r="C522">
        <v>1823.95</v>
      </c>
      <c r="D522">
        <v>1809.2</v>
      </c>
      <c r="E522">
        <v>1815.12</v>
      </c>
      <c r="F522">
        <v>134</v>
      </c>
      <c r="G522">
        <v>7.0000000000000007E-2</v>
      </c>
    </row>
    <row r="523" spans="1:7" x14ac:dyDescent="0.25">
      <c r="A523" s="1">
        <v>44994</v>
      </c>
      <c r="B523">
        <v>1815.07</v>
      </c>
      <c r="C523">
        <v>1835.09</v>
      </c>
      <c r="D523">
        <v>1811.9</v>
      </c>
      <c r="E523">
        <v>1831.37</v>
      </c>
      <c r="F523">
        <v>1630</v>
      </c>
      <c r="G523">
        <v>0.89</v>
      </c>
    </row>
    <row r="524" spans="1:7" x14ac:dyDescent="0.25">
      <c r="A524" s="1">
        <v>44995</v>
      </c>
      <c r="B524">
        <v>1831.48</v>
      </c>
      <c r="C524">
        <v>1869.82</v>
      </c>
      <c r="D524">
        <v>1827.71</v>
      </c>
      <c r="E524">
        <v>1867.05</v>
      </c>
      <c r="F524">
        <v>3557</v>
      </c>
      <c r="G524">
        <v>1.91</v>
      </c>
    </row>
    <row r="525" spans="1:7" x14ac:dyDescent="0.25">
      <c r="A525" s="1">
        <v>44997</v>
      </c>
      <c r="B525">
        <v>1869.6</v>
      </c>
      <c r="C525">
        <v>1893.75</v>
      </c>
      <c r="D525">
        <v>1866.99</v>
      </c>
      <c r="E525">
        <v>1877.59</v>
      </c>
      <c r="F525">
        <v>799</v>
      </c>
      <c r="G525">
        <v>0.43</v>
      </c>
    </row>
    <row r="526" spans="1:7" x14ac:dyDescent="0.25">
      <c r="A526" s="1">
        <v>44998</v>
      </c>
      <c r="B526">
        <v>1876.65</v>
      </c>
      <c r="C526">
        <v>1914.4</v>
      </c>
      <c r="D526">
        <v>1871.59</v>
      </c>
      <c r="E526">
        <v>1912.13</v>
      </c>
      <c r="F526">
        <v>3548</v>
      </c>
      <c r="G526">
        <v>1.86</v>
      </c>
    </row>
    <row r="527" spans="1:7" x14ac:dyDescent="0.25">
      <c r="A527" s="1">
        <v>44999</v>
      </c>
      <c r="B527">
        <v>1911.76</v>
      </c>
      <c r="C527">
        <v>1913.93</v>
      </c>
      <c r="D527">
        <v>1896.25</v>
      </c>
      <c r="E527">
        <v>1903.02</v>
      </c>
      <c r="F527">
        <v>-874</v>
      </c>
      <c r="G527">
        <v>-0.46</v>
      </c>
    </row>
    <row r="528" spans="1:7" x14ac:dyDescent="0.25">
      <c r="A528" s="1">
        <v>45000</v>
      </c>
      <c r="B528">
        <v>1902.45</v>
      </c>
      <c r="C528">
        <v>1937.02</v>
      </c>
      <c r="D528">
        <v>1886.09</v>
      </c>
      <c r="E528">
        <v>1921.03</v>
      </c>
      <c r="F528">
        <v>1858</v>
      </c>
      <c r="G528">
        <v>0.97</v>
      </c>
    </row>
    <row r="529" spans="1:7" x14ac:dyDescent="0.25">
      <c r="A529" s="1">
        <v>45001</v>
      </c>
      <c r="B529">
        <v>1921.46</v>
      </c>
      <c r="C529">
        <v>1932.68</v>
      </c>
      <c r="D529">
        <v>1907.66</v>
      </c>
      <c r="E529">
        <v>1921.3</v>
      </c>
      <c r="F529">
        <v>-16</v>
      </c>
      <c r="G529">
        <v>-0.01</v>
      </c>
    </row>
    <row r="530" spans="1:7" x14ac:dyDescent="0.25">
      <c r="A530" s="1">
        <v>45002</v>
      </c>
      <c r="B530">
        <v>1921.34</v>
      </c>
      <c r="C530">
        <v>1988.78</v>
      </c>
      <c r="D530">
        <v>1918.48</v>
      </c>
      <c r="E530">
        <v>1987.46</v>
      </c>
      <c r="F530">
        <v>6612</v>
      </c>
      <c r="G530">
        <v>3.33</v>
      </c>
    </row>
    <row r="531" spans="1:7" x14ac:dyDescent="0.25">
      <c r="A531" s="1">
        <v>45004</v>
      </c>
      <c r="B531">
        <v>1988.78</v>
      </c>
      <c r="C531">
        <v>2009.79</v>
      </c>
      <c r="D531">
        <v>1975.4</v>
      </c>
      <c r="E531">
        <v>1976.55</v>
      </c>
      <c r="F531">
        <v>-1223</v>
      </c>
      <c r="G531">
        <v>-0.62</v>
      </c>
    </row>
    <row r="532" spans="1:7" x14ac:dyDescent="0.25">
      <c r="A532" s="1">
        <v>45005</v>
      </c>
      <c r="B532">
        <v>1976.47</v>
      </c>
      <c r="C532">
        <v>2009.23</v>
      </c>
      <c r="D532">
        <v>1966.12</v>
      </c>
      <c r="E532">
        <v>1976.52</v>
      </c>
      <c r="F532">
        <v>5</v>
      </c>
      <c r="G532">
        <v>0</v>
      </c>
    </row>
    <row r="533" spans="1:7" x14ac:dyDescent="0.25">
      <c r="A533" s="1">
        <v>45006</v>
      </c>
      <c r="B533">
        <v>1977.26</v>
      </c>
      <c r="C533">
        <v>1984.78</v>
      </c>
      <c r="D533">
        <v>1935.51</v>
      </c>
      <c r="E533">
        <v>1942.81</v>
      </c>
      <c r="F533">
        <v>-3445</v>
      </c>
      <c r="G533">
        <v>-1.77</v>
      </c>
    </row>
    <row r="534" spans="1:7" x14ac:dyDescent="0.25">
      <c r="A534" s="1">
        <v>45007</v>
      </c>
      <c r="B534">
        <v>1943.12</v>
      </c>
      <c r="C534">
        <v>1977.88</v>
      </c>
      <c r="D534">
        <v>1934.65</v>
      </c>
      <c r="E534">
        <v>1969.57</v>
      </c>
      <c r="F534">
        <v>2645</v>
      </c>
      <c r="G534">
        <v>1.34</v>
      </c>
    </row>
    <row r="535" spans="1:7" x14ac:dyDescent="0.25">
      <c r="A535" s="1">
        <v>45008</v>
      </c>
      <c r="B535">
        <v>1969.94</v>
      </c>
      <c r="C535">
        <v>2003.22</v>
      </c>
      <c r="D535">
        <v>1966.58</v>
      </c>
      <c r="E535">
        <v>1991.23</v>
      </c>
      <c r="F535">
        <v>2129</v>
      </c>
      <c r="G535">
        <v>1.07</v>
      </c>
    </row>
    <row r="536" spans="1:7" x14ac:dyDescent="0.25">
      <c r="A536" s="1">
        <v>45009</v>
      </c>
      <c r="B536">
        <v>1991.37</v>
      </c>
      <c r="C536">
        <v>2002.82</v>
      </c>
      <c r="D536">
        <v>1974.7</v>
      </c>
      <c r="E536">
        <v>1978.42</v>
      </c>
      <c r="F536">
        <v>-1295</v>
      </c>
      <c r="G536">
        <v>-0.65</v>
      </c>
    </row>
    <row r="537" spans="1:7" x14ac:dyDescent="0.25">
      <c r="A537" s="1">
        <v>45011</v>
      </c>
      <c r="B537">
        <v>1981.7</v>
      </c>
      <c r="C537">
        <v>1981.7</v>
      </c>
      <c r="D537">
        <v>1969.54</v>
      </c>
      <c r="E537">
        <v>1975.72</v>
      </c>
      <c r="F537">
        <v>-598</v>
      </c>
      <c r="G537">
        <v>-0.3</v>
      </c>
    </row>
    <row r="538" spans="1:7" x14ac:dyDescent="0.25">
      <c r="A538" s="1">
        <v>45012</v>
      </c>
      <c r="B538">
        <v>1975.63</v>
      </c>
      <c r="C538">
        <v>1978.3</v>
      </c>
      <c r="D538">
        <v>1944.42</v>
      </c>
      <c r="E538">
        <v>1958.02</v>
      </c>
      <c r="F538">
        <v>-1761</v>
      </c>
      <c r="G538">
        <v>-0.9</v>
      </c>
    </row>
    <row r="539" spans="1:7" x14ac:dyDescent="0.25">
      <c r="A539" s="1">
        <v>45013</v>
      </c>
      <c r="B539">
        <v>1958.2</v>
      </c>
      <c r="C539">
        <v>1975.09</v>
      </c>
      <c r="D539">
        <v>1948.5</v>
      </c>
      <c r="E539">
        <v>1971.86</v>
      </c>
      <c r="F539">
        <v>1366</v>
      </c>
      <c r="G539">
        <v>0.69</v>
      </c>
    </row>
    <row r="540" spans="1:7" x14ac:dyDescent="0.25">
      <c r="A540" s="1">
        <v>45014</v>
      </c>
      <c r="B540">
        <v>1972.27</v>
      </c>
      <c r="C540">
        <v>1972.73</v>
      </c>
      <c r="D540">
        <v>1958.79</v>
      </c>
      <c r="E540">
        <v>1963.15</v>
      </c>
      <c r="F540">
        <v>-912</v>
      </c>
      <c r="G540">
        <v>-0.46</v>
      </c>
    </row>
    <row r="541" spans="1:7" x14ac:dyDescent="0.25">
      <c r="A541" s="1">
        <v>45015</v>
      </c>
      <c r="B541">
        <v>1963.1</v>
      </c>
      <c r="C541">
        <v>1983.9</v>
      </c>
      <c r="D541">
        <v>1955.6</v>
      </c>
      <c r="E541">
        <v>1978.39</v>
      </c>
      <c r="F541">
        <v>1529</v>
      </c>
      <c r="G541">
        <v>0.77</v>
      </c>
    </row>
    <row r="542" spans="1:7" x14ac:dyDescent="0.25">
      <c r="A542" s="1">
        <v>45016</v>
      </c>
      <c r="B542">
        <v>1978.21</v>
      </c>
      <c r="C542">
        <v>1986.75</v>
      </c>
      <c r="D542">
        <v>1966.89</v>
      </c>
      <c r="E542">
        <v>1969.22</v>
      </c>
      <c r="F542">
        <v>-899</v>
      </c>
      <c r="G542">
        <v>-0.46</v>
      </c>
    </row>
    <row r="543" spans="1:7" x14ac:dyDescent="0.25">
      <c r="A543" s="1">
        <v>45018</v>
      </c>
      <c r="B543">
        <v>1969.3</v>
      </c>
      <c r="C543">
        <v>1972.95</v>
      </c>
      <c r="D543">
        <v>1957.54</v>
      </c>
      <c r="E543">
        <v>1957.65</v>
      </c>
      <c r="F543">
        <v>-1165</v>
      </c>
      <c r="G543">
        <v>-0.6</v>
      </c>
    </row>
    <row r="544" spans="1:7" x14ac:dyDescent="0.25">
      <c r="A544" s="1">
        <v>45019</v>
      </c>
      <c r="B544">
        <v>1957.54</v>
      </c>
      <c r="C544">
        <v>1990.39</v>
      </c>
      <c r="D544">
        <v>1949.8</v>
      </c>
      <c r="E544">
        <v>1984.77</v>
      </c>
      <c r="F544">
        <v>2723</v>
      </c>
      <c r="G544">
        <v>1.37</v>
      </c>
    </row>
    <row r="545" spans="1:7" x14ac:dyDescent="0.25">
      <c r="A545" s="1">
        <v>45020</v>
      </c>
      <c r="B545">
        <v>1984.6</v>
      </c>
      <c r="C545">
        <v>2024.8</v>
      </c>
      <c r="D545">
        <v>1977.2</v>
      </c>
      <c r="E545">
        <v>2021.6</v>
      </c>
      <c r="F545">
        <v>3700</v>
      </c>
      <c r="G545">
        <v>1.83</v>
      </c>
    </row>
    <row r="546" spans="1:7" x14ac:dyDescent="0.25">
      <c r="A546" s="1">
        <v>45021</v>
      </c>
      <c r="B546">
        <v>2021.48</v>
      </c>
      <c r="C546">
        <v>2031.9</v>
      </c>
      <c r="D546">
        <v>2011.36</v>
      </c>
      <c r="E546">
        <v>2020.23</v>
      </c>
      <c r="F546">
        <v>-125</v>
      </c>
      <c r="G546">
        <v>-0.06</v>
      </c>
    </row>
    <row r="547" spans="1:7" x14ac:dyDescent="0.25">
      <c r="A547" s="1">
        <v>45022</v>
      </c>
      <c r="B547">
        <v>2020.34</v>
      </c>
      <c r="C547">
        <v>2020.87</v>
      </c>
      <c r="D547">
        <v>2000.4</v>
      </c>
      <c r="E547">
        <v>2007.56</v>
      </c>
      <c r="F547">
        <v>-1278</v>
      </c>
      <c r="G547">
        <v>-0.64</v>
      </c>
    </row>
    <row r="548" spans="1:7" x14ac:dyDescent="0.25">
      <c r="A548" s="1">
        <v>45023</v>
      </c>
      <c r="B548">
        <v>2007.05</v>
      </c>
      <c r="C548">
        <v>2007.24</v>
      </c>
      <c r="D548">
        <v>2007.05</v>
      </c>
      <c r="E548">
        <v>2007.24</v>
      </c>
      <c r="F548">
        <v>19</v>
      </c>
      <c r="G548">
        <v>0.01</v>
      </c>
    </row>
    <row r="549" spans="1:7" x14ac:dyDescent="0.25">
      <c r="A549" s="1">
        <v>45025</v>
      </c>
      <c r="B549">
        <v>2020.3</v>
      </c>
      <c r="C549">
        <v>2020.3</v>
      </c>
      <c r="D549">
        <v>1991.22</v>
      </c>
      <c r="E549">
        <v>2005.49</v>
      </c>
      <c r="F549">
        <v>-1481</v>
      </c>
      <c r="G549">
        <v>-0.74</v>
      </c>
    </row>
    <row r="550" spans="1:7" x14ac:dyDescent="0.25">
      <c r="A550" s="1">
        <v>45026</v>
      </c>
      <c r="B550">
        <v>2005.17</v>
      </c>
      <c r="C550">
        <v>2005.71</v>
      </c>
      <c r="D550">
        <v>1981.92</v>
      </c>
      <c r="E550">
        <v>1992.37</v>
      </c>
      <c r="F550">
        <v>-1280</v>
      </c>
      <c r="G550">
        <v>-0.64</v>
      </c>
    </row>
    <row r="551" spans="1:7" x14ac:dyDescent="0.25">
      <c r="A551" s="1">
        <v>45027</v>
      </c>
      <c r="B551">
        <v>1992.3</v>
      </c>
      <c r="C551">
        <v>2007.13</v>
      </c>
      <c r="D551">
        <v>1988.4</v>
      </c>
      <c r="E551">
        <v>2004.63</v>
      </c>
      <c r="F551">
        <v>1233</v>
      </c>
      <c r="G551">
        <v>0.62</v>
      </c>
    </row>
    <row r="552" spans="1:7" x14ac:dyDescent="0.25">
      <c r="A552" s="1">
        <v>45028</v>
      </c>
      <c r="B552">
        <v>2004.87</v>
      </c>
      <c r="C552">
        <v>2027.23</v>
      </c>
      <c r="D552">
        <v>2001.2</v>
      </c>
      <c r="E552">
        <v>2018.09</v>
      </c>
      <c r="F552">
        <v>1322</v>
      </c>
      <c r="G552">
        <v>0.66</v>
      </c>
    </row>
    <row r="553" spans="1:7" x14ac:dyDescent="0.25">
      <c r="A553" s="1">
        <v>45029</v>
      </c>
      <c r="B553">
        <v>2018.1</v>
      </c>
      <c r="C553">
        <v>2047.65</v>
      </c>
      <c r="D553">
        <v>2015.3</v>
      </c>
      <c r="E553">
        <v>2039.89</v>
      </c>
      <c r="F553">
        <v>2179</v>
      </c>
      <c r="G553">
        <v>1.07</v>
      </c>
    </row>
    <row r="554" spans="1:7" x14ac:dyDescent="0.25">
      <c r="A554" s="1">
        <v>45030</v>
      </c>
      <c r="B554">
        <v>2039.56</v>
      </c>
      <c r="C554">
        <v>2047.27</v>
      </c>
      <c r="D554">
        <v>1992.31</v>
      </c>
      <c r="E554">
        <v>2004.11</v>
      </c>
      <c r="F554">
        <v>-3545</v>
      </c>
      <c r="G554">
        <v>-1.77</v>
      </c>
    </row>
    <row r="555" spans="1:7" x14ac:dyDescent="0.25">
      <c r="A555" s="1">
        <v>45032</v>
      </c>
      <c r="B555">
        <v>2004.03</v>
      </c>
      <c r="C555">
        <v>2022.75</v>
      </c>
      <c r="D555">
        <v>1998.3</v>
      </c>
      <c r="E555">
        <v>2002.8</v>
      </c>
      <c r="F555">
        <v>-123</v>
      </c>
      <c r="G555">
        <v>-0.06</v>
      </c>
    </row>
    <row r="556" spans="1:7" x14ac:dyDescent="0.25">
      <c r="A556" s="1">
        <v>45033</v>
      </c>
      <c r="B556">
        <v>2002.62</v>
      </c>
      <c r="C556">
        <v>2014.83</v>
      </c>
      <c r="D556">
        <v>1981.46</v>
      </c>
      <c r="E556">
        <v>1993.9</v>
      </c>
      <c r="F556">
        <v>-872</v>
      </c>
      <c r="G556">
        <v>-0.44</v>
      </c>
    </row>
    <row r="557" spans="1:7" x14ac:dyDescent="0.25">
      <c r="A557" s="1">
        <v>45034</v>
      </c>
      <c r="B557">
        <v>1993.87</v>
      </c>
      <c r="C557">
        <v>2011.58</v>
      </c>
      <c r="D557">
        <v>1991.37</v>
      </c>
      <c r="E557">
        <v>2005.48</v>
      </c>
      <c r="F557">
        <v>1161</v>
      </c>
      <c r="G557">
        <v>0.57999999999999996</v>
      </c>
    </row>
    <row r="558" spans="1:7" x14ac:dyDescent="0.25">
      <c r="A558" s="1">
        <v>45035</v>
      </c>
      <c r="B558">
        <v>2005.74</v>
      </c>
      <c r="C558">
        <v>2007.9</v>
      </c>
      <c r="D558">
        <v>1969.4</v>
      </c>
      <c r="E558">
        <v>1993.6</v>
      </c>
      <c r="F558">
        <v>-1214</v>
      </c>
      <c r="G558">
        <v>-0.61</v>
      </c>
    </row>
    <row r="559" spans="1:7" x14ac:dyDescent="0.25">
      <c r="A559" s="1">
        <v>45036</v>
      </c>
      <c r="B559">
        <v>1993.63</v>
      </c>
      <c r="C559">
        <v>2012.1</v>
      </c>
      <c r="D559">
        <v>1990.59</v>
      </c>
      <c r="E559">
        <v>2004.97</v>
      </c>
      <c r="F559">
        <v>1134</v>
      </c>
      <c r="G559">
        <v>0.56999999999999995</v>
      </c>
    </row>
    <row r="560" spans="1:7" x14ac:dyDescent="0.25">
      <c r="A560" s="1">
        <v>45037</v>
      </c>
      <c r="B560">
        <v>2005.27</v>
      </c>
      <c r="C560">
        <v>2005.38</v>
      </c>
      <c r="D560">
        <v>1972.01</v>
      </c>
      <c r="E560">
        <v>1982.91</v>
      </c>
      <c r="F560">
        <v>-2236</v>
      </c>
      <c r="G560">
        <v>-1.1299999999999999</v>
      </c>
    </row>
    <row r="561" spans="1:7" x14ac:dyDescent="0.25">
      <c r="A561" s="1">
        <v>45039</v>
      </c>
      <c r="B561">
        <v>2001.9</v>
      </c>
      <c r="C561">
        <v>2001.9</v>
      </c>
      <c r="D561">
        <v>1981.1</v>
      </c>
      <c r="E561">
        <v>1984.59</v>
      </c>
      <c r="F561">
        <v>-1731</v>
      </c>
      <c r="G561">
        <v>-0.87</v>
      </c>
    </row>
    <row r="562" spans="1:7" x14ac:dyDescent="0.25">
      <c r="A562" s="1">
        <v>45040</v>
      </c>
      <c r="B562">
        <v>1984.62</v>
      </c>
      <c r="C562">
        <v>1996.39</v>
      </c>
      <c r="D562">
        <v>1974.76</v>
      </c>
      <c r="E562">
        <v>1995.35</v>
      </c>
      <c r="F562">
        <v>1073</v>
      </c>
      <c r="G562">
        <v>0.54</v>
      </c>
    </row>
    <row r="563" spans="1:7" x14ac:dyDescent="0.25">
      <c r="A563" s="1">
        <v>45041</v>
      </c>
      <c r="B563">
        <v>1994.97</v>
      </c>
      <c r="C563">
        <v>2003.6</v>
      </c>
      <c r="D563">
        <v>1975.91</v>
      </c>
      <c r="E563">
        <v>2000.07</v>
      </c>
      <c r="F563">
        <v>510</v>
      </c>
      <c r="G563">
        <v>0.25</v>
      </c>
    </row>
    <row r="564" spans="1:7" x14ac:dyDescent="0.25">
      <c r="A564" s="1">
        <v>45042</v>
      </c>
      <c r="B564">
        <v>2000.44</v>
      </c>
      <c r="C564">
        <v>2008.06</v>
      </c>
      <c r="D564">
        <v>1983.51</v>
      </c>
      <c r="E564">
        <v>1991.62</v>
      </c>
      <c r="F564">
        <v>-882</v>
      </c>
      <c r="G564">
        <v>-0.44</v>
      </c>
    </row>
    <row r="565" spans="1:7" x14ac:dyDescent="0.25">
      <c r="A565" s="1">
        <v>45043</v>
      </c>
      <c r="B565">
        <v>1991.52</v>
      </c>
      <c r="C565">
        <v>2003.07</v>
      </c>
      <c r="D565">
        <v>1975.03</v>
      </c>
      <c r="E565">
        <v>1986.97</v>
      </c>
      <c r="F565">
        <v>-455</v>
      </c>
      <c r="G565">
        <v>-0.23</v>
      </c>
    </row>
    <row r="566" spans="1:7" x14ac:dyDescent="0.25">
      <c r="A566" s="1">
        <v>45044</v>
      </c>
      <c r="B566">
        <v>1987.17</v>
      </c>
      <c r="C566">
        <v>1994.59</v>
      </c>
      <c r="D566">
        <v>1977.07</v>
      </c>
      <c r="E566">
        <v>1989.44</v>
      </c>
      <c r="F566">
        <v>227</v>
      </c>
      <c r="G566">
        <v>0.11</v>
      </c>
    </row>
    <row r="567" spans="1:7" x14ac:dyDescent="0.25">
      <c r="A567" s="1">
        <v>45046</v>
      </c>
      <c r="B567">
        <v>1989.42</v>
      </c>
      <c r="C567">
        <v>2008.25</v>
      </c>
      <c r="D567">
        <v>1986.2</v>
      </c>
      <c r="E567">
        <v>1986.72</v>
      </c>
      <c r="F567">
        <v>-270</v>
      </c>
      <c r="G567">
        <v>-0.14000000000000001</v>
      </c>
    </row>
    <row r="568" spans="1:7" x14ac:dyDescent="0.25">
      <c r="A568" s="1">
        <v>45047</v>
      </c>
      <c r="B568">
        <v>1986.95</v>
      </c>
      <c r="C568">
        <v>2005.35</v>
      </c>
      <c r="D568">
        <v>1977.12</v>
      </c>
      <c r="E568">
        <v>1981.13</v>
      </c>
      <c r="F568">
        <v>-582</v>
      </c>
      <c r="G568">
        <v>-0.28999999999999998</v>
      </c>
    </row>
    <row r="569" spans="1:7" x14ac:dyDescent="0.25">
      <c r="A569" s="1">
        <v>45048</v>
      </c>
      <c r="B569">
        <v>1981.63</v>
      </c>
      <c r="C569">
        <v>2018.94</v>
      </c>
      <c r="D569">
        <v>1978.5</v>
      </c>
      <c r="E569">
        <v>2015.84</v>
      </c>
      <c r="F569">
        <v>3421</v>
      </c>
      <c r="G569">
        <v>1.7</v>
      </c>
    </row>
    <row r="570" spans="1:7" x14ac:dyDescent="0.25">
      <c r="A570" s="1">
        <v>45049</v>
      </c>
      <c r="B570">
        <v>2015.1</v>
      </c>
      <c r="C570">
        <v>2071.3200000000002</v>
      </c>
      <c r="D570">
        <v>2008.9</v>
      </c>
      <c r="E570">
        <v>2051.9299999999998</v>
      </c>
      <c r="F570">
        <v>3683</v>
      </c>
      <c r="G570">
        <v>1.79</v>
      </c>
    </row>
    <row r="571" spans="1:7" x14ac:dyDescent="0.25">
      <c r="A571" s="1">
        <v>45050</v>
      </c>
      <c r="B571">
        <v>2052.7800000000002</v>
      </c>
      <c r="C571">
        <v>2059.39</v>
      </c>
      <c r="D571">
        <v>2030.77</v>
      </c>
      <c r="E571">
        <v>2049.8000000000002</v>
      </c>
      <c r="F571">
        <v>-298</v>
      </c>
      <c r="G571">
        <v>-0.15</v>
      </c>
    </row>
    <row r="572" spans="1:7" x14ac:dyDescent="0.25">
      <c r="A572" s="1">
        <v>45051</v>
      </c>
      <c r="B572">
        <v>2049.79</v>
      </c>
      <c r="C572">
        <v>2052.75</v>
      </c>
      <c r="D572">
        <v>1999.63</v>
      </c>
      <c r="E572">
        <v>2016.58</v>
      </c>
      <c r="F572">
        <v>-3321</v>
      </c>
      <c r="G572">
        <v>-1.65</v>
      </c>
    </row>
    <row r="573" spans="1:7" x14ac:dyDescent="0.25">
      <c r="A573" s="1">
        <v>45053</v>
      </c>
      <c r="B573">
        <v>2016.67</v>
      </c>
      <c r="C573">
        <v>2050.25</v>
      </c>
      <c r="D573">
        <v>2014</v>
      </c>
      <c r="E573">
        <v>2015.95</v>
      </c>
      <c r="F573">
        <v>-72</v>
      </c>
      <c r="G573">
        <v>-0.04</v>
      </c>
    </row>
    <row r="574" spans="1:7" x14ac:dyDescent="0.25">
      <c r="A574" s="1">
        <v>45054</v>
      </c>
      <c r="B574">
        <v>2015.8</v>
      </c>
      <c r="C574">
        <v>2029.18</v>
      </c>
      <c r="D574">
        <v>2015.23</v>
      </c>
      <c r="E574">
        <v>2021.22</v>
      </c>
      <c r="F574">
        <v>542</v>
      </c>
      <c r="G574">
        <v>0.27</v>
      </c>
    </row>
    <row r="575" spans="1:7" x14ac:dyDescent="0.25">
      <c r="A575" s="1">
        <v>45055</v>
      </c>
      <c r="B575">
        <v>2021</v>
      </c>
      <c r="C575">
        <v>2037.46</v>
      </c>
      <c r="D575">
        <v>2019</v>
      </c>
      <c r="E575">
        <v>2036.27</v>
      </c>
      <c r="F575">
        <v>1527</v>
      </c>
      <c r="G575">
        <v>0.75</v>
      </c>
    </row>
    <row r="576" spans="1:7" x14ac:dyDescent="0.25">
      <c r="A576" s="1">
        <v>45056</v>
      </c>
      <c r="B576">
        <v>2036.57</v>
      </c>
      <c r="C576">
        <v>2048.0100000000002</v>
      </c>
      <c r="D576">
        <v>2021.61</v>
      </c>
      <c r="E576">
        <v>2031.36</v>
      </c>
      <c r="F576">
        <v>-521</v>
      </c>
      <c r="G576">
        <v>-0.26</v>
      </c>
    </row>
    <row r="577" spans="1:7" x14ac:dyDescent="0.25">
      <c r="A577" s="1">
        <v>45057</v>
      </c>
      <c r="B577">
        <v>2031.21</v>
      </c>
      <c r="C577">
        <v>2039.93</v>
      </c>
      <c r="D577">
        <v>2011.07</v>
      </c>
      <c r="E577">
        <v>2016.24</v>
      </c>
      <c r="F577">
        <v>-1497</v>
      </c>
      <c r="G577">
        <v>-0.74</v>
      </c>
    </row>
    <row r="578" spans="1:7" x14ac:dyDescent="0.25">
      <c r="A578" s="1">
        <v>45058</v>
      </c>
      <c r="B578">
        <v>2016.37</v>
      </c>
      <c r="C578">
        <v>2022.06</v>
      </c>
      <c r="D578">
        <v>2000.91</v>
      </c>
      <c r="E578">
        <v>2010.86</v>
      </c>
      <c r="F578">
        <v>-551</v>
      </c>
      <c r="G578">
        <v>-0.27</v>
      </c>
    </row>
    <row r="579" spans="1:7" x14ac:dyDescent="0.25">
      <c r="A579" s="1">
        <v>45060</v>
      </c>
      <c r="B579">
        <v>2010.6</v>
      </c>
      <c r="C579">
        <v>2026.59</v>
      </c>
      <c r="D579">
        <v>2007.21</v>
      </c>
      <c r="E579">
        <v>2009.72</v>
      </c>
      <c r="F579">
        <v>-88</v>
      </c>
      <c r="G579">
        <v>-0.04</v>
      </c>
    </row>
    <row r="580" spans="1:7" x14ac:dyDescent="0.25">
      <c r="A580" s="1">
        <v>45061</v>
      </c>
      <c r="B580">
        <v>2009.53</v>
      </c>
      <c r="C580">
        <v>2021.82</v>
      </c>
      <c r="D580">
        <v>2008.63</v>
      </c>
      <c r="E580">
        <v>2014.35</v>
      </c>
      <c r="F580">
        <v>482</v>
      </c>
      <c r="G580">
        <v>0.24</v>
      </c>
    </row>
    <row r="581" spans="1:7" x14ac:dyDescent="0.25">
      <c r="A581" s="1">
        <v>45062</v>
      </c>
      <c r="B581">
        <v>2014.35</v>
      </c>
      <c r="C581">
        <v>2018.21</v>
      </c>
      <c r="D581">
        <v>1984.7</v>
      </c>
      <c r="E581">
        <v>1989.5</v>
      </c>
      <c r="F581">
        <v>-2485</v>
      </c>
      <c r="G581">
        <v>-1.25</v>
      </c>
    </row>
    <row r="582" spans="1:7" x14ac:dyDescent="0.25">
      <c r="A582" s="1">
        <v>45063</v>
      </c>
      <c r="B582">
        <v>1988.8</v>
      </c>
      <c r="C582">
        <v>1992.87</v>
      </c>
      <c r="D582">
        <v>1975.2</v>
      </c>
      <c r="E582">
        <v>1982.62</v>
      </c>
      <c r="F582">
        <v>-618</v>
      </c>
      <c r="G582">
        <v>-0.31</v>
      </c>
    </row>
    <row r="583" spans="1:7" x14ac:dyDescent="0.25">
      <c r="A583" s="1">
        <v>45064</v>
      </c>
      <c r="B583">
        <v>1982.62</v>
      </c>
      <c r="C583">
        <v>1985.76</v>
      </c>
      <c r="D583">
        <v>1951.8</v>
      </c>
      <c r="E583">
        <v>1958.3</v>
      </c>
      <c r="F583">
        <v>-2432</v>
      </c>
      <c r="G583">
        <v>-1.24</v>
      </c>
    </row>
    <row r="584" spans="1:7" x14ac:dyDescent="0.25">
      <c r="A584" s="1">
        <v>45065</v>
      </c>
      <c r="B584">
        <v>1958.38</v>
      </c>
      <c r="C584">
        <v>1983.42</v>
      </c>
      <c r="D584">
        <v>1954.03</v>
      </c>
      <c r="E584">
        <v>1977.58</v>
      </c>
      <c r="F584">
        <v>1920</v>
      </c>
      <c r="G584">
        <v>0.97</v>
      </c>
    </row>
    <row r="585" spans="1:7" x14ac:dyDescent="0.25">
      <c r="A585" s="1">
        <v>45067</v>
      </c>
      <c r="B585">
        <v>1980.1</v>
      </c>
      <c r="C585">
        <v>1981.36</v>
      </c>
      <c r="D585">
        <v>1977.51</v>
      </c>
      <c r="E585">
        <v>1980.73</v>
      </c>
      <c r="F585">
        <v>63</v>
      </c>
      <c r="G585">
        <v>0.03</v>
      </c>
    </row>
    <row r="586" spans="1:7" x14ac:dyDescent="0.25">
      <c r="A586" s="1">
        <v>45068</v>
      </c>
      <c r="B586">
        <v>1981.07</v>
      </c>
      <c r="C586">
        <v>1982.32</v>
      </c>
      <c r="D586">
        <v>1969</v>
      </c>
      <c r="E586">
        <v>1969.58</v>
      </c>
      <c r="F586">
        <v>-1149</v>
      </c>
      <c r="G586">
        <v>-0.57999999999999996</v>
      </c>
    </row>
    <row r="587" spans="1:7" x14ac:dyDescent="0.25">
      <c r="A587" s="1">
        <v>45069</v>
      </c>
      <c r="B587">
        <v>1969.94</v>
      </c>
      <c r="C587">
        <v>1977.35</v>
      </c>
      <c r="D587">
        <v>1954.4</v>
      </c>
      <c r="E587">
        <v>1975</v>
      </c>
      <c r="F587">
        <v>506</v>
      </c>
      <c r="G587">
        <v>0.26</v>
      </c>
    </row>
    <row r="588" spans="1:7" x14ac:dyDescent="0.25">
      <c r="A588" s="1">
        <v>45070</v>
      </c>
      <c r="B588">
        <v>1975.19</v>
      </c>
      <c r="C588">
        <v>1984.92</v>
      </c>
      <c r="D588">
        <v>1956.4</v>
      </c>
      <c r="E588">
        <v>1959.9</v>
      </c>
      <c r="F588">
        <v>-1529</v>
      </c>
      <c r="G588">
        <v>-0.78</v>
      </c>
    </row>
    <row r="589" spans="1:7" x14ac:dyDescent="0.25">
      <c r="A589" s="1">
        <v>45071</v>
      </c>
      <c r="B589">
        <v>1960.03</v>
      </c>
      <c r="C589">
        <v>1964.62</v>
      </c>
      <c r="D589">
        <v>1938.6</v>
      </c>
      <c r="E589">
        <v>1940.37</v>
      </c>
      <c r="F589">
        <v>-1966</v>
      </c>
      <c r="G589">
        <v>-1.01</v>
      </c>
    </row>
    <row r="590" spans="1:7" x14ac:dyDescent="0.25">
      <c r="A590" s="1">
        <v>45072</v>
      </c>
      <c r="B590">
        <v>1948.96</v>
      </c>
      <c r="C590">
        <v>1951.22</v>
      </c>
      <c r="D590">
        <v>1938.85</v>
      </c>
      <c r="E590">
        <v>1946.07</v>
      </c>
      <c r="F590">
        <v>-289</v>
      </c>
      <c r="G590">
        <v>-0.15</v>
      </c>
    </row>
    <row r="591" spans="1:7" x14ac:dyDescent="0.25">
      <c r="A591" s="1">
        <v>45074</v>
      </c>
      <c r="B591">
        <v>1946.6</v>
      </c>
      <c r="C591">
        <v>1946.6</v>
      </c>
      <c r="D591">
        <v>1941.1</v>
      </c>
      <c r="E591">
        <v>1943.85</v>
      </c>
      <c r="F591">
        <v>-275</v>
      </c>
      <c r="G591">
        <v>-0.14000000000000001</v>
      </c>
    </row>
    <row r="592" spans="1:7" x14ac:dyDescent="0.25">
      <c r="A592" s="1">
        <v>45075</v>
      </c>
      <c r="B592">
        <v>1944.04</v>
      </c>
      <c r="C592">
        <v>1949.6</v>
      </c>
      <c r="D592">
        <v>1940.26</v>
      </c>
      <c r="E592">
        <v>1941.55</v>
      </c>
      <c r="F592">
        <v>-249</v>
      </c>
      <c r="G592">
        <v>-0.13</v>
      </c>
    </row>
    <row r="593" spans="1:7" x14ac:dyDescent="0.25">
      <c r="A593" s="1">
        <v>45076</v>
      </c>
      <c r="B593">
        <v>1941.54</v>
      </c>
      <c r="C593">
        <v>1963.42</v>
      </c>
      <c r="D593">
        <v>1932.11</v>
      </c>
      <c r="E593">
        <v>1958.6</v>
      </c>
      <c r="F593">
        <v>1706</v>
      </c>
      <c r="G593">
        <v>0.87</v>
      </c>
    </row>
    <row r="594" spans="1:7" x14ac:dyDescent="0.25">
      <c r="A594" s="1">
        <v>45077</v>
      </c>
      <c r="B594">
        <v>1958.5</v>
      </c>
      <c r="C594">
        <v>1974.38</v>
      </c>
      <c r="D594">
        <v>1953.6</v>
      </c>
      <c r="E594">
        <v>1966.31</v>
      </c>
      <c r="F594">
        <v>781</v>
      </c>
      <c r="G594">
        <v>0.4</v>
      </c>
    </row>
    <row r="595" spans="1:7" x14ac:dyDescent="0.25">
      <c r="A595" s="1">
        <v>45078</v>
      </c>
      <c r="B595">
        <v>1966.22</v>
      </c>
      <c r="C595">
        <v>1983</v>
      </c>
      <c r="D595">
        <v>1952.7</v>
      </c>
      <c r="E595">
        <v>1976.87</v>
      </c>
      <c r="F595">
        <v>1065</v>
      </c>
      <c r="G595">
        <v>0.54</v>
      </c>
    </row>
    <row r="596" spans="1:7" x14ac:dyDescent="0.25">
      <c r="A596" s="1">
        <v>45079</v>
      </c>
      <c r="B596">
        <v>1977.15</v>
      </c>
      <c r="C596">
        <v>1983.42</v>
      </c>
      <c r="D596">
        <v>1947.4</v>
      </c>
      <c r="E596">
        <v>1948</v>
      </c>
      <c r="F596">
        <v>-2915</v>
      </c>
      <c r="G596">
        <v>-1.5</v>
      </c>
    </row>
    <row r="597" spans="1:7" x14ac:dyDescent="0.25">
      <c r="A597" s="1">
        <v>45081</v>
      </c>
      <c r="B597">
        <v>1950.6</v>
      </c>
      <c r="C597">
        <v>1950.6</v>
      </c>
      <c r="D597">
        <v>1946.6</v>
      </c>
      <c r="E597">
        <v>1949.3</v>
      </c>
      <c r="F597">
        <v>-130</v>
      </c>
      <c r="G597">
        <v>-7.0000000000000007E-2</v>
      </c>
    </row>
    <row r="598" spans="1:7" x14ac:dyDescent="0.25">
      <c r="A598" s="1">
        <v>45082</v>
      </c>
      <c r="B598">
        <v>1949.27</v>
      </c>
      <c r="C598">
        <v>1963.88</v>
      </c>
      <c r="D598">
        <v>1938.21</v>
      </c>
      <c r="E598">
        <v>1961.24</v>
      </c>
      <c r="F598">
        <v>1197</v>
      </c>
      <c r="G598">
        <v>0.61</v>
      </c>
    </row>
    <row r="599" spans="1:7" x14ac:dyDescent="0.25">
      <c r="A599" s="1">
        <v>45083</v>
      </c>
      <c r="B599">
        <v>1961.4</v>
      </c>
      <c r="C599">
        <v>1966.2</v>
      </c>
      <c r="D599">
        <v>1954.43</v>
      </c>
      <c r="E599">
        <v>1963.2</v>
      </c>
      <c r="F599">
        <v>180</v>
      </c>
      <c r="G599">
        <v>0.09</v>
      </c>
    </row>
    <row r="600" spans="1:7" x14ac:dyDescent="0.25">
      <c r="A600" s="1">
        <v>45084</v>
      </c>
      <c r="B600">
        <v>1963.29</v>
      </c>
      <c r="C600">
        <v>1969.82</v>
      </c>
      <c r="D600">
        <v>1939</v>
      </c>
      <c r="E600">
        <v>1944.39</v>
      </c>
      <c r="F600">
        <v>-1890</v>
      </c>
      <c r="G600">
        <v>-0.97</v>
      </c>
    </row>
    <row r="601" spans="1:7" x14ac:dyDescent="0.25">
      <c r="A601" s="1">
        <v>45085</v>
      </c>
      <c r="B601">
        <v>1944.36</v>
      </c>
      <c r="C601">
        <v>1969.81</v>
      </c>
      <c r="D601">
        <v>1942.71</v>
      </c>
      <c r="E601">
        <v>1965.33</v>
      </c>
      <c r="F601">
        <v>2097</v>
      </c>
      <c r="G601">
        <v>1.07</v>
      </c>
    </row>
    <row r="602" spans="1:7" x14ac:dyDescent="0.25">
      <c r="A602" s="1">
        <v>45086</v>
      </c>
      <c r="B602">
        <v>1965.2</v>
      </c>
      <c r="C602">
        <v>1971.94</v>
      </c>
      <c r="D602">
        <v>1956.93</v>
      </c>
      <c r="E602">
        <v>1960.49</v>
      </c>
      <c r="F602">
        <v>-471</v>
      </c>
      <c r="G602">
        <v>-0.24</v>
      </c>
    </row>
    <row r="603" spans="1:7" x14ac:dyDescent="0.25">
      <c r="A603" s="1">
        <v>45088</v>
      </c>
      <c r="B603">
        <v>1963.1</v>
      </c>
      <c r="C603">
        <v>1963.1</v>
      </c>
      <c r="D603">
        <v>1957.5</v>
      </c>
      <c r="E603">
        <v>1959.83</v>
      </c>
      <c r="F603">
        <v>-327</v>
      </c>
      <c r="G603">
        <v>-0.17</v>
      </c>
    </row>
    <row r="604" spans="1:7" x14ac:dyDescent="0.25">
      <c r="A604" s="1">
        <v>45089</v>
      </c>
      <c r="B604">
        <v>1960.09</v>
      </c>
      <c r="C604">
        <v>1966.78</v>
      </c>
      <c r="D604">
        <v>1949.49</v>
      </c>
      <c r="E604">
        <v>1959.86</v>
      </c>
      <c r="F604">
        <v>-23</v>
      </c>
      <c r="G604">
        <v>-0.01</v>
      </c>
    </row>
    <row r="605" spans="1:7" x14ac:dyDescent="0.25">
      <c r="A605" s="1">
        <v>45090</v>
      </c>
      <c r="B605">
        <v>1959.98</v>
      </c>
      <c r="C605">
        <v>1969.47</v>
      </c>
      <c r="D605">
        <v>1940.1</v>
      </c>
      <c r="E605">
        <v>1943.93</v>
      </c>
      <c r="F605">
        <v>-1605</v>
      </c>
      <c r="G605">
        <v>-0.83</v>
      </c>
    </row>
    <row r="606" spans="1:7" x14ac:dyDescent="0.25">
      <c r="A606" s="1">
        <v>45091</v>
      </c>
      <c r="B606">
        <v>1944.19</v>
      </c>
      <c r="C606">
        <v>1959.7</v>
      </c>
      <c r="D606">
        <v>1939.66</v>
      </c>
      <c r="E606">
        <v>1945.16</v>
      </c>
      <c r="F606">
        <v>97</v>
      </c>
      <c r="G606">
        <v>0.05</v>
      </c>
    </row>
    <row r="607" spans="1:7" x14ac:dyDescent="0.25">
      <c r="A607" s="1">
        <v>45092</v>
      </c>
      <c r="B607">
        <v>1944.8</v>
      </c>
      <c r="C607">
        <v>1960.13</v>
      </c>
      <c r="D607">
        <v>1926.21</v>
      </c>
      <c r="E607">
        <v>1958.25</v>
      </c>
      <c r="F607">
        <v>1345</v>
      </c>
      <c r="G607">
        <v>0.69</v>
      </c>
    </row>
    <row r="608" spans="1:7" x14ac:dyDescent="0.25">
      <c r="A608" s="1">
        <v>45093</v>
      </c>
      <c r="B608">
        <v>1958.23</v>
      </c>
      <c r="C608">
        <v>1967.8</v>
      </c>
      <c r="D608">
        <v>1953.5</v>
      </c>
      <c r="E608">
        <v>1957.5</v>
      </c>
      <c r="F608">
        <v>-73</v>
      </c>
      <c r="G608">
        <v>-0.04</v>
      </c>
    </row>
    <row r="609" spans="1:7" x14ac:dyDescent="0.25">
      <c r="A609" s="1">
        <v>45095</v>
      </c>
      <c r="B609">
        <v>1957.45</v>
      </c>
      <c r="C609">
        <v>1961.4</v>
      </c>
      <c r="D609">
        <v>1955.9</v>
      </c>
      <c r="E609">
        <v>1957</v>
      </c>
      <c r="F609">
        <v>-45</v>
      </c>
      <c r="G609">
        <v>-0.02</v>
      </c>
    </row>
    <row r="610" spans="1:7" x14ac:dyDescent="0.25">
      <c r="A610" s="1">
        <v>45096</v>
      </c>
      <c r="B610">
        <v>1957</v>
      </c>
      <c r="C610">
        <v>1958.49</v>
      </c>
      <c r="D610">
        <v>1947.8</v>
      </c>
      <c r="E610">
        <v>1952.19</v>
      </c>
      <c r="F610">
        <v>-481</v>
      </c>
      <c r="G610">
        <v>-0.25</v>
      </c>
    </row>
    <row r="611" spans="1:7" x14ac:dyDescent="0.25">
      <c r="A611" s="1">
        <v>45097</v>
      </c>
      <c r="B611">
        <v>1952.39</v>
      </c>
      <c r="C611">
        <v>1956.39</v>
      </c>
      <c r="D611">
        <v>1929</v>
      </c>
      <c r="E611">
        <v>1937.06</v>
      </c>
      <c r="F611">
        <v>-1533</v>
      </c>
      <c r="G611">
        <v>-0.79</v>
      </c>
    </row>
    <row r="612" spans="1:7" x14ac:dyDescent="0.25">
      <c r="A612" s="1">
        <v>45098</v>
      </c>
      <c r="B612">
        <v>1935.9</v>
      </c>
      <c r="C612">
        <v>1939.08</v>
      </c>
      <c r="D612">
        <v>1920.19</v>
      </c>
      <c r="E612">
        <v>1933.91</v>
      </c>
      <c r="F612">
        <v>-199</v>
      </c>
      <c r="G612">
        <v>-0.1</v>
      </c>
    </row>
    <row r="613" spans="1:7" x14ac:dyDescent="0.25">
      <c r="A613" s="1">
        <v>45099</v>
      </c>
      <c r="B613">
        <v>1933.91</v>
      </c>
      <c r="C613">
        <v>1934.15</v>
      </c>
      <c r="D613">
        <v>1912.4</v>
      </c>
      <c r="E613">
        <v>1914.43</v>
      </c>
      <c r="F613">
        <v>-1948</v>
      </c>
      <c r="G613">
        <v>-1.02</v>
      </c>
    </row>
    <row r="614" spans="1:7" x14ac:dyDescent="0.25">
      <c r="A614" s="1">
        <v>45100</v>
      </c>
      <c r="B614">
        <v>1914.47</v>
      </c>
      <c r="C614">
        <v>1936.57</v>
      </c>
      <c r="D614">
        <v>1910.2</v>
      </c>
      <c r="E614">
        <v>1920.79</v>
      </c>
      <c r="F614">
        <v>632</v>
      </c>
      <c r="G614">
        <v>0.33</v>
      </c>
    </row>
    <row r="615" spans="1:7" x14ac:dyDescent="0.25">
      <c r="A615" s="1">
        <v>45102</v>
      </c>
      <c r="B615">
        <v>1927.3</v>
      </c>
      <c r="C615">
        <v>1927.3</v>
      </c>
      <c r="D615">
        <v>1920.51</v>
      </c>
      <c r="E615">
        <v>1925.29</v>
      </c>
      <c r="F615">
        <v>-201</v>
      </c>
      <c r="G615">
        <v>-0.1</v>
      </c>
    </row>
    <row r="616" spans="1:7" x14ac:dyDescent="0.25">
      <c r="A616" s="1">
        <v>45103</v>
      </c>
      <c r="B616">
        <v>1925.22</v>
      </c>
      <c r="C616">
        <v>1933.18</v>
      </c>
      <c r="D616">
        <v>1920.4</v>
      </c>
      <c r="E616">
        <v>1922.28</v>
      </c>
      <c r="F616">
        <v>-294</v>
      </c>
      <c r="G616">
        <v>-0.15</v>
      </c>
    </row>
    <row r="617" spans="1:7" x14ac:dyDescent="0.25">
      <c r="A617" s="1">
        <v>45104</v>
      </c>
      <c r="B617">
        <v>1922.57</v>
      </c>
      <c r="C617">
        <v>1930.04</v>
      </c>
      <c r="D617">
        <v>1910.6</v>
      </c>
      <c r="E617">
        <v>1915.39</v>
      </c>
      <c r="F617">
        <v>-718</v>
      </c>
      <c r="G617">
        <v>-0.37</v>
      </c>
    </row>
    <row r="618" spans="1:7" x14ac:dyDescent="0.25">
      <c r="A618" s="1">
        <v>45105</v>
      </c>
      <c r="B618">
        <v>1915.26</v>
      </c>
      <c r="C618">
        <v>1916.98</v>
      </c>
      <c r="D618">
        <v>1903.46</v>
      </c>
      <c r="E618">
        <v>1909.58</v>
      </c>
      <c r="F618">
        <v>-568</v>
      </c>
      <c r="G618">
        <v>-0.3</v>
      </c>
    </row>
    <row r="619" spans="1:7" x14ac:dyDescent="0.25">
      <c r="A619" s="1">
        <v>45106</v>
      </c>
      <c r="B619">
        <v>1909.47</v>
      </c>
      <c r="C619">
        <v>1913</v>
      </c>
      <c r="D619">
        <v>1893.16</v>
      </c>
      <c r="E619">
        <v>1908.76</v>
      </c>
      <c r="F619">
        <v>-71</v>
      </c>
      <c r="G619">
        <v>-0.04</v>
      </c>
    </row>
    <row r="620" spans="1:7" x14ac:dyDescent="0.25">
      <c r="A620" s="1">
        <v>45107</v>
      </c>
      <c r="B620">
        <v>1908.71</v>
      </c>
      <c r="C620">
        <v>1922.61</v>
      </c>
      <c r="D620">
        <v>1900.57</v>
      </c>
      <c r="E620">
        <v>1919.2</v>
      </c>
      <c r="F620">
        <v>1049</v>
      </c>
      <c r="G620">
        <v>0.55000000000000004</v>
      </c>
    </row>
    <row r="621" spans="1:7" x14ac:dyDescent="0.25">
      <c r="A621" s="1">
        <v>45109</v>
      </c>
      <c r="B621">
        <v>1920.3</v>
      </c>
      <c r="C621">
        <v>1920.3</v>
      </c>
      <c r="D621">
        <v>1917.5</v>
      </c>
      <c r="E621">
        <v>1917.7</v>
      </c>
      <c r="F621">
        <v>-260</v>
      </c>
      <c r="G621">
        <v>-0.14000000000000001</v>
      </c>
    </row>
    <row r="622" spans="1:7" x14ac:dyDescent="0.25">
      <c r="A622" s="1">
        <v>45110</v>
      </c>
      <c r="B622">
        <v>1917.7</v>
      </c>
      <c r="C622">
        <v>1930.5</v>
      </c>
      <c r="D622">
        <v>1910.11</v>
      </c>
      <c r="E622">
        <v>1921.17</v>
      </c>
      <c r="F622">
        <v>347</v>
      </c>
      <c r="G622">
        <v>0.18</v>
      </c>
    </row>
    <row r="623" spans="1:7" x14ac:dyDescent="0.25">
      <c r="A623" s="1">
        <v>45111</v>
      </c>
      <c r="B623">
        <v>1921.07</v>
      </c>
      <c r="C623">
        <v>1930.22</v>
      </c>
      <c r="D623">
        <v>1920.34</v>
      </c>
      <c r="E623">
        <v>1929.65</v>
      </c>
      <c r="F623">
        <v>858</v>
      </c>
      <c r="G623">
        <v>0.44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D0DB-6D77-4E0D-9098-A8306F7F346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3 A X 6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N w F +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B f p W a 9 e b v U Q B A A B E A g A A E w A c A E Z v c m 1 1 b G F z L 1 N l Y 3 R p b 2 4 x L m 0 g o h g A K K A U A A A A A A A A A A A A A A A A A A A A A A A A A A A A b Y / R S 8 M w E M b f B / 0 f Q k R o o R Q m 4 o N j D 9 I p G w o O O v F h H Z K 1 5 x q W 3 o 0 k 3 S Z l / 7 t p V 3 V I 8 3 L J 9 + W + + 5 2 B z E p C l p z r c O Q N v I E p h I a c J Q W A H b I x U 2 C 9 A X M n o U p n 4 J T H Y w Y q e i e 9 X R N t / S e p I I o J L a A 1 P o / v 0 z c D 2 q Q 5 I e 3 T C R 1 Q k c h N K n R W y D 0 w / y Z I Y w U C I Z 8 I K 6 K j M k c e h A w r p U J m d Q V B 2 E 1 s G T 7 a 4 u a e A e r l z E I 5 5 m e T h 8 8 S 8 + 7 F V 6 d l E 7 n q + q / 4 X F N J 1 q 0 z B Z E 7 K O 5 i F m L t g D u n 0 / 3 L U S F b d u 6 D U k k m l N B m 3 H C t g t / g u B C 4 c b m L r x 3 8 h S 6 0 Q P N J u o x J V S U 2 p v F 7 K M K 6 5 g 4 U u N v X / W G 5 u 1 t Z w i l k N X / d A f 4 Y W J V r 0 K 0 8 l Z u i R 3 6 h Q 4 8 a K z L Q p 7 f Y / l z u T O D s G d q 7 2 6 j B v H S v g 3 + d p 8 A b S O x d f f Q N U E s B A i 0 A F A A C A A g A 3 A X 6 V k N n 6 f W i A A A A 9 g A A A B I A A A A A A A A A A A A A A A A A A A A A A E N v b m Z p Z y 9 Q Y W N r Y W d l L n h t b F B L A Q I t A B Q A A g A I A N w F + l Y P y u m r p A A A A O k A A A A T A A A A A A A A A A A A A A A A A O 4 A A A B b Q 2 9 u d G V u d F 9 U e X B l c 1 0 u e G 1 s U E s B A i 0 A F A A C A A g A 3 A X 6 V m v X m 7 1 E A Q A A R A I A A B M A A A A A A A A A A A A A A A A A 3 w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w A A A A A A A A g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w N T o 0 N j o 1 N i 4 w N D A x N z I y W i I g L z 4 8 R W 5 0 c n k g V H l w Z T 0 i R m l s b E N v b H V t b l R 5 c G V z I i B W Y W x 1 Z T 0 i c 0 J 3 V U Z C U V V E Q l E 9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2 h h b m d l K F B p c H M p J n F 1 b 3 Q 7 L C Z x d W 9 0 O 0 N o Y W 5 n Z S g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E Y X R l L D B 9 J n F 1 b 3 Q 7 L C Z x d W 9 0 O 1 N l Y 3 R p b 2 4 x L 1 N o Z W V 0 M S 9 B d X R v U m V t b 3 Z l Z E N v b H V t b n M x L n t P c G V u L D F 9 J n F 1 b 3 Q 7 L C Z x d W 9 0 O 1 N l Y 3 R p b 2 4 x L 1 N o Z W V 0 M S 9 B d X R v U m V t b 3 Z l Z E N v b H V t b n M x L n t I a W d o L D J 9 J n F 1 b 3 Q 7 L C Z x d W 9 0 O 1 N l Y 3 R p b 2 4 x L 1 N o Z W V 0 M S 9 B d X R v U m V t b 3 Z l Z E N v b H V t b n M x L n t M b 3 c s M 3 0 m c X V v d D s s J n F 1 b 3 Q 7 U 2 V j d G l v b j E v U 2 h l Z X Q x L 0 F 1 d G 9 S Z W 1 v d m V k Q 2 9 s d W 1 u c z E u e 0 N s b 3 N l L D R 9 J n F 1 b 3 Q 7 L C Z x d W 9 0 O 1 N l Y 3 R p b 2 4 x L 1 N o Z W V 0 M S 9 B d X R v U m V t b 3 Z l Z E N v b H V t b n M x L n t D a G F u Z 2 U o U G l w c y k s N X 0 m c X V v d D s s J n F 1 b 3 Q 7 U 2 V j d G l v b j E v U 2 h l Z X Q x L 0 F 1 d G 9 S Z W 1 v d m V k Q 2 9 s d W 1 u c z E u e 0 N o Y W 5 n Z S g l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v Q X V 0 b 1 J l b W 9 2 Z W R D b 2 x 1 b W 5 z M S 5 7 R G F 0 Z S w w f S Z x d W 9 0 O y w m c X V v d D t T Z W N 0 a W 9 u M S 9 T a G V l d D E v Q X V 0 b 1 J l b W 9 2 Z W R D b 2 x 1 b W 5 z M S 5 7 T 3 B l b i w x f S Z x d W 9 0 O y w m c X V v d D t T Z W N 0 a W 9 u M S 9 T a G V l d D E v Q X V 0 b 1 J l b W 9 2 Z W R D b 2 x 1 b W 5 z M S 5 7 S G l n a C w y f S Z x d W 9 0 O y w m c X V v d D t T Z W N 0 a W 9 u M S 9 T a G V l d D E v Q X V 0 b 1 J l b W 9 2 Z W R D b 2 x 1 b W 5 z M S 5 7 T G 9 3 L D N 9 J n F 1 b 3 Q 7 L C Z x d W 9 0 O 1 N l Y 3 R p b 2 4 x L 1 N o Z W V 0 M S 9 B d X R v U m V t b 3 Z l Z E N v b H V t b n M x L n t D b G 9 z Z S w 0 f S Z x d W 9 0 O y w m c X V v d D t T Z W N 0 a W 9 u M S 9 T a G V l d D E v Q X V 0 b 1 J l b W 9 2 Z W R D b 2 x 1 b W 5 z M S 5 7 Q 2 h h b m d l K F B p c H M p L D V 9 J n F 1 b 3 Q 7 L C Z x d W 9 0 O 1 N l Y 3 R p b 2 4 x L 1 N o Z W V 0 M S 9 B d X R v U m V t b 3 Z l Z E N v b H V t b n M x L n t D a G F u Z 2 U o J S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C f z h a 3 8 p T 7 H Z x j 4 z / D M 1 A A A A A A I A A A A A A B B m A A A A A Q A A I A A A A A r s a I 4 J B P j L h Y x R H d j / D x z W 0 4 5 o K c D G u 5 6 h s 6 V s m 0 E 5 A A A A A A 6 A A A A A A g A A I A A A A D c j 0 K e Q C 8 7 v b 7 7 p J O L D o d q a O 5 x / k e J T G W d Q o v P D + i b Q U A A A A F P a a Z b g B T H j a Z f I k Y o 0 w j 3 b K P J S G a 7 X v n T G f A B l h k F b B / i F Y o L E Y O L H m 6 s d 3 0 B / z z p P m J 6 m 5 A + c r f p N b A u 3 c 1 f y + 4 g 7 e f 3 P N E 4 F g F u Z 7 8 t l Q A A A A K z A u Y x P b q T x f K J A S A F v G u N x 7 6 C A 5 F W O 9 V q t k K L A s C z 5 e H T i L b u I L D s Z L E o S n y T P f 3 B T H l y K 9 S t R I T P r r X V 0 1 Q c = < / D a t a M a s h u p > 
</file>

<file path=customXml/itemProps1.xml><?xml version="1.0" encoding="utf-8"?>
<ds:datastoreItem xmlns:ds="http://schemas.openxmlformats.org/officeDocument/2006/customXml" ds:itemID="{7B246724-3418-45C5-8D12-6B361C056F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Sheet2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Chris Garcia</dc:creator>
  <cp:lastModifiedBy>Donovan Chris Garcia</cp:lastModifiedBy>
  <dcterms:created xsi:type="dcterms:W3CDTF">2023-07-26T05:46:33Z</dcterms:created>
  <dcterms:modified xsi:type="dcterms:W3CDTF">2023-07-26T06:05:01Z</dcterms:modified>
</cp:coreProperties>
</file>