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yWork\Power BI Reports\"/>
    </mc:Choice>
  </mc:AlternateContent>
  <bookViews>
    <workbookView xWindow="0" yWindow="0" windowWidth="24000" windowHeight="11025"/>
  </bookViews>
  <sheets>
    <sheet name="Grid Monitoring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4" i="1"/>
</calcChain>
</file>

<file path=xl/sharedStrings.xml><?xml version="1.0" encoding="utf-8"?>
<sst xmlns="http://schemas.openxmlformats.org/spreadsheetml/2006/main" count="1415" uniqueCount="278">
  <si>
    <t>Applied filters:
creation_date is on or after Thursday, August 1, 2019 and is before Tuesday, August 20, 2019
Approved_process is Manual_Approved</t>
  </si>
  <si>
    <t>LOAN ID</t>
  </si>
  <si>
    <t>USER NAME</t>
  </si>
  <si>
    <t>product_code</t>
  </si>
  <si>
    <t>salary</t>
  </si>
  <si>
    <t>FORECASTED APPROVAL AMT</t>
  </si>
  <si>
    <t>CURRENT APPROVAL AMT</t>
  </si>
  <si>
    <t>future_obligation</t>
  </si>
  <si>
    <t>TOTAL OBLIGATION</t>
  </si>
  <si>
    <t>% APPROVED</t>
  </si>
  <si>
    <t>shivam.dhawan</t>
  </si>
  <si>
    <t>PL</t>
  </si>
  <si>
    <t>22190</t>
  </si>
  <si>
    <t>50628</t>
  </si>
  <si>
    <t>33566.58</t>
  </si>
  <si>
    <t>25000</t>
  </si>
  <si>
    <t>pooran.singh</t>
  </si>
  <si>
    <t>52000</t>
  </si>
  <si>
    <t>sandeepsonar</t>
  </si>
  <si>
    <t>RFA600</t>
  </si>
  <si>
    <t>24000</t>
  </si>
  <si>
    <t>29055</t>
  </si>
  <si>
    <t>HiAMT-RENTED</t>
  </si>
  <si>
    <t>66748</t>
  </si>
  <si>
    <t>90502.5</t>
  </si>
  <si>
    <t>rahul.Kumar</t>
  </si>
  <si>
    <t>35850</t>
  </si>
  <si>
    <t>42319.25</t>
  </si>
  <si>
    <t>30000</t>
  </si>
  <si>
    <t>44000</t>
  </si>
  <si>
    <t>rajeev</t>
  </si>
  <si>
    <t>LowINC</t>
  </si>
  <si>
    <t>19690</t>
  </si>
  <si>
    <t>39000</t>
  </si>
  <si>
    <t>32000</t>
  </si>
  <si>
    <t>43000</t>
  </si>
  <si>
    <t>32791</t>
  </si>
  <si>
    <t>CORP-PAYBK</t>
  </si>
  <si>
    <t>22527.5</t>
  </si>
  <si>
    <t>85191</t>
  </si>
  <si>
    <t>16462</t>
  </si>
  <si>
    <t>140000</t>
  </si>
  <si>
    <t>16000</t>
  </si>
  <si>
    <t>21000</t>
  </si>
  <si>
    <t>HiAMT-OWNED</t>
  </si>
  <si>
    <t>66000</t>
  </si>
  <si>
    <t>25117.18</t>
  </si>
  <si>
    <t>35600</t>
  </si>
  <si>
    <t>35785</t>
  </si>
  <si>
    <t>36000</t>
  </si>
  <si>
    <t>25386</t>
  </si>
  <si>
    <t>73773.8</t>
  </si>
  <si>
    <t>37830</t>
  </si>
  <si>
    <t>NH</t>
  </si>
  <si>
    <t>31557</t>
  </si>
  <si>
    <t>25765</t>
  </si>
  <si>
    <t>SE</t>
  </si>
  <si>
    <t>150000</t>
  </si>
  <si>
    <t>23000</t>
  </si>
  <si>
    <t>85500</t>
  </si>
  <si>
    <t>38000</t>
  </si>
  <si>
    <t>38400</t>
  </si>
  <si>
    <t>87252.83</t>
  </si>
  <si>
    <t>35000</t>
  </si>
  <si>
    <t>42000</t>
  </si>
  <si>
    <t>29213</t>
  </si>
  <si>
    <t>HiOB</t>
  </si>
  <si>
    <t>100012</t>
  </si>
  <si>
    <t>49000</t>
  </si>
  <si>
    <t>62210</t>
  </si>
  <si>
    <t>31500</t>
  </si>
  <si>
    <t>35587</t>
  </si>
  <si>
    <t>24157</t>
  </si>
  <si>
    <t>26300</t>
  </si>
  <si>
    <t>31696</t>
  </si>
  <si>
    <t>20000</t>
  </si>
  <si>
    <t>39467</t>
  </si>
  <si>
    <t>26467</t>
  </si>
  <si>
    <t>185000</t>
  </si>
  <si>
    <t>60101.15</t>
  </si>
  <si>
    <t>66422</t>
  </si>
  <si>
    <t>27800</t>
  </si>
  <si>
    <t>rjitendra</t>
  </si>
  <si>
    <t>38954</t>
  </si>
  <si>
    <t>28126.33</t>
  </si>
  <si>
    <t>34181</t>
  </si>
  <si>
    <t>35983.75</t>
  </si>
  <si>
    <t>70000</t>
  </si>
  <si>
    <t>28726</t>
  </si>
  <si>
    <t>50000</t>
  </si>
  <si>
    <t>19889</t>
  </si>
  <si>
    <t>29000</t>
  </si>
  <si>
    <t>69407.53</t>
  </si>
  <si>
    <t>37483.42</t>
  </si>
  <si>
    <t>15048</t>
  </si>
  <si>
    <t>23570</t>
  </si>
  <si>
    <t>23499.33</t>
  </si>
  <si>
    <t>16752.69</t>
  </si>
  <si>
    <t>95000</t>
  </si>
  <si>
    <t>22500</t>
  </si>
  <si>
    <t>23199</t>
  </si>
  <si>
    <t>17000</t>
  </si>
  <si>
    <t>50500</t>
  </si>
  <si>
    <t>25282</t>
  </si>
  <si>
    <t>26144.38</t>
  </si>
  <si>
    <t>24800</t>
  </si>
  <si>
    <t>48000</t>
  </si>
  <si>
    <t>36179.71</t>
  </si>
  <si>
    <t>16060.25</t>
  </si>
  <si>
    <t>43466.67</t>
  </si>
  <si>
    <t>27000</t>
  </si>
  <si>
    <t>22817</t>
  </si>
  <si>
    <t>22828.89</t>
  </si>
  <si>
    <t>18500</t>
  </si>
  <si>
    <t>18546</t>
  </si>
  <si>
    <t>22000</t>
  </si>
  <si>
    <t>33164.67</t>
  </si>
  <si>
    <t>31848.75</t>
  </si>
  <si>
    <t>29075</t>
  </si>
  <si>
    <t>19500</t>
  </si>
  <si>
    <t>29460</t>
  </si>
  <si>
    <t>21600</t>
  </si>
  <si>
    <t>18000</t>
  </si>
  <si>
    <t>17816</t>
  </si>
  <si>
    <t>20983</t>
  </si>
  <si>
    <t>18200</t>
  </si>
  <si>
    <t>19400</t>
  </si>
  <si>
    <t>23553</t>
  </si>
  <si>
    <t>30268.67</t>
  </si>
  <si>
    <t>50493.5</t>
  </si>
  <si>
    <t>25143.33</t>
  </si>
  <si>
    <t>17362.5</t>
  </si>
  <si>
    <t>22650</t>
  </si>
  <si>
    <t>22600</t>
  </si>
  <si>
    <t>45000</t>
  </si>
  <si>
    <t>28000</t>
  </si>
  <si>
    <t>19925</t>
  </si>
  <si>
    <t>27827.33</t>
  </si>
  <si>
    <t>37690</t>
  </si>
  <si>
    <t>29026</t>
  </si>
  <si>
    <t>34000</t>
  </si>
  <si>
    <t>19900</t>
  </si>
  <si>
    <t>40000</t>
  </si>
  <si>
    <t>24500</t>
  </si>
  <si>
    <t>15700</t>
  </si>
  <si>
    <t>21329</t>
  </si>
  <si>
    <t>59800</t>
  </si>
  <si>
    <t>70180</t>
  </si>
  <si>
    <t>40344</t>
  </si>
  <si>
    <t>47500</t>
  </si>
  <si>
    <t>29533</t>
  </si>
  <si>
    <t>18663</t>
  </si>
  <si>
    <t>40314</t>
  </si>
  <si>
    <t>25096</t>
  </si>
  <si>
    <t>25432</t>
  </si>
  <si>
    <t>16456</t>
  </si>
  <si>
    <t>47000</t>
  </si>
  <si>
    <t>21500</t>
  </si>
  <si>
    <t>20069</t>
  </si>
  <si>
    <t>26982</t>
  </si>
  <si>
    <t>112000</t>
  </si>
  <si>
    <t>95110</t>
  </si>
  <si>
    <t>139666</t>
  </si>
  <si>
    <t>93324.5</t>
  </si>
  <si>
    <t>219256.08</t>
  </si>
  <si>
    <t>100000</t>
  </si>
  <si>
    <t>50782.67</t>
  </si>
  <si>
    <t>69000</t>
  </si>
  <si>
    <t>21300</t>
  </si>
  <si>
    <t>22257.25</t>
  </si>
  <si>
    <t>22276.5</t>
  </si>
  <si>
    <t>23074</t>
  </si>
  <si>
    <t>19000</t>
  </si>
  <si>
    <t>24067</t>
  </si>
  <si>
    <t>32675.89</t>
  </si>
  <si>
    <t>24700</t>
  </si>
  <si>
    <t>16710</t>
  </si>
  <si>
    <t>15062</t>
  </si>
  <si>
    <t>20600</t>
  </si>
  <si>
    <t>41727</t>
  </si>
  <si>
    <t>31000</t>
  </si>
  <si>
    <t>30654</t>
  </si>
  <si>
    <t>19450</t>
  </si>
  <si>
    <t>80000</t>
  </si>
  <si>
    <t>78366</t>
  </si>
  <si>
    <t>17879.33</t>
  </si>
  <si>
    <t>16941.67</t>
  </si>
  <si>
    <t>18760</t>
  </si>
  <si>
    <t>36755.18</t>
  </si>
  <si>
    <t>45500</t>
  </si>
  <si>
    <t>27500</t>
  </si>
  <si>
    <t>33000</t>
  </si>
  <si>
    <t>18938.4</t>
  </si>
  <si>
    <t>25327</t>
  </si>
  <si>
    <t>29253</t>
  </si>
  <si>
    <t>24558</t>
  </si>
  <si>
    <t>19700</t>
  </si>
  <si>
    <t>16930.38</t>
  </si>
  <si>
    <t>15000</t>
  </si>
  <si>
    <t>69025</t>
  </si>
  <si>
    <t>24166</t>
  </si>
  <si>
    <t>23442</t>
  </si>
  <si>
    <t>25831.25</t>
  </si>
  <si>
    <t>26000</t>
  </si>
  <si>
    <t>19004</t>
  </si>
  <si>
    <t>21588</t>
  </si>
  <si>
    <t>Pay day  with PF</t>
  </si>
  <si>
    <t>27392</t>
  </si>
  <si>
    <t>62077</t>
  </si>
  <si>
    <t>154000</t>
  </si>
  <si>
    <t>52148</t>
  </si>
  <si>
    <t>31861</t>
  </si>
  <si>
    <t/>
  </si>
  <si>
    <t>PD3EMI</t>
  </si>
  <si>
    <t>23400</t>
  </si>
  <si>
    <t>61133</t>
  </si>
  <si>
    <t>19635</t>
  </si>
  <si>
    <t>64000</t>
  </si>
  <si>
    <t>68000</t>
  </si>
  <si>
    <t>68602</t>
  </si>
  <si>
    <t>36265.33</t>
  </si>
  <si>
    <t>60000</t>
  </si>
  <si>
    <t>19133</t>
  </si>
  <si>
    <t>27352</t>
  </si>
  <si>
    <t>41000</t>
  </si>
  <si>
    <t>58000</t>
  </si>
  <si>
    <t>48500</t>
  </si>
  <si>
    <t>18100</t>
  </si>
  <si>
    <t>20267</t>
  </si>
  <si>
    <t>94550</t>
  </si>
  <si>
    <t>PAYBK</t>
  </si>
  <si>
    <t>62600</t>
  </si>
  <si>
    <t>55484</t>
  </si>
  <si>
    <t>38949</t>
  </si>
  <si>
    <t>50380</t>
  </si>
  <si>
    <t>51750</t>
  </si>
  <si>
    <t>19189</t>
  </si>
  <si>
    <t>45965.5</t>
  </si>
  <si>
    <t>39139</t>
  </si>
  <si>
    <t>48151.86</t>
  </si>
  <si>
    <t>52700</t>
  </si>
  <si>
    <t>39827</t>
  </si>
  <si>
    <t>23200</t>
  </si>
  <si>
    <t>60873</t>
  </si>
  <si>
    <t>32427</t>
  </si>
  <si>
    <t>DEF_EMI</t>
  </si>
  <si>
    <t>53230</t>
  </si>
  <si>
    <t>64060.5</t>
  </si>
  <si>
    <t>12503.11</t>
  </si>
  <si>
    <t>183411</t>
  </si>
  <si>
    <t>41372.25</t>
  </si>
  <si>
    <t>87635</t>
  </si>
  <si>
    <t>39446.5</t>
  </si>
  <si>
    <t>55508</t>
  </si>
  <si>
    <t>24873</t>
  </si>
  <si>
    <t>73403.83</t>
  </si>
  <si>
    <t>58843.86</t>
  </si>
  <si>
    <t>110000</t>
  </si>
  <si>
    <t>rohit.singh</t>
  </si>
  <si>
    <t>80899</t>
  </si>
  <si>
    <t>vchhabra</t>
  </si>
  <si>
    <t>54000</t>
  </si>
  <si>
    <t>67453.92</t>
  </si>
  <si>
    <t>25518.17</t>
  </si>
  <si>
    <t>62900</t>
  </si>
  <si>
    <t>127000</t>
  </si>
  <si>
    <t>86858.67</t>
  </si>
  <si>
    <t>46000</t>
  </si>
  <si>
    <t>id</t>
  </si>
  <si>
    <t>loan_status</t>
  </si>
  <si>
    <t>Disbursed</t>
  </si>
  <si>
    <t>status_type</t>
  </si>
  <si>
    <t>Loan Closed</t>
  </si>
  <si>
    <t>Approved</t>
  </si>
  <si>
    <t>Ready For Disbursal(Pending Co-Lender Approval)</t>
  </si>
  <si>
    <t>Rejected</t>
  </si>
  <si>
    <t>Loan Status</t>
  </si>
  <si>
    <t>Status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</si>
</sst>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I353">
  <autoFilter ref="A3:I353"/>
  <tableColumns count="9">
    <tableColumn id="1" name="LOAN ID"/>
    <tableColumn id="2" name="USER NAME"/>
    <tableColumn id="3" name="product_code"/>
    <tableColumn id="4" name="salary"/>
    <tableColumn id="5" name="FORECASTED APPROVAL AMT"/>
    <tableColumn id="6" name="CURRENT APPROVAL AMT"/>
    <tableColumn id="7" name="future_obligation"/>
    <tableColumn id="8" name="TOTAL OBLIGATION"/>
    <tableColumn id="9" name="% APPROV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3"/>
  <sheetViews>
    <sheetView tabSelected="1" topLeftCell="A2" workbookViewId="0">
      <selection activeCell="K3" sqref="K3"/>
    </sheetView>
  </sheetViews>
  <sheetFormatPr defaultColWidth="15.7109375" defaultRowHeight="15" x14ac:dyDescent="0.25"/>
  <cols>
    <col min="10" max="10" width="0" hidden="1" customWidth="1"/>
  </cols>
  <sheetData>
    <row r="1" spans="1:12" x14ac:dyDescent="0.25">
      <c r="A1" s="4" t="s">
        <v>0</v>
      </c>
      <c r="B1" s="4"/>
      <c r="C1" s="4"/>
      <c r="D1" s="4"/>
      <c r="E1" s="4"/>
      <c r="F1" s="4"/>
      <c r="G1" s="4"/>
      <c r="H1" s="4"/>
      <c r="I1" s="4"/>
    </row>
    <row r="3" spans="1:12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K3" t="s">
        <v>276</v>
      </c>
      <c r="L3" t="s">
        <v>277</v>
      </c>
    </row>
    <row r="4" spans="1:12" x14ac:dyDescent="0.25">
      <c r="A4" s="1">
        <v>1093279</v>
      </c>
      <c r="B4" t="s">
        <v>10</v>
      </c>
      <c r="C4" t="s">
        <v>11</v>
      </c>
      <c r="D4" t="s">
        <v>12</v>
      </c>
      <c r="E4">
        <v>1393.7910277505</v>
      </c>
      <c r="F4" s="2">
        <v>62526</v>
      </c>
      <c r="G4">
        <v>20861.926502487699</v>
      </c>
      <c r="H4">
        <v>13973</v>
      </c>
      <c r="I4" s="3">
        <v>44.860383482962597</v>
      </c>
      <c r="K4">
        <f>VLOOKUP(A4, Sheet1!$A$1:$C$351, 2, 0)</f>
        <v>6</v>
      </c>
      <c r="L4" t="str">
        <f>VLOOKUP(A4, Sheet1!$A$1:$C$351, 3, 0)</f>
        <v>Loan Closed</v>
      </c>
    </row>
    <row r="5" spans="1:12" x14ac:dyDescent="0.25">
      <c r="A5" s="1">
        <v>1090122</v>
      </c>
      <c r="B5" t="s">
        <v>10</v>
      </c>
      <c r="C5" t="s">
        <v>11</v>
      </c>
      <c r="D5" t="s">
        <v>13</v>
      </c>
      <c r="E5">
        <v>3180.0293894976198</v>
      </c>
      <c r="F5" s="2">
        <v>140678</v>
      </c>
      <c r="G5">
        <v>46302.112299950197</v>
      </c>
      <c r="H5">
        <v>14867</v>
      </c>
      <c r="I5" s="3">
        <v>44.237955933553202</v>
      </c>
      <c r="K5">
        <f>VLOOKUP(A5, Sheet1!$A$1:$C$351, 2, 0)</f>
        <v>5</v>
      </c>
      <c r="L5" t="str">
        <f>VLOOKUP(A5, Sheet1!$A$1:$C$351, 3, 0)</f>
        <v>Disbursed</v>
      </c>
    </row>
    <row r="6" spans="1:12" x14ac:dyDescent="0.25">
      <c r="A6" s="1">
        <v>1085278</v>
      </c>
      <c r="B6" t="s">
        <v>10</v>
      </c>
      <c r="C6" t="s">
        <v>11</v>
      </c>
      <c r="D6" t="s">
        <v>14</v>
      </c>
      <c r="E6">
        <v>4763.4213253771604</v>
      </c>
      <c r="F6" s="2">
        <v>178196</v>
      </c>
      <c r="G6">
        <v>30525.767217860401</v>
      </c>
      <c r="H6">
        <v>15151</v>
      </c>
      <c r="I6" s="3">
        <v>37.409245965848001</v>
      </c>
      <c r="K6">
        <f>VLOOKUP(A6, Sheet1!$A$1:$C$351, 2, 0)</f>
        <v>5</v>
      </c>
      <c r="L6" t="str">
        <f>VLOOKUP(A6, Sheet1!$A$1:$C$351, 3, 0)</f>
        <v>Disbursed</v>
      </c>
    </row>
    <row r="7" spans="1:12" x14ac:dyDescent="0.25">
      <c r="A7" s="1">
        <v>1109796</v>
      </c>
      <c r="B7" t="s">
        <v>10</v>
      </c>
      <c r="C7" t="s">
        <v>11</v>
      </c>
      <c r="D7" t="s">
        <v>15</v>
      </c>
      <c r="E7">
        <v>1570.2918293718999</v>
      </c>
      <c r="F7" s="2">
        <v>50000</v>
      </c>
      <c r="G7">
        <v>23563.296194781102</v>
      </c>
      <c r="H7">
        <v>15802</v>
      </c>
      <c r="I7" s="3">
        <v>31.841215158076299</v>
      </c>
      <c r="K7">
        <f>VLOOKUP(A7, Sheet1!$A$1:$C$351, 2, 0)</f>
        <v>5</v>
      </c>
      <c r="L7" t="str">
        <f>VLOOKUP(A7, Sheet1!$A$1:$C$351, 3, 0)</f>
        <v>Disbursed</v>
      </c>
    </row>
    <row r="8" spans="1:12" x14ac:dyDescent="0.25">
      <c r="A8" s="1">
        <v>1199119</v>
      </c>
      <c r="B8" t="s">
        <v>16</v>
      </c>
      <c r="C8" t="s">
        <v>11</v>
      </c>
      <c r="D8" t="s">
        <v>17</v>
      </c>
      <c r="E8">
        <v>9798.6210152806598</v>
      </c>
      <c r="F8" s="2">
        <v>253249</v>
      </c>
      <c r="G8">
        <v>41640.992170289399</v>
      </c>
      <c r="H8">
        <v>9354</v>
      </c>
      <c r="I8" s="3">
        <v>25.845371466563101</v>
      </c>
      <c r="K8">
        <f>VLOOKUP(A8, Sheet1!$A$1:$C$351, 2, 0)</f>
        <v>5</v>
      </c>
      <c r="L8" t="str">
        <f>VLOOKUP(A8, Sheet1!$A$1:$C$351, 3, 0)</f>
        <v>Disbursed</v>
      </c>
    </row>
    <row r="9" spans="1:12" x14ac:dyDescent="0.25">
      <c r="A9" s="1">
        <v>1173764</v>
      </c>
      <c r="B9" t="s">
        <v>18</v>
      </c>
      <c r="C9" t="s">
        <v>19</v>
      </c>
      <c r="D9" t="s">
        <v>20</v>
      </c>
      <c r="E9">
        <v>4658.4738689896203</v>
      </c>
      <c r="F9" s="2">
        <v>100000</v>
      </c>
      <c r="G9">
        <v>18405.270154053302</v>
      </c>
      <c r="H9">
        <v>11172</v>
      </c>
      <c r="I9" s="3">
        <v>21.4662575796929</v>
      </c>
      <c r="K9">
        <f>VLOOKUP(A9, Sheet1!$A$1:$C$351, 2, 0)</f>
        <v>3</v>
      </c>
      <c r="L9" t="str">
        <f>VLOOKUP(A9, Sheet1!$A$1:$C$351, 3, 0)</f>
        <v>Approved</v>
      </c>
    </row>
    <row r="10" spans="1:12" x14ac:dyDescent="0.25">
      <c r="A10" s="1">
        <v>1113270</v>
      </c>
      <c r="B10" t="s">
        <v>16</v>
      </c>
      <c r="C10" t="s">
        <v>11</v>
      </c>
      <c r="D10" t="s">
        <v>21</v>
      </c>
      <c r="E10">
        <v>1824.9931640960201</v>
      </c>
      <c r="F10" s="2">
        <v>35000</v>
      </c>
      <c r="G10">
        <v>26934.178437574599</v>
      </c>
      <c r="H10">
        <v>17914</v>
      </c>
      <c r="I10" s="3">
        <v>19.178154027407899</v>
      </c>
      <c r="K10">
        <f>VLOOKUP(A10, Sheet1!$A$1:$C$351, 2, 0)</f>
        <v>5</v>
      </c>
      <c r="L10" t="str">
        <f>VLOOKUP(A10, Sheet1!$A$1:$C$351, 3, 0)</f>
        <v>Disbursed</v>
      </c>
    </row>
    <row r="11" spans="1:12" x14ac:dyDescent="0.25">
      <c r="A11" s="1">
        <v>1124199</v>
      </c>
      <c r="B11" t="s">
        <v>10</v>
      </c>
      <c r="C11" t="s">
        <v>22</v>
      </c>
      <c r="D11" t="s">
        <v>23</v>
      </c>
      <c r="E11">
        <v>8203.5850249835694</v>
      </c>
      <c r="F11" s="2">
        <v>150000</v>
      </c>
      <c r="G11">
        <v>60941.438976904501</v>
      </c>
      <c r="H11">
        <v>34498</v>
      </c>
      <c r="I11" s="3">
        <v>18.284688894328902</v>
      </c>
      <c r="K11">
        <f>VLOOKUP(A11, Sheet1!$A$1:$C$351, 2, 0)</f>
        <v>5</v>
      </c>
      <c r="L11" t="str">
        <f>VLOOKUP(A11, Sheet1!$A$1:$C$351, 3, 0)</f>
        <v>Disbursed</v>
      </c>
    </row>
    <row r="12" spans="1:12" x14ac:dyDescent="0.25">
      <c r="A12" s="1">
        <v>1189203</v>
      </c>
      <c r="B12" t="s">
        <v>18</v>
      </c>
      <c r="C12" t="s">
        <v>11</v>
      </c>
      <c r="D12" t="s">
        <v>24</v>
      </c>
      <c r="E12">
        <v>11123.1041188287</v>
      </c>
      <c r="F12" s="2">
        <v>200000</v>
      </c>
      <c r="G12">
        <v>81757.438976904494</v>
      </c>
      <c r="H12">
        <v>55314</v>
      </c>
      <c r="I12" s="3">
        <v>17.980592275626499</v>
      </c>
      <c r="K12">
        <f>VLOOKUP(A12, Sheet1!$A$1:$C$351, 2, 0)</f>
        <v>3</v>
      </c>
      <c r="L12" t="str">
        <f>VLOOKUP(A12, Sheet1!$A$1:$C$351, 3, 0)</f>
        <v>Approved</v>
      </c>
    </row>
    <row r="13" spans="1:12" x14ac:dyDescent="0.25">
      <c r="A13" s="1">
        <v>1162409</v>
      </c>
      <c r="B13" t="s">
        <v>25</v>
      </c>
      <c r="C13" t="s">
        <v>11</v>
      </c>
      <c r="D13" t="s">
        <v>26</v>
      </c>
      <c r="E13">
        <v>11258.9924165965</v>
      </c>
      <c r="F13" s="2">
        <v>200000</v>
      </c>
      <c r="G13">
        <v>25480.698743316101</v>
      </c>
      <c r="H13">
        <v>14351</v>
      </c>
      <c r="I13" s="3">
        <v>17.763578888745499</v>
      </c>
      <c r="K13">
        <f>VLOOKUP(A13, Sheet1!$A$1:$C$351, 2, 0)</f>
        <v>3</v>
      </c>
      <c r="L13" t="str">
        <f>VLOOKUP(A13, Sheet1!$A$1:$C$351, 3, 0)</f>
        <v>Approved</v>
      </c>
    </row>
    <row r="14" spans="1:12" x14ac:dyDescent="0.25">
      <c r="A14" s="1">
        <v>1095360</v>
      </c>
      <c r="B14" t="s">
        <v>16</v>
      </c>
      <c r="C14" t="s">
        <v>22</v>
      </c>
      <c r="D14" t="s">
        <v>27</v>
      </c>
      <c r="E14">
        <v>12011.0191698986</v>
      </c>
      <c r="F14" s="2">
        <v>201057</v>
      </c>
      <c r="G14">
        <v>36700.822170278901</v>
      </c>
      <c r="H14">
        <v>17317</v>
      </c>
      <c r="I14" s="3">
        <v>16.7393788283911</v>
      </c>
      <c r="K14">
        <f>VLOOKUP(A14, Sheet1!$A$1:$C$351, 2, 0)</f>
        <v>5</v>
      </c>
      <c r="L14" t="str">
        <f>VLOOKUP(A14, Sheet1!$A$1:$C$351, 3, 0)</f>
        <v>Disbursed</v>
      </c>
    </row>
    <row r="15" spans="1:12" x14ac:dyDescent="0.25">
      <c r="A15" s="1">
        <v>1119983</v>
      </c>
      <c r="B15" t="s">
        <v>16</v>
      </c>
      <c r="C15" t="s">
        <v>11</v>
      </c>
      <c r="D15" t="s">
        <v>28</v>
      </c>
      <c r="E15">
        <v>12771.8677113946</v>
      </c>
      <c r="F15" s="2">
        <v>200000</v>
      </c>
      <c r="G15">
        <v>22953.1382552471</v>
      </c>
      <c r="H15">
        <v>9212</v>
      </c>
      <c r="I15" s="3">
        <v>15.659416815096399</v>
      </c>
      <c r="K15">
        <f>VLOOKUP(A15, Sheet1!$A$1:$C$351, 2, 0)</f>
        <v>5</v>
      </c>
      <c r="L15" t="str">
        <f>VLOOKUP(A15, Sheet1!$A$1:$C$351, 3, 0)</f>
        <v>Disbursed</v>
      </c>
    </row>
    <row r="16" spans="1:12" x14ac:dyDescent="0.25">
      <c r="A16" s="1">
        <v>1133748</v>
      </c>
      <c r="B16" t="s">
        <v>16</v>
      </c>
      <c r="C16" t="s">
        <v>22</v>
      </c>
      <c r="D16" t="s">
        <v>29</v>
      </c>
      <c r="E16">
        <v>19450.789241576302</v>
      </c>
      <c r="F16" s="2">
        <v>300000</v>
      </c>
      <c r="G16">
        <v>34258.981060421203</v>
      </c>
      <c r="H16">
        <v>14850</v>
      </c>
      <c r="I16" s="3">
        <v>15.423538668484801</v>
      </c>
      <c r="K16">
        <f>VLOOKUP(A16, Sheet1!$A$1:$C$351, 2, 0)</f>
        <v>5</v>
      </c>
      <c r="L16" t="str">
        <f>VLOOKUP(A16, Sheet1!$A$1:$C$351, 3, 0)</f>
        <v>Disbursed</v>
      </c>
    </row>
    <row r="17" spans="1:12" x14ac:dyDescent="0.25">
      <c r="A17" s="1">
        <v>1086767</v>
      </c>
      <c r="B17" t="s">
        <v>30</v>
      </c>
      <c r="C17" t="s">
        <v>31</v>
      </c>
      <c r="D17" t="s">
        <v>32</v>
      </c>
      <c r="E17">
        <v>2473.5236896266201</v>
      </c>
      <c r="F17" s="2">
        <v>35000</v>
      </c>
      <c r="G17">
        <v>17402.7968830096</v>
      </c>
      <c r="H17">
        <v>11290</v>
      </c>
      <c r="I17" s="3">
        <v>14.149854374462601</v>
      </c>
      <c r="K17">
        <f>VLOOKUP(A17, Sheet1!$A$1:$C$351, 2, 0)</f>
        <v>3</v>
      </c>
      <c r="L17" t="str">
        <f>VLOOKUP(A17, Sheet1!$A$1:$C$351, 3, 0)</f>
        <v>Approved</v>
      </c>
    </row>
    <row r="18" spans="1:12" x14ac:dyDescent="0.25">
      <c r="A18" s="1">
        <v>1184914</v>
      </c>
      <c r="B18" t="s">
        <v>30</v>
      </c>
      <c r="C18" t="s">
        <v>22</v>
      </c>
      <c r="D18" t="s">
        <v>33</v>
      </c>
      <c r="E18">
        <v>11493.648188204201</v>
      </c>
      <c r="F18" s="2">
        <v>150000</v>
      </c>
      <c r="G18">
        <v>35017.415030827899</v>
      </c>
      <c r="H18">
        <v>17814</v>
      </c>
      <c r="I18" s="3">
        <v>13.050686565641</v>
      </c>
      <c r="K18">
        <f>VLOOKUP(A18, Sheet1!$A$1:$C$351, 2, 0)</f>
        <v>3</v>
      </c>
      <c r="L18" t="str">
        <f>VLOOKUP(A18, Sheet1!$A$1:$C$351, 3, 0)</f>
        <v>Approved</v>
      </c>
    </row>
    <row r="19" spans="1:12" x14ac:dyDescent="0.25">
      <c r="A19" s="1">
        <v>1162834</v>
      </c>
      <c r="B19" t="s">
        <v>30</v>
      </c>
      <c r="C19" t="s">
        <v>11</v>
      </c>
      <c r="D19" t="s">
        <v>34</v>
      </c>
      <c r="E19">
        <v>7865.8452927270901</v>
      </c>
      <c r="F19" s="2">
        <v>100000</v>
      </c>
      <c r="G19">
        <v>28371.660661653201</v>
      </c>
      <c r="H19">
        <v>16525</v>
      </c>
      <c r="I19" s="3">
        <v>12.7131918158194</v>
      </c>
      <c r="K19">
        <f>VLOOKUP(A19, Sheet1!$A$1:$C$351, 2, 0)</f>
        <v>3</v>
      </c>
      <c r="L19" t="str">
        <f>VLOOKUP(A19, Sheet1!$A$1:$C$351, 3, 0)</f>
        <v>Approved</v>
      </c>
    </row>
    <row r="20" spans="1:12" x14ac:dyDescent="0.25">
      <c r="A20" s="1">
        <v>1137199</v>
      </c>
      <c r="B20" t="s">
        <v>30</v>
      </c>
      <c r="C20" t="s">
        <v>22</v>
      </c>
      <c r="D20" t="s">
        <v>35</v>
      </c>
      <c r="E20">
        <v>15854.594418152999</v>
      </c>
      <c r="F20" s="2">
        <v>200000</v>
      </c>
      <c r="G20">
        <v>35957.9502640965</v>
      </c>
      <c r="H20">
        <v>20039</v>
      </c>
      <c r="I20" s="3">
        <v>12.614639941278201</v>
      </c>
      <c r="K20">
        <f>VLOOKUP(A20, Sheet1!$A$1:$C$351, 2, 0)</f>
        <v>3</v>
      </c>
      <c r="L20" t="str">
        <f>VLOOKUP(A20, Sheet1!$A$1:$C$351, 3, 0)</f>
        <v>Approved</v>
      </c>
    </row>
    <row r="21" spans="1:12" x14ac:dyDescent="0.25">
      <c r="A21" s="1">
        <v>1181343</v>
      </c>
      <c r="B21" t="s">
        <v>25</v>
      </c>
      <c r="C21" t="s">
        <v>11</v>
      </c>
      <c r="D21" t="s">
        <v>36</v>
      </c>
      <c r="E21">
        <v>4173.4673035820797</v>
      </c>
      <c r="F21" s="2">
        <v>50000</v>
      </c>
      <c r="G21">
        <v>30368.281037209999</v>
      </c>
      <c r="H21">
        <v>21995</v>
      </c>
      <c r="I21" s="3">
        <v>11.980446080668999</v>
      </c>
      <c r="K21">
        <f>VLOOKUP(A21, Sheet1!$A$1:$C$351, 2, 0)</f>
        <v>3</v>
      </c>
      <c r="L21" t="str">
        <f>VLOOKUP(A21, Sheet1!$A$1:$C$351, 3, 0)</f>
        <v>Approved</v>
      </c>
    </row>
    <row r="22" spans="1:12" x14ac:dyDescent="0.25">
      <c r="A22" s="1">
        <v>1179903</v>
      </c>
      <c r="B22" t="s">
        <v>18</v>
      </c>
      <c r="C22" t="s">
        <v>37</v>
      </c>
      <c r="D22" t="s">
        <v>38</v>
      </c>
      <c r="E22">
        <v>4244.9699023410603</v>
      </c>
      <c r="F22" s="2">
        <v>50000</v>
      </c>
      <c r="G22">
        <v>17854.704001117301</v>
      </c>
      <c r="H22">
        <v>10861</v>
      </c>
      <c r="I22" s="3">
        <v>11.7786465276056</v>
      </c>
      <c r="K22">
        <f>VLOOKUP(A22, Sheet1!$A$1:$C$351, 2, 0)</f>
        <v>3</v>
      </c>
      <c r="L22" t="str">
        <f>VLOOKUP(A22, Sheet1!$A$1:$C$351, 3, 0)</f>
        <v>Approved</v>
      </c>
    </row>
    <row r="23" spans="1:12" x14ac:dyDescent="0.25">
      <c r="A23" s="1">
        <v>1189388</v>
      </c>
      <c r="B23" t="s">
        <v>25</v>
      </c>
      <c r="C23" t="s">
        <v>19</v>
      </c>
      <c r="D23" t="s">
        <v>39</v>
      </c>
      <c r="E23">
        <v>8663.18836891311</v>
      </c>
      <c r="F23" s="2">
        <v>100000</v>
      </c>
      <c r="G23">
        <v>77025</v>
      </c>
      <c r="H23">
        <v>77025</v>
      </c>
      <c r="I23" s="3">
        <v>11.5430942675608</v>
      </c>
      <c r="K23">
        <f>VLOOKUP(A23, Sheet1!$A$1:$C$351, 2, 0)</f>
        <v>3</v>
      </c>
      <c r="L23" t="str">
        <f>VLOOKUP(A23, Sheet1!$A$1:$C$351, 3, 0)</f>
        <v>Approved</v>
      </c>
    </row>
    <row r="24" spans="1:12" x14ac:dyDescent="0.25">
      <c r="A24" s="1">
        <v>1117108</v>
      </c>
      <c r="B24" t="s">
        <v>16</v>
      </c>
      <c r="C24" t="s">
        <v>11</v>
      </c>
      <c r="D24" t="s">
        <v>40</v>
      </c>
      <c r="E24">
        <v>2804.6218504121498</v>
      </c>
      <c r="F24" s="2">
        <v>32000</v>
      </c>
      <c r="G24">
        <v>11627.9673172578</v>
      </c>
      <c r="H24">
        <v>2207</v>
      </c>
      <c r="I24" s="3">
        <v>11.409737820910699</v>
      </c>
      <c r="K24">
        <f>VLOOKUP(A24, Sheet1!$A$1:$C$351, 2, 0)</f>
        <v>5</v>
      </c>
      <c r="L24" t="str">
        <f>VLOOKUP(A24, Sheet1!$A$1:$C$351, 3, 0)</f>
        <v>Disbursed</v>
      </c>
    </row>
    <row r="25" spans="1:12" x14ac:dyDescent="0.25">
      <c r="A25" s="1">
        <v>1090349</v>
      </c>
      <c r="B25" t="s">
        <v>10</v>
      </c>
      <c r="C25" t="s">
        <v>11</v>
      </c>
      <c r="D25" t="s">
        <v>41</v>
      </c>
      <c r="E25">
        <v>13235.797367569599</v>
      </c>
      <c r="F25" s="2">
        <v>150000</v>
      </c>
      <c r="G25">
        <v>121192</v>
      </c>
      <c r="H25">
        <v>121192</v>
      </c>
      <c r="I25" s="3">
        <v>11.332902418673299</v>
      </c>
      <c r="K25">
        <f>VLOOKUP(A25, Sheet1!$A$1:$C$351, 2, 0)</f>
        <v>5</v>
      </c>
      <c r="L25" t="str">
        <f>VLOOKUP(A25, Sheet1!$A$1:$C$351, 3, 0)</f>
        <v>Disbursed</v>
      </c>
    </row>
    <row r="26" spans="1:12" x14ac:dyDescent="0.25">
      <c r="A26" s="1">
        <v>1173345</v>
      </c>
      <c r="B26" t="s">
        <v>16</v>
      </c>
      <c r="C26" t="s">
        <v>11</v>
      </c>
      <c r="D26" t="s">
        <v>42</v>
      </c>
      <c r="E26">
        <v>6811.6627794104597</v>
      </c>
      <c r="F26" s="2">
        <v>76483</v>
      </c>
      <c r="G26">
        <v>12823.0249486256</v>
      </c>
      <c r="H26">
        <v>7693</v>
      </c>
      <c r="I26" s="3">
        <v>11.228242277522099</v>
      </c>
      <c r="K26">
        <f>VLOOKUP(A26, Sheet1!$A$1:$C$351, 2, 0)</f>
        <v>5</v>
      </c>
      <c r="L26" t="str">
        <f>VLOOKUP(A26, Sheet1!$A$1:$C$351, 3, 0)</f>
        <v>Disbursed</v>
      </c>
    </row>
    <row r="27" spans="1:12" x14ac:dyDescent="0.25">
      <c r="A27" s="1">
        <v>1114587</v>
      </c>
      <c r="B27" t="s">
        <v>16</v>
      </c>
      <c r="C27" t="s">
        <v>11</v>
      </c>
      <c r="D27" t="s">
        <v>43</v>
      </c>
      <c r="E27">
        <v>3843.1877049240802</v>
      </c>
      <c r="F27" s="2">
        <v>39624</v>
      </c>
      <c r="G27">
        <v>16146.7868792216</v>
      </c>
      <c r="H27">
        <v>9434</v>
      </c>
      <c r="I27" s="3">
        <v>10.3101911856222</v>
      </c>
      <c r="K27">
        <f>VLOOKUP(A27, Sheet1!$A$1:$C$351, 2, 0)</f>
        <v>5</v>
      </c>
      <c r="L27" t="str">
        <f>VLOOKUP(A27, Sheet1!$A$1:$C$351, 3, 0)</f>
        <v>Disbursed</v>
      </c>
    </row>
    <row r="28" spans="1:12" x14ac:dyDescent="0.25">
      <c r="A28" s="1">
        <v>1188305</v>
      </c>
      <c r="B28" t="s">
        <v>30</v>
      </c>
      <c r="C28" t="s">
        <v>44</v>
      </c>
      <c r="D28" t="s">
        <v>45</v>
      </c>
      <c r="E28">
        <v>9725.39462078816</v>
      </c>
      <c r="F28" s="2">
        <v>100000</v>
      </c>
      <c r="G28">
        <v>61168.660295933201</v>
      </c>
      <c r="H28">
        <v>39113</v>
      </c>
      <c r="I28" s="3">
        <v>10.282359112323199</v>
      </c>
      <c r="K28">
        <f>VLOOKUP(A28, Sheet1!$A$1:$C$351, 2, 0)</f>
        <v>3</v>
      </c>
      <c r="L28" t="str">
        <f>VLOOKUP(A28, Sheet1!$A$1:$C$351, 3, 0)</f>
        <v>Approved</v>
      </c>
    </row>
    <row r="29" spans="1:12" x14ac:dyDescent="0.25">
      <c r="A29" s="1">
        <v>1090297</v>
      </c>
      <c r="B29" t="s">
        <v>10</v>
      </c>
      <c r="C29" t="s">
        <v>19</v>
      </c>
      <c r="D29" t="s">
        <v>46</v>
      </c>
      <c r="E29">
        <v>4875.3219455295302</v>
      </c>
      <c r="F29" s="2">
        <v>50000</v>
      </c>
      <c r="G29">
        <v>20050.297135999201</v>
      </c>
      <c r="H29">
        <v>9957</v>
      </c>
      <c r="I29" s="3">
        <v>10.255732966691101</v>
      </c>
      <c r="K29">
        <f>VLOOKUP(A29, Sheet1!$A$1:$C$351, 2, 0)</f>
        <v>5</v>
      </c>
      <c r="L29" t="str">
        <f>VLOOKUP(A29, Sheet1!$A$1:$C$351, 3, 0)</f>
        <v>Disbursed</v>
      </c>
    </row>
    <row r="30" spans="1:12" x14ac:dyDescent="0.25">
      <c r="A30" s="1">
        <v>1196219</v>
      </c>
      <c r="B30" t="s">
        <v>18</v>
      </c>
      <c r="C30" t="s">
        <v>22</v>
      </c>
      <c r="D30" t="s">
        <v>47</v>
      </c>
      <c r="E30">
        <v>5051.9832280627597</v>
      </c>
      <c r="F30" s="2">
        <v>50000</v>
      </c>
      <c r="G30">
        <v>33808</v>
      </c>
      <c r="H30">
        <v>33808</v>
      </c>
      <c r="I30" s="3">
        <v>9.89710332414802</v>
      </c>
      <c r="K30">
        <f>VLOOKUP(A30, Sheet1!$A$1:$C$351, 2, 0)</f>
        <v>3</v>
      </c>
      <c r="L30" t="str">
        <f>VLOOKUP(A30, Sheet1!$A$1:$C$351, 3, 0)</f>
        <v>Approved</v>
      </c>
    </row>
    <row r="31" spans="1:12" x14ac:dyDescent="0.25">
      <c r="A31" s="1">
        <v>1121022</v>
      </c>
      <c r="B31" t="s">
        <v>25</v>
      </c>
      <c r="C31" t="s">
        <v>44</v>
      </c>
      <c r="D31" t="s">
        <v>48</v>
      </c>
      <c r="E31">
        <v>5078.2365116917399</v>
      </c>
      <c r="F31" s="2">
        <v>50000</v>
      </c>
      <c r="G31">
        <v>33341.621424160403</v>
      </c>
      <c r="H31">
        <v>21868</v>
      </c>
      <c r="I31" s="3">
        <v>9.8459376369895093</v>
      </c>
      <c r="K31">
        <f>VLOOKUP(A31, Sheet1!$A$1:$C$351, 2, 0)</f>
        <v>3</v>
      </c>
      <c r="L31" t="str">
        <f>VLOOKUP(A31, Sheet1!$A$1:$C$351, 3, 0)</f>
        <v>Approved</v>
      </c>
    </row>
    <row r="32" spans="1:12" x14ac:dyDescent="0.25">
      <c r="A32" s="1">
        <v>1119070</v>
      </c>
      <c r="B32" t="s">
        <v>30</v>
      </c>
      <c r="C32" t="s">
        <v>22</v>
      </c>
      <c r="D32" t="s">
        <v>49</v>
      </c>
      <c r="E32">
        <v>15326.241253673499</v>
      </c>
      <c r="F32" s="2">
        <v>150000</v>
      </c>
      <c r="G32">
        <v>30310.556134407601</v>
      </c>
      <c r="H32">
        <v>18768</v>
      </c>
      <c r="I32" s="3">
        <v>9.7871355094352595</v>
      </c>
      <c r="K32">
        <f>VLOOKUP(A32, Sheet1!$A$1:$C$351, 2, 0)</f>
        <v>3</v>
      </c>
      <c r="L32" t="str">
        <f>VLOOKUP(A32, Sheet1!$A$1:$C$351, 3, 0)</f>
        <v>Approved</v>
      </c>
    </row>
    <row r="33" spans="1:12" x14ac:dyDescent="0.25">
      <c r="A33" s="1">
        <v>1154118</v>
      </c>
      <c r="B33" t="s">
        <v>16</v>
      </c>
      <c r="C33" t="s">
        <v>11</v>
      </c>
      <c r="D33" t="s">
        <v>50</v>
      </c>
      <c r="E33">
        <v>15600.183484466401</v>
      </c>
      <c r="F33" s="2">
        <v>150000</v>
      </c>
      <c r="G33">
        <v>18189.931418676999</v>
      </c>
      <c r="H33">
        <v>11477</v>
      </c>
      <c r="I33" s="3">
        <v>9.6152715222458607</v>
      </c>
      <c r="K33">
        <f>VLOOKUP(A33, Sheet1!$A$1:$C$351, 2, 0)</f>
        <v>13</v>
      </c>
      <c r="L33" t="str">
        <f>VLOOKUP(A33, Sheet1!$A$1:$C$351, 3, 0)</f>
        <v>Ready For Disbursal(Pending Co-Lender Approval)</v>
      </c>
    </row>
    <row r="34" spans="1:12" x14ac:dyDescent="0.25">
      <c r="A34" s="1">
        <v>1128160</v>
      </c>
      <c r="B34" t="s">
        <v>10</v>
      </c>
      <c r="C34" t="s">
        <v>37</v>
      </c>
      <c r="D34" t="s">
        <v>51</v>
      </c>
      <c r="E34">
        <v>10469.213490743199</v>
      </c>
      <c r="F34" s="2">
        <v>100000</v>
      </c>
      <c r="G34">
        <v>67912.897092078507</v>
      </c>
      <c r="H34">
        <v>45011</v>
      </c>
      <c r="I34" s="3">
        <v>9.5518159113308396</v>
      </c>
      <c r="K34">
        <f>VLOOKUP(A34, Sheet1!$A$1:$C$351, 2, 0)</f>
        <v>6</v>
      </c>
      <c r="L34" t="str">
        <f>VLOOKUP(A34, Sheet1!$A$1:$C$351, 3, 0)</f>
        <v>Loan Closed</v>
      </c>
    </row>
    <row r="35" spans="1:12" x14ac:dyDescent="0.25">
      <c r="A35" s="1">
        <v>1149970</v>
      </c>
      <c r="B35" t="s">
        <v>25</v>
      </c>
      <c r="C35" t="s">
        <v>11</v>
      </c>
      <c r="D35" t="s">
        <v>52</v>
      </c>
      <c r="E35">
        <v>16105.325184068601</v>
      </c>
      <c r="F35" s="2">
        <v>150000</v>
      </c>
      <c r="G35">
        <v>31429.302737906601</v>
      </c>
      <c r="H35">
        <v>19300</v>
      </c>
      <c r="I35" s="3">
        <v>9.3136896203983497</v>
      </c>
      <c r="K35">
        <f>VLOOKUP(A35, Sheet1!$A$1:$C$351, 2, 0)</f>
        <v>3</v>
      </c>
      <c r="L35" t="str">
        <f>VLOOKUP(A35, Sheet1!$A$1:$C$351, 3, 0)</f>
        <v>Approved</v>
      </c>
    </row>
    <row r="36" spans="1:12" x14ac:dyDescent="0.25">
      <c r="A36" s="1">
        <v>1154711</v>
      </c>
      <c r="B36" t="s">
        <v>10</v>
      </c>
      <c r="C36" t="s">
        <v>53</v>
      </c>
      <c r="D36" t="s">
        <v>54</v>
      </c>
      <c r="E36">
        <v>3225.8091993727198</v>
      </c>
      <c r="F36" s="2">
        <v>30000</v>
      </c>
      <c r="G36">
        <v>26675.620072330501</v>
      </c>
      <c r="H36">
        <v>8616</v>
      </c>
      <c r="I36" s="3">
        <v>9.2999920782151904</v>
      </c>
      <c r="K36">
        <f>VLOOKUP(A36, Sheet1!$A$1:$C$351, 2, 0)</f>
        <v>5</v>
      </c>
      <c r="L36" t="str">
        <f>VLOOKUP(A36, Sheet1!$A$1:$C$351, 3, 0)</f>
        <v>Disbursed</v>
      </c>
    </row>
    <row r="37" spans="1:12" x14ac:dyDescent="0.25">
      <c r="A37" s="1">
        <v>1117121</v>
      </c>
      <c r="B37" t="s">
        <v>16</v>
      </c>
      <c r="C37" t="s">
        <v>11</v>
      </c>
      <c r="D37" t="s">
        <v>55</v>
      </c>
      <c r="E37">
        <v>10968.9057194694</v>
      </c>
      <c r="F37" s="2">
        <v>100000</v>
      </c>
      <c r="G37">
        <v>19730.212814393301</v>
      </c>
      <c r="H37">
        <v>9109</v>
      </c>
      <c r="I37" s="3">
        <v>9.1166796905277092</v>
      </c>
      <c r="K37">
        <f>VLOOKUP(A37, Sheet1!$A$1:$C$351, 2, 0)</f>
        <v>5</v>
      </c>
      <c r="L37" t="str">
        <f>VLOOKUP(A37, Sheet1!$A$1:$C$351, 3, 0)</f>
        <v>Disbursed</v>
      </c>
    </row>
    <row r="38" spans="1:12" x14ac:dyDescent="0.25">
      <c r="A38" s="1">
        <v>1131168</v>
      </c>
      <c r="B38" t="s">
        <v>18</v>
      </c>
      <c r="C38" t="s">
        <v>56</v>
      </c>
      <c r="D38" t="s">
        <v>57</v>
      </c>
      <c r="E38">
        <v>35453.0286631329</v>
      </c>
      <c r="F38" s="2">
        <v>300000</v>
      </c>
      <c r="G38">
        <v>107965.438976904</v>
      </c>
      <c r="H38">
        <v>81522</v>
      </c>
      <c r="I38" s="3">
        <v>8.46190047260942</v>
      </c>
      <c r="K38">
        <f>VLOOKUP(A38, Sheet1!$A$1:$C$351, 2, 0)</f>
        <v>3</v>
      </c>
      <c r="L38" t="str">
        <f>VLOOKUP(A38, Sheet1!$A$1:$C$351, 3, 0)</f>
        <v>Approved</v>
      </c>
    </row>
    <row r="39" spans="1:12" x14ac:dyDescent="0.25">
      <c r="A39" s="1">
        <v>1150371</v>
      </c>
      <c r="B39" t="s">
        <v>16</v>
      </c>
      <c r="C39" t="s">
        <v>11</v>
      </c>
      <c r="D39" t="s">
        <v>58</v>
      </c>
      <c r="E39">
        <v>10167.458012642201</v>
      </c>
      <c r="F39" s="2">
        <v>85927</v>
      </c>
      <c r="G39">
        <v>17804.482988903401</v>
      </c>
      <c r="H39">
        <v>9688</v>
      </c>
      <c r="I39" s="3">
        <v>8.4511782486004705</v>
      </c>
      <c r="K39">
        <f>VLOOKUP(A39, Sheet1!$A$1:$C$351, 2, 0)</f>
        <v>5</v>
      </c>
      <c r="L39" t="str">
        <f>VLOOKUP(A39, Sheet1!$A$1:$C$351, 3, 0)</f>
        <v>Disbursed</v>
      </c>
    </row>
    <row r="40" spans="1:12" x14ac:dyDescent="0.25">
      <c r="A40" s="1">
        <v>1160786</v>
      </c>
      <c r="B40" t="s">
        <v>30</v>
      </c>
      <c r="C40" t="s">
        <v>44</v>
      </c>
      <c r="D40" t="s">
        <v>59</v>
      </c>
      <c r="E40">
        <v>12133.274325824899</v>
      </c>
      <c r="F40" s="2">
        <v>100000</v>
      </c>
      <c r="G40">
        <v>78066.897092078507</v>
      </c>
      <c r="H40">
        <v>55165</v>
      </c>
      <c r="I40" s="3">
        <v>8.2417983237349599</v>
      </c>
      <c r="K40">
        <f>VLOOKUP(A40, Sheet1!$A$1:$C$351, 2, 0)</f>
        <v>3</v>
      </c>
      <c r="L40" t="str">
        <f>VLOOKUP(A40, Sheet1!$A$1:$C$351, 3, 0)</f>
        <v>Approved</v>
      </c>
    </row>
    <row r="41" spans="1:12" x14ac:dyDescent="0.25">
      <c r="A41" s="1">
        <v>1175790</v>
      </c>
      <c r="B41" t="s">
        <v>18</v>
      </c>
      <c r="C41" t="s">
        <v>19</v>
      </c>
      <c r="D41" t="s">
        <v>60</v>
      </c>
      <c r="E41">
        <v>12293.194932056</v>
      </c>
      <c r="F41" s="2">
        <v>100000</v>
      </c>
      <c r="G41">
        <v>26883.796239863001</v>
      </c>
      <c r="H41">
        <v>7796</v>
      </c>
      <c r="I41" s="3">
        <v>8.1345818196731106</v>
      </c>
      <c r="K41">
        <f>VLOOKUP(A41, Sheet1!$A$1:$C$351, 2, 0)</f>
        <v>3</v>
      </c>
      <c r="L41" t="str">
        <f>VLOOKUP(A41, Sheet1!$A$1:$C$351, 3, 0)</f>
        <v>Approved</v>
      </c>
    </row>
    <row r="42" spans="1:12" x14ac:dyDescent="0.25">
      <c r="A42" s="1">
        <v>1173861</v>
      </c>
      <c r="B42" t="s">
        <v>25</v>
      </c>
      <c r="C42" t="s">
        <v>19</v>
      </c>
      <c r="D42" t="s">
        <v>61</v>
      </c>
      <c r="E42">
        <v>12422.5969839723</v>
      </c>
      <c r="F42" s="2">
        <v>100000</v>
      </c>
      <c r="G42">
        <v>27086.720410808899</v>
      </c>
      <c r="H42">
        <v>7798</v>
      </c>
      <c r="I42" s="3">
        <v>8.0498465923848492</v>
      </c>
      <c r="K42">
        <f>VLOOKUP(A42, Sheet1!$A$1:$C$351, 2, 0)</f>
        <v>3</v>
      </c>
      <c r="L42" t="str">
        <f>VLOOKUP(A42, Sheet1!$A$1:$C$351, 3, 0)</f>
        <v>Approved</v>
      </c>
    </row>
    <row r="43" spans="1:12" x14ac:dyDescent="0.25">
      <c r="A43" s="1">
        <v>1154013</v>
      </c>
      <c r="B43" t="s">
        <v>30</v>
      </c>
      <c r="C43" t="s">
        <v>44</v>
      </c>
      <c r="D43" t="s">
        <v>62</v>
      </c>
      <c r="E43">
        <v>12857.093992886999</v>
      </c>
      <c r="F43" s="2">
        <v>100000</v>
      </c>
      <c r="G43">
        <v>80522.660295933194</v>
      </c>
      <c r="H43">
        <v>58467</v>
      </c>
      <c r="I43" s="3">
        <v>7.7778073377485901</v>
      </c>
      <c r="K43">
        <f>VLOOKUP(A43, Sheet1!$A$1:$C$351, 2, 0)</f>
        <v>3</v>
      </c>
      <c r="L43" t="str">
        <f>VLOOKUP(A43, Sheet1!$A$1:$C$351, 3, 0)</f>
        <v>Approved</v>
      </c>
    </row>
    <row r="44" spans="1:12" x14ac:dyDescent="0.25">
      <c r="A44" s="1">
        <v>1157074</v>
      </c>
      <c r="B44" t="s">
        <v>30</v>
      </c>
      <c r="C44" t="s">
        <v>11</v>
      </c>
      <c r="D44" t="s">
        <v>63</v>
      </c>
      <c r="E44">
        <v>12904.902433380401</v>
      </c>
      <c r="F44" s="2">
        <v>100000</v>
      </c>
      <c r="G44">
        <v>28808.244370299901</v>
      </c>
      <c r="H44">
        <v>17702</v>
      </c>
      <c r="I44" s="3">
        <v>7.74899310678519</v>
      </c>
      <c r="K44">
        <f>VLOOKUP(A44, Sheet1!$A$1:$C$351, 2, 0)</f>
        <v>3</v>
      </c>
      <c r="L44" t="str">
        <f>VLOOKUP(A44, Sheet1!$A$1:$C$351, 3, 0)</f>
        <v>Approved</v>
      </c>
    </row>
    <row r="45" spans="1:12" x14ac:dyDescent="0.25">
      <c r="A45" s="1">
        <v>1184322</v>
      </c>
      <c r="B45" t="s">
        <v>18</v>
      </c>
      <c r="C45" t="s">
        <v>11</v>
      </c>
      <c r="D45" t="s">
        <v>64</v>
      </c>
      <c r="E45">
        <v>25809.804866760802</v>
      </c>
      <c r="F45" s="2">
        <v>200000</v>
      </c>
      <c r="G45">
        <v>31308.244370299901</v>
      </c>
      <c r="H45">
        <v>20202</v>
      </c>
      <c r="I45" s="3">
        <v>7.74899310678519</v>
      </c>
      <c r="K45">
        <f>VLOOKUP(A45, Sheet1!$A$1:$C$351, 2, 0)</f>
        <v>3</v>
      </c>
      <c r="L45" t="str">
        <f>VLOOKUP(A45, Sheet1!$A$1:$C$351, 3, 0)</f>
        <v>Approved</v>
      </c>
    </row>
    <row r="46" spans="1:12" x14ac:dyDescent="0.25">
      <c r="A46" s="1">
        <v>1163309</v>
      </c>
      <c r="B46" t="s">
        <v>25</v>
      </c>
      <c r="C46" t="s">
        <v>11</v>
      </c>
      <c r="D46" t="s">
        <v>65</v>
      </c>
      <c r="E46">
        <v>10771.168993895501</v>
      </c>
      <c r="F46" s="2">
        <v>80000</v>
      </c>
      <c r="G46">
        <v>24160.921828323098</v>
      </c>
      <c r="H46">
        <v>16436</v>
      </c>
      <c r="I46" s="3">
        <v>7.4272346896924404</v>
      </c>
      <c r="K46">
        <f>VLOOKUP(A46, Sheet1!$A$1:$C$351, 2, 0)</f>
        <v>3</v>
      </c>
      <c r="L46" t="str">
        <f>VLOOKUP(A46, Sheet1!$A$1:$C$351, 3, 0)</f>
        <v>Approved</v>
      </c>
    </row>
    <row r="47" spans="1:12" x14ac:dyDescent="0.25">
      <c r="A47" s="1">
        <v>1176553</v>
      </c>
      <c r="B47" t="s">
        <v>30</v>
      </c>
      <c r="C47" t="s">
        <v>66</v>
      </c>
      <c r="D47" t="s">
        <v>67</v>
      </c>
      <c r="E47">
        <v>14182.913210629</v>
      </c>
      <c r="F47" s="2">
        <v>100000</v>
      </c>
      <c r="G47">
        <v>84691</v>
      </c>
      <c r="H47">
        <v>84691</v>
      </c>
      <c r="I47" s="3">
        <v>7.0507376386578802</v>
      </c>
      <c r="K47">
        <f>VLOOKUP(A47, Sheet1!$A$1:$C$351, 2, 0)</f>
        <v>3</v>
      </c>
      <c r="L47" t="str">
        <f>VLOOKUP(A47, Sheet1!$A$1:$C$351, 3, 0)</f>
        <v>Approved</v>
      </c>
    </row>
    <row r="48" spans="1:12" x14ac:dyDescent="0.25">
      <c r="A48" s="1">
        <v>1143344</v>
      </c>
      <c r="B48" t="s">
        <v>18</v>
      </c>
      <c r="C48" t="s">
        <v>11</v>
      </c>
      <c r="D48" t="s">
        <v>68</v>
      </c>
      <c r="E48">
        <v>14440.7374672309</v>
      </c>
      <c r="F48" s="2">
        <v>100000</v>
      </c>
      <c r="G48">
        <v>43365.1829630102</v>
      </c>
      <c r="H48">
        <v>28235</v>
      </c>
      <c r="I48" s="3">
        <v>6.9248540960543901</v>
      </c>
      <c r="K48">
        <f>VLOOKUP(A48, Sheet1!$A$1:$C$351, 2, 0)</f>
        <v>3</v>
      </c>
      <c r="L48" t="str">
        <f>VLOOKUP(A48, Sheet1!$A$1:$C$351, 3, 0)</f>
        <v>Approved</v>
      </c>
    </row>
    <row r="49" spans="1:12" x14ac:dyDescent="0.25">
      <c r="A49" s="1">
        <v>1080037</v>
      </c>
      <c r="B49" t="s">
        <v>10</v>
      </c>
      <c r="C49" t="s">
        <v>44</v>
      </c>
      <c r="D49" t="s">
        <v>69</v>
      </c>
      <c r="E49">
        <v>44140.993906992197</v>
      </c>
      <c r="F49" s="2">
        <v>300000</v>
      </c>
      <c r="G49">
        <v>44817.8970920785</v>
      </c>
      <c r="H49">
        <v>21916</v>
      </c>
      <c r="I49" s="3">
        <v>6.7964033757853004</v>
      </c>
      <c r="K49">
        <f>VLOOKUP(A49, Sheet1!$A$1:$C$351, 2, 0)</f>
        <v>5</v>
      </c>
      <c r="L49" t="str">
        <f>VLOOKUP(A49, Sheet1!$A$1:$C$351, 3, 0)</f>
        <v>Disbursed</v>
      </c>
    </row>
    <row r="50" spans="1:12" x14ac:dyDescent="0.25">
      <c r="A50" s="1">
        <v>1097815</v>
      </c>
      <c r="B50" t="s">
        <v>16</v>
      </c>
      <c r="C50" t="s">
        <v>11</v>
      </c>
      <c r="D50" t="s">
        <v>70</v>
      </c>
      <c r="E50">
        <v>22350.768494940599</v>
      </c>
      <c r="F50" s="2">
        <v>150000</v>
      </c>
      <c r="G50">
        <v>22948.736617606599</v>
      </c>
      <c r="H50">
        <v>12849</v>
      </c>
      <c r="I50" s="3">
        <v>6.7111786350413203</v>
      </c>
      <c r="K50">
        <f>VLOOKUP(A50, Sheet1!$A$1:$C$351, 2, 0)</f>
        <v>5</v>
      </c>
      <c r="L50" t="str">
        <f>VLOOKUP(A50, Sheet1!$A$1:$C$351, 3, 0)</f>
        <v>Disbursed</v>
      </c>
    </row>
    <row r="51" spans="1:12" x14ac:dyDescent="0.25">
      <c r="A51" s="1">
        <v>1090193</v>
      </c>
      <c r="B51" t="s">
        <v>25</v>
      </c>
      <c r="C51" t="s">
        <v>11</v>
      </c>
      <c r="D51" t="s">
        <v>71</v>
      </c>
      <c r="E51">
        <v>22646.637939156401</v>
      </c>
      <c r="F51" s="2">
        <v>150000</v>
      </c>
      <c r="G51">
        <v>25442.248094635499</v>
      </c>
      <c r="H51">
        <v>16355</v>
      </c>
      <c r="I51" s="3">
        <v>6.6234997178387998</v>
      </c>
      <c r="K51">
        <f>VLOOKUP(A51, Sheet1!$A$1:$C$351, 2, 0)</f>
        <v>3</v>
      </c>
      <c r="L51" t="str">
        <f>VLOOKUP(A51, Sheet1!$A$1:$C$351, 3, 0)</f>
        <v>Approved</v>
      </c>
    </row>
    <row r="52" spans="1:12" x14ac:dyDescent="0.25">
      <c r="A52" s="1">
        <v>1159297</v>
      </c>
      <c r="B52" t="s">
        <v>18</v>
      </c>
      <c r="C52" t="s">
        <v>11</v>
      </c>
      <c r="D52" t="s">
        <v>72</v>
      </c>
      <c r="E52">
        <v>7586.7079444274004</v>
      </c>
      <c r="F52" s="2">
        <v>50000</v>
      </c>
      <c r="G52">
        <v>17675.585287093101</v>
      </c>
      <c r="H52">
        <v>10176</v>
      </c>
      <c r="I52" s="3">
        <v>6.5904738084357204</v>
      </c>
      <c r="K52">
        <f>VLOOKUP(A52, Sheet1!$A$1:$C$351, 2, 0)</f>
        <v>3</v>
      </c>
      <c r="L52" t="str">
        <f>VLOOKUP(A52, Sheet1!$A$1:$C$351, 3, 0)</f>
        <v>Approved</v>
      </c>
    </row>
    <row r="53" spans="1:12" x14ac:dyDescent="0.25">
      <c r="A53" s="1">
        <v>1138165</v>
      </c>
      <c r="B53" t="s">
        <v>25</v>
      </c>
      <c r="C53" t="s">
        <v>11</v>
      </c>
      <c r="D53" t="s">
        <v>73</v>
      </c>
      <c r="E53">
        <v>16736.633540332499</v>
      </c>
      <c r="F53" s="2">
        <v>100000</v>
      </c>
      <c r="G53">
        <v>19612.784553036599</v>
      </c>
      <c r="H53">
        <v>12897</v>
      </c>
      <c r="I53" s="3">
        <v>5.9749172232884504</v>
      </c>
      <c r="K53">
        <f>VLOOKUP(A53, Sheet1!$A$1:$C$351, 2, 0)</f>
        <v>3</v>
      </c>
      <c r="L53" t="str">
        <f>VLOOKUP(A53, Sheet1!$A$1:$C$351, 3, 0)</f>
        <v>Approved</v>
      </c>
    </row>
    <row r="54" spans="1:12" x14ac:dyDescent="0.25">
      <c r="A54" s="1">
        <v>1084660</v>
      </c>
      <c r="B54" t="s">
        <v>25</v>
      </c>
      <c r="C54" t="s">
        <v>11</v>
      </c>
      <c r="D54" t="s">
        <v>74</v>
      </c>
      <c r="E54">
        <v>9341.0941788030705</v>
      </c>
      <c r="F54" s="2">
        <v>50000</v>
      </c>
      <c r="G54">
        <v>27153.066922358601</v>
      </c>
      <c r="H54">
        <v>17366</v>
      </c>
      <c r="I54" s="3">
        <v>5.3526919912081201</v>
      </c>
      <c r="K54">
        <f>VLOOKUP(A54, Sheet1!$A$1:$C$351, 2, 0)</f>
        <v>3</v>
      </c>
      <c r="L54" t="str">
        <f>VLOOKUP(A54, Sheet1!$A$1:$C$351, 3, 0)</f>
        <v>Approved</v>
      </c>
    </row>
    <row r="55" spans="1:12" x14ac:dyDescent="0.25">
      <c r="A55" s="1">
        <v>1096842</v>
      </c>
      <c r="B55" t="s">
        <v>18</v>
      </c>
      <c r="C55" t="s">
        <v>11</v>
      </c>
      <c r="D55" t="s">
        <v>75</v>
      </c>
      <c r="E55">
        <v>3768.70039049256</v>
      </c>
      <c r="F55" s="2">
        <v>20000</v>
      </c>
      <c r="G55">
        <v>15213.0369558249</v>
      </c>
      <c r="H55">
        <v>9004</v>
      </c>
      <c r="I55" s="3">
        <v>5.3068691930127203</v>
      </c>
      <c r="K55">
        <f>VLOOKUP(A55, Sheet1!$A$1:$C$351, 2, 0)</f>
        <v>3</v>
      </c>
      <c r="L55" t="str">
        <f>VLOOKUP(A55, Sheet1!$A$1:$C$351, 3, 0)</f>
        <v>Approved</v>
      </c>
    </row>
    <row r="56" spans="1:12" x14ac:dyDescent="0.25">
      <c r="A56" s="1">
        <v>1143381</v>
      </c>
      <c r="B56" t="s">
        <v>16</v>
      </c>
      <c r="C56" t="s">
        <v>19</v>
      </c>
      <c r="D56" t="s">
        <v>76</v>
      </c>
      <c r="E56">
        <v>7660.6661744755602</v>
      </c>
      <c r="F56" s="2">
        <v>40000</v>
      </c>
      <c r="G56">
        <v>31837.685636807098</v>
      </c>
      <c r="H56">
        <v>12013</v>
      </c>
      <c r="I56" s="3">
        <v>5.2214780136582997</v>
      </c>
      <c r="K56">
        <f>VLOOKUP(A56, Sheet1!$A$1:$C$351, 2, 0)</f>
        <v>5</v>
      </c>
      <c r="L56" t="str">
        <f>VLOOKUP(A56, Sheet1!$A$1:$C$351, 3, 0)</f>
        <v>Disbursed</v>
      </c>
    </row>
    <row r="57" spans="1:12" x14ac:dyDescent="0.25">
      <c r="A57" s="1">
        <v>1189367</v>
      </c>
      <c r="B57" t="s">
        <v>25</v>
      </c>
      <c r="C57" t="s">
        <v>11</v>
      </c>
      <c r="D57" t="s">
        <v>77</v>
      </c>
      <c r="E57">
        <v>9758.6872201222504</v>
      </c>
      <c r="F57" s="2">
        <v>50000</v>
      </c>
      <c r="G57">
        <v>20926.7849940173</v>
      </c>
      <c r="H57">
        <v>13928</v>
      </c>
      <c r="I57" s="3">
        <v>5.1236399806831399</v>
      </c>
      <c r="K57">
        <f>VLOOKUP(A57, Sheet1!$A$1:$C$351, 2, 0)</f>
        <v>3</v>
      </c>
      <c r="L57" t="str">
        <f>VLOOKUP(A57, Sheet1!$A$1:$C$351, 3, 0)</f>
        <v>Approved</v>
      </c>
    </row>
    <row r="58" spans="1:12" x14ac:dyDescent="0.25">
      <c r="A58" s="1">
        <v>1137671</v>
      </c>
      <c r="B58" t="s">
        <v>18</v>
      </c>
      <c r="C58" t="s">
        <v>44</v>
      </c>
      <c r="D58" t="s">
        <v>78</v>
      </c>
      <c r="E58">
        <v>100000</v>
      </c>
      <c r="F58" s="2">
        <v>500000</v>
      </c>
      <c r="G58">
        <v>119802.897092079</v>
      </c>
      <c r="H58">
        <v>96901</v>
      </c>
      <c r="I58" s="3">
        <v>5</v>
      </c>
      <c r="K58">
        <f>VLOOKUP(A58, Sheet1!$A$1:$C$351, 2, 0)</f>
        <v>3</v>
      </c>
      <c r="L58" t="str">
        <f>VLOOKUP(A58, Sheet1!$A$1:$C$351, 3, 0)</f>
        <v>Approved</v>
      </c>
    </row>
    <row r="59" spans="1:12" x14ac:dyDescent="0.25">
      <c r="A59" s="1">
        <v>1089349</v>
      </c>
      <c r="B59" t="s">
        <v>10</v>
      </c>
      <c r="C59" t="s">
        <v>11</v>
      </c>
      <c r="D59" t="s">
        <v>79</v>
      </c>
      <c r="E59">
        <v>15142.424086310701</v>
      </c>
      <c r="F59" s="2">
        <v>72550</v>
      </c>
      <c r="G59">
        <v>50735.503188473398</v>
      </c>
      <c r="H59">
        <v>32129</v>
      </c>
      <c r="I59" s="3">
        <v>4.79117475421838</v>
      </c>
      <c r="K59">
        <f>VLOOKUP(A59, Sheet1!$A$1:$C$351, 2, 0)</f>
        <v>5</v>
      </c>
      <c r="L59" t="str">
        <f>VLOOKUP(A59, Sheet1!$A$1:$C$351, 3, 0)</f>
        <v>Disbursed</v>
      </c>
    </row>
    <row r="60" spans="1:12" x14ac:dyDescent="0.25">
      <c r="A60" s="1">
        <v>1103918</v>
      </c>
      <c r="B60" t="s">
        <v>16</v>
      </c>
      <c r="C60" t="s">
        <v>56</v>
      </c>
      <c r="D60" t="s">
        <v>80</v>
      </c>
      <c r="E60">
        <v>47129.610951458497</v>
      </c>
      <c r="F60" s="2">
        <v>200000</v>
      </c>
      <c r="G60">
        <v>49669.8970920785</v>
      </c>
      <c r="H60">
        <v>26768</v>
      </c>
      <c r="I60" s="3">
        <v>4.2436166130459103</v>
      </c>
      <c r="K60">
        <f>VLOOKUP(A60, Sheet1!$A$1:$C$351, 2, 0)</f>
        <v>5</v>
      </c>
      <c r="L60" t="str">
        <f>VLOOKUP(A60, Sheet1!$A$1:$C$351, 3, 0)</f>
        <v>Disbursed</v>
      </c>
    </row>
    <row r="61" spans="1:12" x14ac:dyDescent="0.25">
      <c r="A61" s="1">
        <v>1155663</v>
      </c>
      <c r="B61" t="s">
        <v>30</v>
      </c>
      <c r="C61" t="s">
        <v>11</v>
      </c>
      <c r="D61" t="s">
        <v>81</v>
      </c>
      <c r="E61">
        <v>11835.264079225701</v>
      </c>
      <c r="F61" s="2">
        <v>50000</v>
      </c>
      <c r="G61">
        <v>23523.0728699174</v>
      </c>
      <c r="H61">
        <v>15883</v>
      </c>
      <c r="I61" s="3">
        <v>4.2246628098281702</v>
      </c>
      <c r="K61">
        <f>VLOOKUP(A61, Sheet1!$A$1:$C$351, 2, 0)</f>
        <v>3</v>
      </c>
      <c r="L61" t="str">
        <f>VLOOKUP(A61, Sheet1!$A$1:$C$351, 3, 0)</f>
        <v>Approved</v>
      </c>
    </row>
    <row r="62" spans="1:12" x14ac:dyDescent="0.25">
      <c r="A62" s="1">
        <v>1089518</v>
      </c>
      <c r="B62" t="s">
        <v>82</v>
      </c>
      <c r="C62" t="s">
        <v>11</v>
      </c>
      <c r="D62" t="s">
        <v>17</v>
      </c>
      <c r="E62">
        <v>12781.9986006815</v>
      </c>
      <c r="F62" s="2">
        <v>50000</v>
      </c>
      <c r="G62">
        <v>45571</v>
      </c>
      <c r="H62">
        <v>45571</v>
      </c>
      <c r="I62" s="3">
        <v>3.9117513279444398</v>
      </c>
      <c r="K62">
        <f>VLOOKUP(A62, Sheet1!$A$1:$C$351, 2, 0)</f>
        <v>3</v>
      </c>
      <c r="L62" t="str">
        <f>VLOOKUP(A62, Sheet1!$A$1:$C$351, 3, 0)</f>
        <v>Approved</v>
      </c>
    </row>
    <row r="63" spans="1:12" x14ac:dyDescent="0.25">
      <c r="A63" s="1">
        <v>1206360</v>
      </c>
      <c r="B63" t="s">
        <v>30</v>
      </c>
      <c r="C63" t="s">
        <v>44</v>
      </c>
      <c r="D63" t="s">
        <v>83</v>
      </c>
      <c r="E63">
        <v>27639.740823870299</v>
      </c>
      <c r="F63" s="2">
        <v>100000</v>
      </c>
      <c r="G63">
        <v>28345.409986496499</v>
      </c>
      <c r="H63">
        <v>10503</v>
      </c>
      <c r="I63" s="3">
        <v>3.6179789324810798</v>
      </c>
      <c r="K63">
        <f>VLOOKUP(A63, Sheet1!$A$1:$C$351, 2, 0)</f>
        <v>3</v>
      </c>
      <c r="L63" t="str">
        <f>VLOOKUP(A63, Sheet1!$A$1:$C$351, 3, 0)</f>
        <v>Approved</v>
      </c>
    </row>
    <row r="64" spans="1:12" x14ac:dyDescent="0.25">
      <c r="A64" s="1">
        <v>1174291</v>
      </c>
      <c r="B64" t="s">
        <v>30</v>
      </c>
      <c r="C64" t="s">
        <v>11</v>
      </c>
      <c r="D64" t="s">
        <v>84</v>
      </c>
      <c r="E64">
        <v>8833.3092378435595</v>
      </c>
      <c r="F64" s="2">
        <v>30000</v>
      </c>
      <c r="G64">
        <v>20675.8711200863</v>
      </c>
      <c r="H64">
        <v>11944</v>
      </c>
      <c r="I64" s="3">
        <v>3.3962356793164599</v>
      </c>
      <c r="K64">
        <f>VLOOKUP(A64, Sheet1!$A$1:$C$351, 2, 0)</f>
        <v>3</v>
      </c>
      <c r="L64" t="str">
        <f>VLOOKUP(A64, Sheet1!$A$1:$C$351, 3, 0)</f>
        <v>Approved</v>
      </c>
    </row>
    <row r="65" spans="1:12" x14ac:dyDescent="0.25">
      <c r="A65" s="1">
        <v>1190921</v>
      </c>
      <c r="B65" t="s">
        <v>25</v>
      </c>
      <c r="C65" t="s">
        <v>11</v>
      </c>
      <c r="D65" t="s">
        <v>85</v>
      </c>
      <c r="E65">
        <v>100000</v>
      </c>
      <c r="F65" s="2">
        <v>300000</v>
      </c>
      <c r="G65">
        <v>21590.3364230607</v>
      </c>
      <c r="H65">
        <v>10631</v>
      </c>
      <c r="I65" s="3">
        <v>3</v>
      </c>
      <c r="K65">
        <f>VLOOKUP(A65, Sheet1!$A$1:$C$351, 2, 0)</f>
        <v>3</v>
      </c>
      <c r="L65" t="str">
        <f>VLOOKUP(A65, Sheet1!$A$1:$C$351, 3, 0)</f>
        <v>Approved</v>
      </c>
    </row>
    <row r="66" spans="1:12" x14ac:dyDescent="0.25">
      <c r="A66" s="1">
        <v>1092218</v>
      </c>
      <c r="B66" t="s">
        <v>18</v>
      </c>
      <c r="C66" t="s">
        <v>11</v>
      </c>
      <c r="D66" t="s">
        <v>86</v>
      </c>
      <c r="E66">
        <v>10212.882105775499</v>
      </c>
      <c r="F66" s="2">
        <v>30000</v>
      </c>
      <c r="G66">
        <v>30963</v>
      </c>
      <c r="H66">
        <v>30963</v>
      </c>
      <c r="I66" s="3">
        <v>2.9374665926119699</v>
      </c>
      <c r="K66">
        <f>VLOOKUP(A66, Sheet1!$A$1:$C$351, 2, 0)</f>
        <v>3</v>
      </c>
      <c r="L66" t="str">
        <f>VLOOKUP(A66, Sheet1!$A$1:$C$351, 3, 0)</f>
        <v>Approved</v>
      </c>
    </row>
    <row r="67" spans="1:12" x14ac:dyDescent="0.25">
      <c r="A67" s="1">
        <v>1167155</v>
      </c>
      <c r="B67" t="s">
        <v>18</v>
      </c>
      <c r="C67" t="s">
        <v>11</v>
      </c>
      <c r="D67" t="s">
        <v>87</v>
      </c>
      <c r="E67">
        <v>17206.536577840499</v>
      </c>
      <c r="F67" s="2">
        <v>50000</v>
      </c>
      <c r="G67">
        <v>61210</v>
      </c>
      <c r="H67">
        <v>61210</v>
      </c>
      <c r="I67" s="3">
        <v>2.9058724150444402</v>
      </c>
      <c r="K67">
        <f>VLOOKUP(A67, Sheet1!$A$1:$C$351, 2, 0)</f>
        <v>3</v>
      </c>
      <c r="L67" t="str">
        <f>VLOOKUP(A67, Sheet1!$A$1:$C$351, 3, 0)</f>
        <v>Approved</v>
      </c>
    </row>
    <row r="68" spans="1:12" x14ac:dyDescent="0.25">
      <c r="A68" s="1">
        <v>1089956</v>
      </c>
      <c r="B68" t="s">
        <v>30</v>
      </c>
      <c r="C68" t="s">
        <v>11</v>
      </c>
      <c r="D68" t="s">
        <v>15</v>
      </c>
      <c r="E68">
        <v>17738.705154714698</v>
      </c>
      <c r="F68" s="2">
        <v>50000</v>
      </c>
      <c r="G68">
        <v>18352.853691435299</v>
      </c>
      <c r="H68">
        <v>8047</v>
      </c>
      <c r="I68" s="3">
        <v>2.8186950267173598</v>
      </c>
      <c r="K68">
        <f>VLOOKUP(A68, Sheet1!$A$1:$C$351, 2, 0)</f>
        <v>3</v>
      </c>
      <c r="L68" t="str">
        <f>VLOOKUP(A68, Sheet1!$A$1:$C$351, 3, 0)</f>
        <v>Approved</v>
      </c>
    </row>
    <row r="69" spans="1:12" x14ac:dyDescent="0.25">
      <c r="A69" s="1">
        <v>1117072</v>
      </c>
      <c r="B69" t="s">
        <v>30</v>
      </c>
      <c r="C69" t="s">
        <v>11</v>
      </c>
      <c r="D69" t="s">
        <v>88</v>
      </c>
      <c r="E69">
        <v>7312.1906475983596</v>
      </c>
      <c r="F69" s="2">
        <v>20000</v>
      </c>
      <c r="G69">
        <v>25426.270991274901</v>
      </c>
      <c r="H69">
        <v>18091</v>
      </c>
      <c r="I69" s="3">
        <v>2.7351584448319701</v>
      </c>
      <c r="K69">
        <f>VLOOKUP(A69, Sheet1!$A$1:$C$351, 2, 0)</f>
        <v>3</v>
      </c>
      <c r="L69" t="str">
        <f>VLOOKUP(A69, Sheet1!$A$1:$C$351, 3, 0)</f>
        <v>Approved</v>
      </c>
    </row>
    <row r="70" spans="1:12" x14ac:dyDescent="0.25">
      <c r="A70" s="1">
        <v>1144002</v>
      </c>
      <c r="B70" t="s">
        <v>16</v>
      </c>
      <c r="C70" t="s">
        <v>66</v>
      </c>
      <c r="D70" t="s">
        <v>89</v>
      </c>
      <c r="E70">
        <v>100000</v>
      </c>
      <c r="F70" s="2">
        <v>250000</v>
      </c>
      <c r="G70">
        <v>31976.181489817402</v>
      </c>
      <c r="H70">
        <v>16655</v>
      </c>
      <c r="I70" s="3">
        <v>2.5</v>
      </c>
      <c r="K70">
        <f>VLOOKUP(A70, Sheet1!$A$1:$C$351, 2, 0)</f>
        <v>5</v>
      </c>
      <c r="L70" t="str">
        <f>VLOOKUP(A70, Sheet1!$A$1:$C$351, 3, 0)</f>
        <v>Disbursed</v>
      </c>
    </row>
    <row r="71" spans="1:12" x14ac:dyDescent="0.25">
      <c r="A71" s="1">
        <v>1177068</v>
      </c>
      <c r="B71" t="s">
        <v>30</v>
      </c>
      <c r="C71" t="s">
        <v>31</v>
      </c>
      <c r="D71" t="s">
        <v>90</v>
      </c>
      <c r="E71">
        <v>14112.204272884899</v>
      </c>
      <c r="F71" s="2">
        <v>35000</v>
      </c>
      <c r="G71">
        <v>14806.958312643501</v>
      </c>
      <c r="H71">
        <v>10252</v>
      </c>
      <c r="I71" s="3">
        <v>2.4801228300846598</v>
      </c>
      <c r="K71">
        <f>VLOOKUP(A71, Sheet1!$A$1:$C$351, 2, 0)</f>
        <v>3</v>
      </c>
      <c r="L71" t="str">
        <f>VLOOKUP(A71, Sheet1!$A$1:$C$351, 3, 0)</f>
        <v>Approved</v>
      </c>
    </row>
    <row r="72" spans="1:12" x14ac:dyDescent="0.25">
      <c r="A72" s="1">
        <v>1130615</v>
      </c>
      <c r="B72" t="s">
        <v>16</v>
      </c>
      <c r="C72" t="s">
        <v>11</v>
      </c>
      <c r="D72" t="s">
        <v>28</v>
      </c>
      <c r="E72">
        <v>100000</v>
      </c>
      <c r="F72" s="2">
        <v>240111</v>
      </c>
      <c r="G72">
        <v>19928.1382552471</v>
      </c>
      <c r="H72">
        <v>6187</v>
      </c>
      <c r="I72" s="3">
        <v>2.4011100000000001</v>
      </c>
      <c r="K72">
        <f>VLOOKUP(A72, Sheet1!$A$1:$C$351, 2, 0)</f>
        <v>5</v>
      </c>
      <c r="L72" t="str">
        <f>VLOOKUP(A72, Sheet1!$A$1:$C$351, 3, 0)</f>
        <v>Disbursed</v>
      </c>
    </row>
    <row r="73" spans="1:12" x14ac:dyDescent="0.25">
      <c r="A73" s="1">
        <v>1113910</v>
      </c>
      <c r="B73" t="s">
        <v>16</v>
      </c>
      <c r="C73" t="s">
        <v>11</v>
      </c>
      <c r="D73" t="s">
        <v>91</v>
      </c>
      <c r="E73">
        <v>17821.0557413348</v>
      </c>
      <c r="F73" s="2">
        <v>40824</v>
      </c>
      <c r="G73">
        <v>21031.316763962699</v>
      </c>
      <c r="H73">
        <v>11829</v>
      </c>
      <c r="I73" s="3">
        <v>2.2907733746273702</v>
      </c>
      <c r="K73">
        <f>VLOOKUP(A73, Sheet1!$A$1:$C$351, 2, 0)</f>
        <v>5</v>
      </c>
      <c r="L73" t="str">
        <f>VLOOKUP(A73, Sheet1!$A$1:$C$351, 3, 0)</f>
        <v>Disbursed</v>
      </c>
    </row>
    <row r="74" spans="1:12" x14ac:dyDescent="0.25">
      <c r="A74" s="1">
        <v>1154140</v>
      </c>
      <c r="B74" t="s">
        <v>30</v>
      </c>
      <c r="C74" t="s">
        <v>37</v>
      </c>
      <c r="D74" t="s">
        <v>92</v>
      </c>
      <c r="E74">
        <v>100000</v>
      </c>
      <c r="F74" s="2">
        <v>200000</v>
      </c>
      <c r="G74">
        <v>47259.232977297303</v>
      </c>
      <c r="H74">
        <v>21564</v>
      </c>
      <c r="I74" s="3">
        <v>2</v>
      </c>
      <c r="K74">
        <f>VLOOKUP(A74, Sheet1!$A$1:$C$351, 2, 0)</f>
        <v>3</v>
      </c>
      <c r="L74" t="str">
        <f>VLOOKUP(A74, Sheet1!$A$1:$C$351, 3, 0)</f>
        <v>Approved</v>
      </c>
    </row>
    <row r="75" spans="1:12" x14ac:dyDescent="0.25">
      <c r="A75" s="1">
        <v>1201553</v>
      </c>
      <c r="B75" t="s">
        <v>82</v>
      </c>
      <c r="C75" t="s">
        <v>44</v>
      </c>
      <c r="D75" t="s">
        <v>93</v>
      </c>
      <c r="E75">
        <v>100000</v>
      </c>
      <c r="F75" s="2">
        <v>200000</v>
      </c>
      <c r="G75">
        <v>25795.805613581</v>
      </c>
      <c r="H75">
        <v>14310</v>
      </c>
      <c r="I75" s="3">
        <v>2</v>
      </c>
      <c r="K75">
        <f>VLOOKUP(A75, Sheet1!$A$1:$C$351, 2, 0)</f>
        <v>3</v>
      </c>
      <c r="L75" t="str">
        <f>VLOOKUP(A75, Sheet1!$A$1:$C$351, 3, 0)</f>
        <v>Approved</v>
      </c>
    </row>
    <row r="76" spans="1:12" x14ac:dyDescent="0.25">
      <c r="A76" s="1">
        <v>1137312</v>
      </c>
      <c r="B76" t="s">
        <v>10</v>
      </c>
      <c r="C76" t="s">
        <v>11</v>
      </c>
      <c r="D76" t="s">
        <v>94</v>
      </c>
      <c r="E76">
        <v>75240</v>
      </c>
      <c r="F76" s="2">
        <v>126000</v>
      </c>
      <c r="G76">
        <v>7222.2774744159797</v>
      </c>
      <c r="H76">
        <v>3776</v>
      </c>
      <c r="I76" s="3">
        <v>1.67464114832536</v>
      </c>
      <c r="K76">
        <f>VLOOKUP(A76, Sheet1!$A$1:$C$351, 2, 0)</f>
        <v>5</v>
      </c>
      <c r="L76" t="str">
        <f>VLOOKUP(A76, Sheet1!$A$1:$C$351, 3, 0)</f>
        <v>Disbursed</v>
      </c>
    </row>
    <row r="77" spans="1:12" x14ac:dyDescent="0.25">
      <c r="A77" s="1">
        <v>1075612</v>
      </c>
      <c r="B77" t="s">
        <v>16</v>
      </c>
      <c r="C77" t="s">
        <v>53</v>
      </c>
      <c r="D77" t="s">
        <v>95</v>
      </c>
      <c r="E77">
        <v>70710</v>
      </c>
      <c r="F77" s="2">
        <v>118040</v>
      </c>
      <c r="G77">
        <v>7448.3500524396304</v>
      </c>
      <c r="H77">
        <v>131</v>
      </c>
      <c r="I77" s="3">
        <v>1.6693536982039301</v>
      </c>
      <c r="K77">
        <f>VLOOKUP(A77, Sheet1!$A$1:$C$351, 2, 0)</f>
        <v>5</v>
      </c>
      <c r="L77" t="str">
        <f>VLOOKUP(A77, Sheet1!$A$1:$C$351, 3, 0)</f>
        <v>Disbursed</v>
      </c>
    </row>
    <row r="78" spans="1:12" x14ac:dyDescent="0.25">
      <c r="A78" s="1">
        <v>1137893</v>
      </c>
      <c r="B78" t="s">
        <v>25</v>
      </c>
      <c r="C78" t="s">
        <v>31</v>
      </c>
      <c r="D78" t="s">
        <v>89</v>
      </c>
      <c r="E78">
        <v>300000</v>
      </c>
      <c r="F78" s="2">
        <v>500000</v>
      </c>
      <c r="G78">
        <v>15866.0633861427</v>
      </c>
      <c r="H78">
        <v>0</v>
      </c>
      <c r="I78" s="3">
        <v>1.6666666666666701</v>
      </c>
      <c r="K78">
        <f>VLOOKUP(A78, Sheet1!$A$1:$C$351, 2, 0)</f>
        <v>3</v>
      </c>
      <c r="L78" t="str">
        <f>VLOOKUP(A78, Sheet1!$A$1:$C$351, 3, 0)</f>
        <v>Approved</v>
      </c>
    </row>
    <row r="79" spans="1:12" x14ac:dyDescent="0.25">
      <c r="A79" s="1">
        <v>1189601</v>
      </c>
      <c r="B79" t="s">
        <v>25</v>
      </c>
      <c r="C79" t="s">
        <v>37</v>
      </c>
      <c r="D79" t="s">
        <v>58</v>
      </c>
      <c r="E79">
        <v>92000</v>
      </c>
      <c r="F79" s="2">
        <v>150000</v>
      </c>
      <c r="G79">
        <v>10717.5927717504</v>
      </c>
      <c r="H79">
        <v>5852</v>
      </c>
      <c r="I79" s="3">
        <v>1.6304347826087</v>
      </c>
      <c r="K79">
        <f>VLOOKUP(A79, Sheet1!$A$1:$C$351, 2, 0)</f>
        <v>3</v>
      </c>
      <c r="L79" t="str">
        <f>VLOOKUP(A79, Sheet1!$A$1:$C$351, 3, 0)</f>
        <v>Approved</v>
      </c>
    </row>
    <row r="80" spans="1:12" x14ac:dyDescent="0.25">
      <c r="A80" s="1">
        <v>1127369</v>
      </c>
      <c r="B80" t="s">
        <v>16</v>
      </c>
      <c r="C80" t="s">
        <v>11</v>
      </c>
      <c r="D80" t="s">
        <v>96</v>
      </c>
      <c r="E80">
        <v>93997.32</v>
      </c>
      <c r="F80" s="2">
        <v>150000</v>
      </c>
      <c r="G80">
        <v>10169.4999975881</v>
      </c>
      <c r="H80">
        <v>5369</v>
      </c>
      <c r="I80" s="3">
        <v>1.59579017784762</v>
      </c>
      <c r="K80">
        <f>VLOOKUP(A80, Sheet1!$A$1:$C$351, 2, 0)</f>
        <v>5</v>
      </c>
      <c r="L80" t="str">
        <f>VLOOKUP(A80, Sheet1!$A$1:$C$351, 3, 0)</f>
        <v>Disbursed</v>
      </c>
    </row>
    <row r="81" spans="1:12" x14ac:dyDescent="0.25">
      <c r="A81" s="1">
        <v>1161164</v>
      </c>
      <c r="B81" t="s">
        <v>10</v>
      </c>
      <c r="C81" t="s">
        <v>11</v>
      </c>
      <c r="D81" t="s">
        <v>97</v>
      </c>
      <c r="E81">
        <v>50258.07</v>
      </c>
      <c r="F81" s="2">
        <v>80000</v>
      </c>
      <c r="G81">
        <v>5088.99241428398</v>
      </c>
      <c r="H81">
        <v>2431</v>
      </c>
      <c r="I81" s="3">
        <v>1.59178416520969</v>
      </c>
      <c r="K81">
        <f>VLOOKUP(A81, Sheet1!$A$1:$C$351, 2, 0)</f>
        <v>5</v>
      </c>
      <c r="L81" t="str">
        <f>VLOOKUP(A81, Sheet1!$A$1:$C$351, 3, 0)</f>
        <v>Disbursed</v>
      </c>
    </row>
    <row r="82" spans="1:12" x14ac:dyDescent="0.25">
      <c r="A82" s="1">
        <v>1138361</v>
      </c>
      <c r="B82" t="s">
        <v>30</v>
      </c>
      <c r="C82" t="s">
        <v>11</v>
      </c>
      <c r="D82" t="s">
        <v>43</v>
      </c>
      <c r="E82">
        <v>63000</v>
      </c>
      <c r="F82" s="2">
        <v>100000</v>
      </c>
      <c r="G82">
        <v>7761.7868792215604</v>
      </c>
      <c r="H82">
        <v>1049</v>
      </c>
      <c r="I82" s="3">
        <v>1.5873015873015901</v>
      </c>
      <c r="K82">
        <f>VLOOKUP(A82, Sheet1!$A$1:$C$351, 2, 0)</f>
        <v>3</v>
      </c>
      <c r="L82" t="str">
        <f>VLOOKUP(A82, Sheet1!$A$1:$C$351, 3, 0)</f>
        <v>Approved</v>
      </c>
    </row>
    <row r="83" spans="1:12" x14ac:dyDescent="0.25">
      <c r="A83" s="1">
        <v>1101945</v>
      </c>
      <c r="B83" t="s">
        <v>16</v>
      </c>
      <c r="C83" t="s">
        <v>11</v>
      </c>
      <c r="D83" t="s">
        <v>20</v>
      </c>
      <c r="E83">
        <v>96000</v>
      </c>
      <c r="F83" s="2">
        <v>150000</v>
      </c>
      <c r="G83">
        <v>15816.140283565701</v>
      </c>
      <c r="H83">
        <v>10739</v>
      </c>
      <c r="I83" s="3">
        <v>1.5625</v>
      </c>
      <c r="K83">
        <f>VLOOKUP(A83, Sheet1!$A$1:$C$351, 2, 0)</f>
        <v>5</v>
      </c>
      <c r="L83" t="str">
        <f>VLOOKUP(A83, Sheet1!$A$1:$C$351, 3, 0)</f>
        <v>Disbursed</v>
      </c>
    </row>
    <row r="84" spans="1:12" x14ac:dyDescent="0.25">
      <c r="A84" s="1">
        <v>1095149</v>
      </c>
      <c r="B84" t="s">
        <v>25</v>
      </c>
      <c r="C84" t="s">
        <v>56</v>
      </c>
      <c r="D84" t="s">
        <v>98</v>
      </c>
      <c r="E84">
        <v>100000</v>
      </c>
      <c r="F84" s="2">
        <v>150000</v>
      </c>
      <c r="G84">
        <v>60464.438976904501</v>
      </c>
      <c r="H84">
        <v>34021</v>
      </c>
      <c r="I84" s="3">
        <v>1.5</v>
      </c>
      <c r="K84">
        <f>VLOOKUP(A84, Sheet1!$A$1:$C$351, 2, 0)</f>
        <v>3</v>
      </c>
      <c r="L84" t="str">
        <f>VLOOKUP(A84, Sheet1!$A$1:$C$351, 3, 0)</f>
        <v>Approved</v>
      </c>
    </row>
    <row r="85" spans="1:12" x14ac:dyDescent="0.25">
      <c r="A85" s="1">
        <v>1101776</v>
      </c>
      <c r="B85" t="s">
        <v>16</v>
      </c>
      <c r="C85" t="s">
        <v>11</v>
      </c>
      <c r="D85" t="s">
        <v>64</v>
      </c>
      <c r="E85">
        <v>100000</v>
      </c>
      <c r="F85" s="2">
        <v>150000</v>
      </c>
      <c r="G85">
        <v>27245.244370299901</v>
      </c>
      <c r="H85">
        <v>16139</v>
      </c>
      <c r="I85" s="3">
        <v>1.5</v>
      </c>
      <c r="K85">
        <f>VLOOKUP(A85, Sheet1!$A$1:$C$351, 2, 0)</f>
        <v>5</v>
      </c>
      <c r="L85" t="str">
        <f>VLOOKUP(A85, Sheet1!$A$1:$C$351, 3, 0)</f>
        <v>Disbursed</v>
      </c>
    </row>
    <row r="86" spans="1:12" x14ac:dyDescent="0.25">
      <c r="A86" s="1">
        <v>1132160</v>
      </c>
      <c r="B86" t="s">
        <v>16</v>
      </c>
      <c r="C86" t="s">
        <v>11</v>
      </c>
      <c r="D86" t="s">
        <v>99</v>
      </c>
      <c r="E86">
        <v>67500</v>
      </c>
      <c r="F86" s="2">
        <v>100000</v>
      </c>
      <c r="G86">
        <v>12121.166575302999</v>
      </c>
      <c r="H86">
        <v>5136</v>
      </c>
      <c r="I86" s="3">
        <v>1.4814814814814801</v>
      </c>
      <c r="K86">
        <f>VLOOKUP(A86, Sheet1!$A$1:$C$351, 2, 0)</f>
        <v>5</v>
      </c>
      <c r="L86" t="str">
        <f>VLOOKUP(A86, Sheet1!$A$1:$C$351, 3, 0)</f>
        <v>Disbursed</v>
      </c>
    </row>
    <row r="87" spans="1:12" x14ac:dyDescent="0.25">
      <c r="A87" s="1">
        <v>1170237</v>
      </c>
      <c r="B87" t="s">
        <v>16</v>
      </c>
      <c r="C87" t="s">
        <v>19</v>
      </c>
      <c r="D87" t="s">
        <v>100</v>
      </c>
      <c r="E87">
        <v>69597</v>
      </c>
      <c r="F87" s="2">
        <v>100000</v>
      </c>
      <c r="G87">
        <v>15898.541111272099</v>
      </c>
      <c r="H87">
        <v>8590</v>
      </c>
      <c r="I87" s="3">
        <v>1.4368435421067001</v>
      </c>
      <c r="K87">
        <f>VLOOKUP(A87, Sheet1!$A$1:$C$351, 2, 0)</f>
        <v>5</v>
      </c>
      <c r="L87" t="str">
        <f>VLOOKUP(A87, Sheet1!$A$1:$C$351, 3, 0)</f>
        <v>Disbursed</v>
      </c>
    </row>
    <row r="88" spans="1:12" x14ac:dyDescent="0.25">
      <c r="A88" s="1">
        <v>1181900</v>
      </c>
      <c r="B88" t="s">
        <v>16</v>
      </c>
      <c r="C88" t="s">
        <v>31</v>
      </c>
      <c r="D88" t="s">
        <v>101</v>
      </c>
      <c r="E88">
        <v>85000</v>
      </c>
      <c r="F88" s="2">
        <v>119000</v>
      </c>
      <c r="G88">
        <v>3893.3225056533502</v>
      </c>
      <c r="H88">
        <v>0</v>
      </c>
      <c r="I88" s="3">
        <v>1.4</v>
      </c>
      <c r="K88">
        <f>VLOOKUP(A88, Sheet1!$A$1:$C$351, 2, 0)</f>
        <v>5</v>
      </c>
      <c r="L88" t="str">
        <f>VLOOKUP(A88, Sheet1!$A$1:$C$351, 3, 0)</f>
        <v>Disbursed</v>
      </c>
    </row>
    <row r="89" spans="1:12" x14ac:dyDescent="0.25">
      <c r="A89" s="1">
        <v>1128692</v>
      </c>
      <c r="B89" t="s">
        <v>16</v>
      </c>
      <c r="C89" t="s">
        <v>11</v>
      </c>
      <c r="D89" t="s">
        <v>102</v>
      </c>
      <c r="E89">
        <v>303000</v>
      </c>
      <c r="F89" s="2">
        <v>400000</v>
      </c>
      <c r="G89">
        <v>24980.724020004101</v>
      </c>
      <c r="H89">
        <v>8956</v>
      </c>
      <c r="I89" s="3">
        <v>1.3201320132013199</v>
      </c>
      <c r="K89">
        <f>VLOOKUP(A89, Sheet1!$A$1:$C$351, 2, 0)</f>
        <v>5</v>
      </c>
      <c r="L89" t="str">
        <f>VLOOKUP(A89, Sheet1!$A$1:$C$351, 3, 0)</f>
        <v>Disbursed</v>
      </c>
    </row>
    <row r="90" spans="1:12" x14ac:dyDescent="0.25">
      <c r="A90" s="1">
        <v>1086226</v>
      </c>
      <c r="B90" t="s">
        <v>10</v>
      </c>
      <c r="C90" t="s">
        <v>11</v>
      </c>
      <c r="D90" t="s">
        <v>103</v>
      </c>
      <c r="E90">
        <v>100000</v>
      </c>
      <c r="F90" s="2">
        <v>126410</v>
      </c>
      <c r="G90">
        <v>15859.430242140999</v>
      </c>
      <c r="H90">
        <v>9174</v>
      </c>
      <c r="I90" s="3">
        <v>1.2641</v>
      </c>
      <c r="K90">
        <f>VLOOKUP(A90, Sheet1!$A$1:$C$351, 2, 0)</f>
        <v>5</v>
      </c>
      <c r="L90" t="str">
        <f>VLOOKUP(A90, Sheet1!$A$1:$C$351, 3, 0)</f>
        <v>Disbursed</v>
      </c>
    </row>
    <row r="91" spans="1:12" x14ac:dyDescent="0.25">
      <c r="A91" s="1">
        <v>1108478</v>
      </c>
      <c r="B91" t="s">
        <v>10</v>
      </c>
      <c r="C91" t="s">
        <v>11</v>
      </c>
      <c r="D91" t="s">
        <v>104</v>
      </c>
      <c r="E91">
        <v>100000</v>
      </c>
      <c r="F91" s="2">
        <v>125860</v>
      </c>
      <c r="G91">
        <v>15762.47317119</v>
      </c>
      <c r="H91">
        <v>8849</v>
      </c>
      <c r="I91" s="3">
        <v>1.2585999999999999</v>
      </c>
      <c r="K91">
        <f>VLOOKUP(A91, Sheet1!$A$1:$C$351, 2, 0)</f>
        <v>5</v>
      </c>
      <c r="L91" t="str">
        <f>VLOOKUP(A91, Sheet1!$A$1:$C$351, 3, 0)</f>
        <v>Disbursed</v>
      </c>
    </row>
    <row r="92" spans="1:12" x14ac:dyDescent="0.25">
      <c r="A92" s="1">
        <v>1127551</v>
      </c>
      <c r="B92" t="s">
        <v>16</v>
      </c>
      <c r="C92" t="s">
        <v>66</v>
      </c>
      <c r="D92" t="s">
        <v>34</v>
      </c>
      <c r="E92">
        <v>160000</v>
      </c>
      <c r="F92" s="2">
        <v>200000</v>
      </c>
      <c r="G92">
        <v>18248.296794569302</v>
      </c>
      <c r="H92">
        <v>10077</v>
      </c>
      <c r="I92" s="3">
        <v>1.25</v>
      </c>
      <c r="K92">
        <f>VLOOKUP(A92, Sheet1!$A$1:$C$351, 2, 0)</f>
        <v>5</v>
      </c>
      <c r="L92" t="str">
        <f>VLOOKUP(A92, Sheet1!$A$1:$C$351, 3, 0)</f>
        <v>Disbursed</v>
      </c>
    </row>
    <row r="93" spans="1:12" x14ac:dyDescent="0.25">
      <c r="A93" s="1">
        <v>1128710</v>
      </c>
      <c r="B93" t="s">
        <v>25</v>
      </c>
      <c r="C93" t="s">
        <v>11</v>
      </c>
      <c r="D93" t="s">
        <v>105</v>
      </c>
      <c r="E93">
        <v>124000</v>
      </c>
      <c r="F93" s="2">
        <v>150000</v>
      </c>
      <c r="G93">
        <v>12697.972866272299</v>
      </c>
      <c r="H93">
        <v>6140</v>
      </c>
      <c r="I93" s="3">
        <v>1.2096774193548401</v>
      </c>
      <c r="K93">
        <f>VLOOKUP(A93, Sheet1!$A$1:$C$351, 2, 0)</f>
        <v>3</v>
      </c>
      <c r="L93" t="str">
        <f>VLOOKUP(A93, Sheet1!$A$1:$C$351, 3, 0)</f>
        <v>Approved</v>
      </c>
    </row>
    <row r="94" spans="1:12" x14ac:dyDescent="0.25">
      <c r="A94" s="1">
        <v>1163379</v>
      </c>
      <c r="B94" t="s">
        <v>16</v>
      </c>
      <c r="C94" t="s">
        <v>44</v>
      </c>
      <c r="D94" t="s">
        <v>106</v>
      </c>
      <c r="E94">
        <v>336000</v>
      </c>
      <c r="F94" s="2">
        <v>400000</v>
      </c>
      <c r="G94">
        <v>24397.990992479801</v>
      </c>
      <c r="H94">
        <v>6628</v>
      </c>
      <c r="I94" s="3">
        <v>1.19047619047619</v>
      </c>
      <c r="K94">
        <f>VLOOKUP(A94, Sheet1!$A$1:$C$351, 2, 0)</f>
        <v>5</v>
      </c>
      <c r="L94" t="str">
        <f>VLOOKUP(A94, Sheet1!$A$1:$C$351, 3, 0)</f>
        <v>Disbursed</v>
      </c>
    </row>
    <row r="95" spans="1:12" x14ac:dyDescent="0.25">
      <c r="A95" s="1">
        <v>1073415</v>
      </c>
      <c r="B95" t="s">
        <v>10</v>
      </c>
      <c r="C95" t="s">
        <v>22</v>
      </c>
      <c r="D95" t="s">
        <v>107</v>
      </c>
      <c r="E95">
        <v>253257.97</v>
      </c>
      <c r="F95" s="2">
        <v>300000</v>
      </c>
      <c r="G95">
        <v>14712.175933377401</v>
      </c>
      <c r="H95">
        <v>3112</v>
      </c>
      <c r="I95" s="3">
        <v>1.1845629181976001</v>
      </c>
      <c r="K95">
        <f>VLOOKUP(A95, Sheet1!$A$1:$C$351, 2, 0)</f>
        <v>5</v>
      </c>
      <c r="L95" t="str">
        <f>VLOOKUP(A95, Sheet1!$A$1:$C$351, 3, 0)</f>
        <v>Disbursed</v>
      </c>
    </row>
    <row r="96" spans="1:12" x14ac:dyDescent="0.25">
      <c r="A96" s="1">
        <v>1124159</v>
      </c>
      <c r="B96" t="s">
        <v>10</v>
      </c>
      <c r="C96" t="s">
        <v>11</v>
      </c>
      <c r="D96" t="s">
        <v>108</v>
      </c>
      <c r="E96">
        <v>80301.25</v>
      </c>
      <c r="F96" s="2">
        <v>92500</v>
      </c>
      <c r="G96">
        <v>7641.1019277305404</v>
      </c>
      <c r="H96">
        <v>3963</v>
      </c>
      <c r="I96" s="3">
        <v>1.1519123301318499</v>
      </c>
      <c r="K96">
        <f>VLOOKUP(A96, Sheet1!$A$1:$C$351, 2, 0)</f>
        <v>5</v>
      </c>
      <c r="L96" t="str">
        <f>VLOOKUP(A96, Sheet1!$A$1:$C$351, 3, 0)</f>
        <v>Disbursed</v>
      </c>
    </row>
    <row r="97" spans="1:12" x14ac:dyDescent="0.25">
      <c r="A97" s="1">
        <v>1149964</v>
      </c>
      <c r="B97" t="s">
        <v>16</v>
      </c>
      <c r="C97" t="s">
        <v>11</v>
      </c>
      <c r="D97" t="s">
        <v>109</v>
      </c>
      <c r="E97">
        <v>260800.02</v>
      </c>
      <c r="F97" s="2">
        <v>300000</v>
      </c>
      <c r="G97">
        <v>21985.8988280909</v>
      </c>
      <c r="H97">
        <v>8193</v>
      </c>
      <c r="I97" s="3">
        <v>1.15030666025256</v>
      </c>
      <c r="K97">
        <f>VLOOKUP(A97, Sheet1!$A$1:$C$351, 2, 0)</f>
        <v>5</v>
      </c>
      <c r="L97" t="str">
        <f>VLOOKUP(A97, Sheet1!$A$1:$C$351, 3, 0)</f>
        <v>Disbursed</v>
      </c>
    </row>
    <row r="98" spans="1:12" x14ac:dyDescent="0.25">
      <c r="A98" s="1">
        <v>1157539</v>
      </c>
      <c r="B98" t="s">
        <v>18</v>
      </c>
      <c r="C98" t="s">
        <v>11</v>
      </c>
      <c r="D98" t="s">
        <v>110</v>
      </c>
      <c r="E98">
        <v>135000</v>
      </c>
      <c r="F98" s="2">
        <v>150000</v>
      </c>
      <c r="G98">
        <v>10694.728523764201</v>
      </c>
      <c r="H98">
        <v>3555</v>
      </c>
      <c r="I98" s="3">
        <v>1.1111111111111101</v>
      </c>
      <c r="K98">
        <f>VLOOKUP(A98, Sheet1!$A$1:$C$351, 2, 0)</f>
        <v>3</v>
      </c>
      <c r="L98" t="str">
        <f>VLOOKUP(A98, Sheet1!$A$1:$C$351, 3, 0)</f>
        <v>Approved</v>
      </c>
    </row>
    <row r="99" spans="1:12" x14ac:dyDescent="0.25">
      <c r="A99" s="1">
        <v>1175985</v>
      </c>
      <c r="B99" t="s">
        <v>25</v>
      </c>
      <c r="C99" t="s">
        <v>11</v>
      </c>
      <c r="D99" t="s">
        <v>17</v>
      </c>
      <c r="E99">
        <v>364000</v>
      </c>
      <c r="F99" s="2">
        <v>400000</v>
      </c>
      <c r="G99">
        <v>25342.823575186401</v>
      </c>
      <c r="H99">
        <v>6092</v>
      </c>
      <c r="I99" s="3">
        <v>1.0989010989011001</v>
      </c>
      <c r="K99">
        <f>VLOOKUP(A99, Sheet1!$A$1:$C$351, 2, 0)</f>
        <v>3</v>
      </c>
      <c r="L99" t="str">
        <f>VLOOKUP(A99, Sheet1!$A$1:$C$351, 3, 0)</f>
        <v>Approved</v>
      </c>
    </row>
    <row r="100" spans="1:12" x14ac:dyDescent="0.25">
      <c r="A100" s="1">
        <v>1176129</v>
      </c>
      <c r="B100" t="s">
        <v>25</v>
      </c>
      <c r="C100" t="s">
        <v>37</v>
      </c>
      <c r="D100" t="s">
        <v>111</v>
      </c>
      <c r="E100">
        <v>91268</v>
      </c>
      <c r="F100" s="2">
        <v>100000</v>
      </c>
      <c r="G100">
        <v>7101.8795770882298</v>
      </c>
      <c r="H100">
        <v>2275</v>
      </c>
      <c r="I100" s="3">
        <v>1.0956742779506501</v>
      </c>
      <c r="K100">
        <f>VLOOKUP(A100, Sheet1!$A$1:$C$351, 2, 0)</f>
        <v>3</v>
      </c>
      <c r="L100" t="str">
        <f>VLOOKUP(A100, Sheet1!$A$1:$C$351, 3, 0)</f>
        <v>Approved</v>
      </c>
    </row>
    <row r="101" spans="1:12" x14ac:dyDescent="0.25">
      <c r="A101" s="1">
        <v>1148200</v>
      </c>
      <c r="B101" t="s">
        <v>16</v>
      </c>
      <c r="C101" t="s">
        <v>53</v>
      </c>
      <c r="D101" t="s">
        <v>112</v>
      </c>
      <c r="E101">
        <v>68486.67</v>
      </c>
      <c r="F101" s="2">
        <v>74700</v>
      </c>
      <c r="G101">
        <v>8587.2710835230591</v>
      </c>
      <c r="H101">
        <v>1500</v>
      </c>
      <c r="I101" s="3">
        <v>1.0907232020479301</v>
      </c>
      <c r="K101">
        <f>VLOOKUP(A101, Sheet1!$A$1:$C$351, 2, 0)</f>
        <v>13</v>
      </c>
      <c r="L101" t="str">
        <f>VLOOKUP(A101, Sheet1!$A$1:$C$351, 3, 0)</f>
        <v>Ready For Disbursal(Pending Co-Lender Approval)</v>
      </c>
    </row>
    <row r="102" spans="1:12" x14ac:dyDescent="0.25">
      <c r="A102" s="1">
        <v>1088548</v>
      </c>
      <c r="B102" t="s">
        <v>82</v>
      </c>
      <c r="C102" t="s">
        <v>11</v>
      </c>
      <c r="D102" t="s">
        <v>113</v>
      </c>
      <c r="E102">
        <v>55500</v>
      </c>
      <c r="F102" s="2">
        <v>60000</v>
      </c>
      <c r="G102">
        <v>8511.2217264363899</v>
      </c>
      <c r="H102">
        <v>5576</v>
      </c>
      <c r="I102" s="3">
        <v>1.08108108108108</v>
      </c>
      <c r="K102">
        <f>VLOOKUP(A102, Sheet1!$A$1:$C$351, 2, 0)</f>
        <v>3</v>
      </c>
      <c r="L102" t="str">
        <f>VLOOKUP(A102, Sheet1!$A$1:$C$351, 3, 0)</f>
        <v>Approved</v>
      </c>
    </row>
    <row r="103" spans="1:12" x14ac:dyDescent="0.25">
      <c r="A103" s="1">
        <v>1156223</v>
      </c>
      <c r="B103" t="s">
        <v>30</v>
      </c>
      <c r="C103" t="s">
        <v>11</v>
      </c>
      <c r="D103" t="s">
        <v>114</v>
      </c>
      <c r="E103">
        <v>92730</v>
      </c>
      <c r="F103" s="2">
        <v>100000</v>
      </c>
      <c r="G103">
        <v>4090.4427584837799</v>
      </c>
      <c r="H103">
        <v>0</v>
      </c>
      <c r="I103" s="3">
        <v>1.07839965491211</v>
      </c>
      <c r="K103">
        <f>VLOOKUP(A103, Sheet1!$A$1:$C$351, 2, 0)</f>
        <v>3</v>
      </c>
      <c r="L103" t="str">
        <f>VLOOKUP(A103, Sheet1!$A$1:$C$351, 3, 0)</f>
        <v>Approved</v>
      </c>
    </row>
    <row r="104" spans="1:12" x14ac:dyDescent="0.25">
      <c r="A104" s="1">
        <v>1131556</v>
      </c>
      <c r="B104" t="s">
        <v>16</v>
      </c>
      <c r="C104" t="s">
        <v>11</v>
      </c>
      <c r="D104" t="s">
        <v>115</v>
      </c>
      <c r="E104">
        <v>66000</v>
      </c>
      <c r="F104" s="2">
        <v>69849</v>
      </c>
      <c r="G104">
        <v>4783.0794496773397</v>
      </c>
      <c r="H104">
        <v>0</v>
      </c>
      <c r="I104" s="3">
        <v>1.0583181818181799</v>
      </c>
      <c r="K104">
        <f>VLOOKUP(A104, Sheet1!$A$1:$C$351, 2, 0)</f>
        <v>5</v>
      </c>
      <c r="L104" t="str">
        <f>VLOOKUP(A104, Sheet1!$A$1:$C$351, 3, 0)</f>
        <v>Disbursed</v>
      </c>
    </row>
    <row r="105" spans="1:12" x14ac:dyDescent="0.25">
      <c r="A105" s="1">
        <v>1141605</v>
      </c>
      <c r="B105" t="s">
        <v>10</v>
      </c>
      <c r="C105" t="s">
        <v>53</v>
      </c>
      <c r="D105" t="s">
        <v>116</v>
      </c>
      <c r="E105">
        <v>99494.01</v>
      </c>
      <c r="F105" s="2">
        <v>103500</v>
      </c>
      <c r="G105">
        <v>13379.033082886799</v>
      </c>
      <c r="H105">
        <v>3083</v>
      </c>
      <c r="I105" s="3">
        <v>1.0402636299411401</v>
      </c>
      <c r="K105">
        <f>VLOOKUP(A105, Sheet1!$A$1:$C$351, 2, 0)</f>
        <v>5</v>
      </c>
      <c r="L105" t="str">
        <f>VLOOKUP(A105, Sheet1!$A$1:$C$351, 3, 0)</f>
        <v>Disbursed</v>
      </c>
    </row>
    <row r="106" spans="1:12" x14ac:dyDescent="0.25">
      <c r="A106" s="1">
        <v>1141326</v>
      </c>
      <c r="B106" t="s">
        <v>16</v>
      </c>
      <c r="C106" t="s">
        <v>11</v>
      </c>
      <c r="D106" t="s">
        <v>58</v>
      </c>
      <c r="E106">
        <v>69000</v>
      </c>
      <c r="F106" s="2">
        <v>70800</v>
      </c>
      <c r="G106">
        <v>5000.4921519354002</v>
      </c>
      <c r="H106">
        <v>0</v>
      </c>
      <c r="I106" s="3">
        <v>1.0260869565217401</v>
      </c>
      <c r="K106">
        <f>VLOOKUP(A106, Sheet1!$A$1:$C$351, 2, 0)</f>
        <v>5</v>
      </c>
      <c r="L106" t="str">
        <f>VLOOKUP(A106, Sheet1!$A$1:$C$351, 3, 0)</f>
        <v>Disbursed</v>
      </c>
    </row>
    <row r="107" spans="1:12" x14ac:dyDescent="0.25">
      <c r="A107" s="1">
        <v>1160189</v>
      </c>
      <c r="B107" t="s">
        <v>16</v>
      </c>
      <c r="C107" t="s">
        <v>11</v>
      </c>
      <c r="D107" t="s">
        <v>117</v>
      </c>
      <c r="E107">
        <v>191092.5</v>
      </c>
      <c r="F107" s="2">
        <v>193200</v>
      </c>
      <c r="G107">
        <v>10106.285725388199</v>
      </c>
      <c r="H107">
        <v>0</v>
      </c>
      <c r="I107" s="3">
        <v>1.01102869029397</v>
      </c>
      <c r="K107">
        <f>VLOOKUP(A107, Sheet1!$A$1:$C$351, 2, 0)</f>
        <v>5</v>
      </c>
      <c r="L107" t="str">
        <f>VLOOKUP(A107, Sheet1!$A$1:$C$351, 3, 0)</f>
        <v>Disbursed</v>
      </c>
    </row>
    <row r="108" spans="1:12" x14ac:dyDescent="0.25">
      <c r="A108" s="1">
        <v>1192890</v>
      </c>
      <c r="B108" t="s">
        <v>16</v>
      </c>
      <c r="C108" t="s">
        <v>11</v>
      </c>
      <c r="D108" t="s">
        <v>118</v>
      </c>
      <c r="E108">
        <v>100000</v>
      </c>
      <c r="F108" s="2">
        <v>100256</v>
      </c>
      <c r="G108">
        <v>20120.429882535002</v>
      </c>
      <c r="H108">
        <v>12432</v>
      </c>
      <c r="I108" s="3">
        <v>1.0025599999999999</v>
      </c>
      <c r="K108">
        <f>VLOOKUP(A108, Sheet1!$A$1:$C$351, 2, 0)</f>
        <v>5</v>
      </c>
      <c r="L108" t="str">
        <f>VLOOKUP(A108, Sheet1!$A$1:$C$351, 3, 0)</f>
        <v>Disbursed</v>
      </c>
    </row>
    <row r="109" spans="1:12" x14ac:dyDescent="0.25">
      <c r="A109" s="1">
        <v>1072700</v>
      </c>
      <c r="B109" t="s">
        <v>10</v>
      </c>
      <c r="C109" t="s">
        <v>11</v>
      </c>
      <c r="D109" t="s">
        <v>119</v>
      </c>
      <c r="E109">
        <v>136500</v>
      </c>
      <c r="F109" s="2">
        <v>136500</v>
      </c>
      <c r="G109">
        <v>8205.2179061374409</v>
      </c>
      <c r="H109">
        <v>1953</v>
      </c>
      <c r="I109" s="3">
        <v>1</v>
      </c>
      <c r="K109">
        <f>VLOOKUP(A109, Sheet1!$A$1:$C$351, 2, 0)</f>
        <v>5</v>
      </c>
      <c r="L109" t="str">
        <f>VLOOKUP(A109, Sheet1!$A$1:$C$351, 3, 0)</f>
        <v>Disbursed</v>
      </c>
    </row>
    <row r="110" spans="1:12" x14ac:dyDescent="0.25">
      <c r="A110" s="1">
        <v>1072725</v>
      </c>
      <c r="B110" t="s">
        <v>16</v>
      </c>
      <c r="C110" t="s">
        <v>11</v>
      </c>
      <c r="D110" t="s">
        <v>15</v>
      </c>
      <c r="E110">
        <v>75000</v>
      </c>
      <c r="F110" s="2">
        <v>75000</v>
      </c>
      <c r="G110">
        <v>15183.2961947811</v>
      </c>
      <c r="H110">
        <v>7422</v>
      </c>
      <c r="I110" s="3">
        <v>1</v>
      </c>
      <c r="K110">
        <f>VLOOKUP(A110, Sheet1!$A$1:$C$351, 2, 0)</f>
        <v>5</v>
      </c>
      <c r="L110" t="str">
        <f>VLOOKUP(A110, Sheet1!$A$1:$C$351, 3, 0)</f>
        <v>Disbursed</v>
      </c>
    </row>
    <row r="111" spans="1:12" x14ac:dyDescent="0.25">
      <c r="A111" s="1">
        <v>1085216</v>
      </c>
      <c r="B111" t="s">
        <v>10</v>
      </c>
      <c r="C111" t="s">
        <v>11</v>
      </c>
      <c r="D111" t="s">
        <v>120</v>
      </c>
      <c r="E111">
        <v>100000</v>
      </c>
      <c r="F111" s="2">
        <v>100000</v>
      </c>
      <c r="G111">
        <v>20137.237122596001</v>
      </c>
      <c r="H111">
        <v>12347</v>
      </c>
      <c r="I111" s="3">
        <v>1</v>
      </c>
      <c r="K111">
        <f>VLOOKUP(A111, Sheet1!$A$1:$C$351, 2, 0)</f>
        <v>5</v>
      </c>
      <c r="L111" t="str">
        <f>VLOOKUP(A111, Sheet1!$A$1:$C$351, 3, 0)</f>
        <v>Disbursed</v>
      </c>
    </row>
    <row r="112" spans="1:12" x14ac:dyDescent="0.25">
      <c r="A112" s="1">
        <v>1086697</v>
      </c>
      <c r="B112" t="s">
        <v>10</v>
      </c>
      <c r="C112" t="s">
        <v>11</v>
      </c>
      <c r="D112" t="s">
        <v>121</v>
      </c>
      <c r="E112">
        <v>86400</v>
      </c>
      <c r="F112" s="2">
        <v>86400</v>
      </c>
      <c r="G112">
        <v>7345.50026906741</v>
      </c>
      <c r="H112">
        <v>2933</v>
      </c>
      <c r="I112" s="3">
        <v>1</v>
      </c>
      <c r="K112">
        <f>VLOOKUP(A112, Sheet1!$A$1:$C$351, 2, 0)</f>
        <v>5</v>
      </c>
      <c r="L112" t="str">
        <f>VLOOKUP(A112, Sheet1!$A$1:$C$351, 3, 0)</f>
        <v>Disbursed</v>
      </c>
    </row>
    <row r="113" spans="1:12" x14ac:dyDescent="0.25">
      <c r="A113" s="1">
        <v>1090385</v>
      </c>
      <c r="B113" t="s">
        <v>16</v>
      </c>
      <c r="C113" t="s">
        <v>11</v>
      </c>
      <c r="D113" t="s">
        <v>122</v>
      </c>
      <c r="E113">
        <v>90000</v>
      </c>
      <c r="F113" s="2">
        <v>90000</v>
      </c>
      <c r="G113">
        <v>7652.34147657413</v>
      </c>
      <c r="H113">
        <v>3530</v>
      </c>
      <c r="I113" s="3">
        <v>1</v>
      </c>
      <c r="K113">
        <f>VLOOKUP(A113, Sheet1!$A$1:$C$351, 2, 0)</f>
        <v>5</v>
      </c>
      <c r="L113" t="str">
        <f>VLOOKUP(A113, Sheet1!$A$1:$C$351, 3, 0)</f>
        <v>Disbursed</v>
      </c>
    </row>
    <row r="114" spans="1:12" x14ac:dyDescent="0.25">
      <c r="A114" s="1">
        <v>1090475</v>
      </c>
      <c r="B114" t="s">
        <v>10</v>
      </c>
      <c r="C114" t="s">
        <v>11</v>
      </c>
      <c r="D114" t="s">
        <v>123</v>
      </c>
      <c r="E114">
        <v>53448</v>
      </c>
      <c r="F114" s="2">
        <v>53448</v>
      </c>
      <c r="G114">
        <v>5417.4975443589301</v>
      </c>
      <c r="H114">
        <v>48</v>
      </c>
      <c r="I114" s="3">
        <v>1</v>
      </c>
      <c r="K114">
        <f>VLOOKUP(A114, Sheet1!$A$1:$C$351, 2, 0)</f>
        <v>5</v>
      </c>
      <c r="L114" t="str">
        <f>VLOOKUP(A114, Sheet1!$A$1:$C$351, 3, 0)</f>
        <v>Disbursed</v>
      </c>
    </row>
    <row r="115" spans="1:12" x14ac:dyDescent="0.25">
      <c r="A115" s="1">
        <v>1091210</v>
      </c>
      <c r="B115" t="s">
        <v>16</v>
      </c>
      <c r="C115" t="s">
        <v>11</v>
      </c>
      <c r="D115" t="s">
        <v>15</v>
      </c>
      <c r="E115">
        <v>75000</v>
      </c>
      <c r="F115" s="2">
        <v>75000</v>
      </c>
      <c r="G115">
        <v>12259.2961947811</v>
      </c>
      <c r="H115">
        <v>4498</v>
      </c>
      <c r="I115" s="3">
        <v>1</v>
      </c>
      <c r="K115">
        <f>VLOOKUP(A115, Sheet1!$A$1:$C$351, 2, 0)</f>
        <v>5</v>
      </c>
      <c r="L115" t="str">
        <f>VLOOKUP(A115, Sheet1!$A$1:$C$351, 3, 0)</f>
        <v>Disbursed</v>
      </c>
    </row>
    <row r="116" spans="1:12" x14ac:dyDescent="0.25">
      <c r="A116" s="1">
        <v>1091710</v>
      </c>
      <c r="B116" t="s">
        <v>16</v>
      </c>
      <c r="C116" t="s">
        <v>11</v>
      </c>
      <c r="D116" t="s">
        <v>75</v>
      </c>
      <c r="E116">
        <v>160000</v>
      </c>
      <c r="F116" s="2">
        <v>160000</v>
      </c>
      <c r="G116">
        <v>11028.607069465101</v>
      </c>
      <c r="H116">
        <v>3700</v>
      </c>
      <c r="I116" s="3">
        <v>1</v>
      </c>
      <c r="K116">
        <f>VLOOKUP(A116, Sheet1!$A$1:$C$351, 2, 0)</f>
        <v>5</v>
      </c>
      <c r="L116" t="str">
        <f>VLOOKUP(A116, Sheet1!$A$1:$C$351, 3, 0)</f>
        <v>Disbursed</v>
      </c>
    </row>
    <row r="117" spans="1:12" x14ac:dyDescent="0.25">
      <c r="A117" s="1">
        <v>1099722</v>
      </c>
      <c r="B117" t="s">
        <v>16</v>
      </c>
      <c r="C117" t="s">
        <v>11</v>
      </c>
      <c r="D117" t="s">
        <v>124</v>
      </c>
      <c r="E117">
        <v>104915</v>
      </c>
      <c r="F117" s="2">
        <v>104915</v>
      </c>
      <c r="G117">
        <v>11654.6268005239</v>
      </c>
      <c r="H117">
        <v>6106</v>
      </c>
      <c r="I117" s="3">
        <v>1</v>
      </c>
      <c r="K117">
        <f>VLOOKUP(A117, Sheet1!$A$1:$C$351, 2, 0)</f>
        <v>5</v>
      </c>
      <c r="L117" t="str">
        <f>VLOOKUP(A117, Sheet1!$A$1:$C$351, 3, 0)</f>
        <v>Disbursed</v>
      </c>
    </row>
    <row r="118" spans="1:12" x14ac:dyDescent="0.25">
      <c r="A118" s="1">
        <v>1105729</v>
      </c>
      <c r="B118" t="s">
        <v>10</v>
      </c>
      <c r="C118" t="s">
        <v>11</v>
      </c>
      <c r="D118" t="s">
        <v>125</v>
      </c>
      <c r="E118">
        <v>54600</v>
      </c>
      <c r="F118" s="2">
        <v>54600</v>
      </c>
      <c r="G118">
        <v>2887.6235362779698</v>
      </c>
      <c r="H118">
        <v>0</v>
      </c>
      <c r="I118" s="3">
        <v>1</v>
      </c>
      <c r="K118">
        <f>VLOOKUP(A118, Sheet1!$A$1:$C$351, 2, 0)</f>
        <v>5</v>
      </c>
      <c r="L118" t="str">
        <f>VLOOKUP(A118, Sheet1!$A$1:$C$351, 3, 0)</f>
        <v>Disbursed</v>
      </c>
    </row>
    <row r="119" spans="1:12" x14ac:dyDescent="0.25">
      <c r="A119" s="1">
        <v>1117594</v>
      </c>
      <c r="B119" t="s">
        <v>16</v>
      </c>
      <c r="C119" t="s">
        <v>11</v>
      </c>
      <c r="D119" t="s">
        <v>122</v>
      </c>
      <c r="E119">
        <v>126000</v>
      </c>
      <c r="F119" s="2">
        <v>126000</v>
      </c>
      <c r="G119">
        <v>6551.2780672037898</v>
      </c>
      <c r="H119">
        <v>780</v>
      </c>
      <c r="I119" s="3">
        <v>1</v>
      </c>
      <c r="K119">
        <f>VLOOKUP(A119, Sheet1!$A$1:$C$351, 2, 0)</f>
        <v>5</v>
      </c>
      <c r="L119" t="str">
        <f>VLOOKUP(A119, Sheet1!$A$1:$C$351, 3, 0)</f>
        <v>Disbursed</v>
      </c>
    </row>
    <row r="120" spans="1:12" x14ac:dyDescent="0.25">
      <c r="A120" s="1">
        <v>1125112</v>
      </c>
      <c r="B120" t="s">
        <v>10</v>
      </c>
      <c r="C120" t="s">
        <v>11</v>
      </c>
      <c r="D120" t="s">
        <v>20</v>
      </c>
      <c r="E120">
        <v>96000</v>
      </c>
      <c r="F120" s="2">
        <v>96000</v>
      </c>
      <c r="G120">
        <v>10842.140283565701</v>
      </c>
      <c r="H120">
        <v>5765</v>
      </c>
      <c r="I120" s="3">
        <v>1</v>
      </c>
      <c r="K120">
        <f>VLOOKUP(A120, Sheet1!$A$1:$C$351, 2, 0)</f>
        <v>6</v>
      </c>
      <c r="L120" t="str">
        <f>VLOOKUP(A120, Sheet1!$A$1:$C$351, 3, 0)</f>
        <v>Loan Closed</v>
      </c>
    </row>
    <row r="121" spans="1:12" x14ac:dyDescent="0.25">
      <c r="A121" s="1">
        <v>1133671</v>
      </c>
      <c r="B121" t="s">
        <v>10</v>
      </c>
      <c r="C121" t="s">
        <v>11</v>
      </c>
      <c r="D121" t="s">
        <v>42</v>
      </c>
      <c r="E121">
        <v>112000</v>
      </c>
      <c r="F121" s="2">
        <v>112000</v>
      </c>
      <c r="G121">
        <v>5130.0249486255898</v>
      </c>
      <c r="H121">
        <v>0</v>
      </c>
      <c r="I121" s="3">
        <v>1</v>
      </c>
      <c r="K121">
        <f>VLOOKUP(A121, Sheet1!$A$1:$C$351, 2, 0)</f>
        <v>6</v>
      </c>
      <c r="L121" t="str">
        <f>VLOOKUP(A121, Sheet1!$A$1:$C$351, 3, 0)</f>
        <v>Loan Closed</v>
      </c>
    </row>
    <row r="122" spans="1:12" x14ac:dyDescent="0.25">
      <c r="A122" s="1">
        <v>1152633</v>
      </c>
      <c r="B122" t="s">
        <v>10</v>
      </c>
      <c r="C122" t="s">
        <v>11</v>
      </c>
      <c r="D122" t="s">
        <v>89</v>
      </c>
      <c r="E122">
        <v>150000</v>
      </c>
      <c r="F122" s="2">
        <v>150000</v>
      </c>
      <c r="G122">
        <v>10880.635112903001</v>
      </c>
      <c r="H122">
        <v>10</v>
      </c>
      <c r="I122" s="3">
        <v>1</v>
      </c>
      <c r="K122">
        <f>VLOOKUP(A122, Sheet1!$A$1:$C$351, 2, 0)</f>
        <v>13</v>
      </c>
      <c r="L122" t="str">
        <f>VLOOKUP(A122, Sheet1!$A$1:$C$351, 3, 0)</f>
        <v>Ready For Disbursal(Pending Co-Lender Approval)</v>
      </c>
    </row>
    <row r="123" spans="1:12" x14ac:dyDescent="0.25">
      <c r="A123" s="1">
        <v>1163989</v>
      </c>
      <c r="B123" t="s">
        <v>16</v>
      </c>
      <c r="C123" t="s">
        <v>11</v>
      </c>
      <c r="D123" t="s">
        <v>126</v>
      </c>
      <c r="E123">
        <v>97000</v>
      </c>
      <c r="F123" s="2">
        <v>97000</v>
      </c>
      <c r="G123">
        <v>6561.9680358632304</v>
      </c>
      <c r="H123">
        <v>2119</v>
      </c>
      <c r="I123" s="3">
        <v>1</v>
      </c>
      <c r="K123">
        <f>VLOOKUP(A123, Sheet1!$A$1:$C$351, 2, 0)</f>
        <v>5</v>
      </c>
      <c r="L123" t="str">
        <f>VLOOKUP(A123, Sheet1!$A$1:$C$351, 3, 0)</f>
        <v>Disbursed</v>
      </c>
    </row>
    <row r="124" spans="1:12" x14ac:dyDescent="0.25">
      <c r="A124" s="1">
        <v>1174004</v>
      </c>
      <c r="B124" t="s">
        <v>16</v>
      </c>
      <c r="C124" t="s">
        <v>11</v>
      </c>
      <c r="D124" t="s">
        <v>42</v>
      </c>
      <c r="E124">
        <v>48000</v>
      </c>
      <c r="F124" s="2">
        <v>48000</v>
      </c>
      <c r="G124">
        <v>5418.1801027022202</v>
      </c>
      <c r="H124">
        <v>596</v>
      </c>
      <c r="I124" s="3">
        <v>1</v>
      </c>
      <c r="K124">
        <f>VLOOKUP(A124, Sheet1!$A$1:$C$351, 2, 0)</f>
        <v>13</v>
      </c>
      <c r="L124" t="str">
        <f>VLOOKUP(A124, Sheet1!$A$1:$C$351, 3, 0)</f>
        <v>Ready For Disbursal(Pending Co-Lender Approval)</v>
      </c>
    </row>
    <row r="125" spans="1:12" x14ac:dyDescent="0.25">
      <c r="A125" s="1">
        <v>1183989</v>
      </c>
      <c r="B125" t="s">
        <v>25</v>
      </c>
      <c r="C125" t="s">
        <v>37</v>
      </c>
      <c r="D125" t="s">
        <v>127</v>
      </c>
      <c r="E125">
        <v>100000</v>
      </c>
      <c r="F125" s="2">
        <v>100000</v>
      </c>
      <c r="G125">
        <v>14449.0838220973</v>
      </c>
      <c r="H125">
        <v>9055</v>
      </c>
      <c r="I125" s="3">
        <v>1</v>
      </c>
      <c r="K125">
        <f>VLOOKUP(A125, Sheet1!$A$1:$C$351, 2, 0)</f>
        <v>3</v>
      </c>
      <c r="L125" t="str">
        <f>VLOOKUP(A125, Sheet1!$A$1:$C$351, 3, 0)</f>
        <v>Approved</v>
      </c>
    </row>
    <row r="126" spans="1:12" x14ac:dyDescent="0.25">
      <c r="A126" s="1">
        <v>1205888</v>
      </c>
      <c r="B126" t="s">
        <v>82</v>
      </c>
      <c r="C126" t="s">
        <v>11</v>
      </c>
      <c r="D126" t="s">
        <v>115</v>
      </c>
      <c r="E126">
        <v>100000</v>
      </c>
      <c r="F126" s="2">
        <v>100000</v>
      </c>
      <c r="G126">
        <v>13394.417360257299</v>
      </c>
      <c r="H126">
        <v>8356</v>
      </c>
      <c r="I126" s="3">
        <v>1</v>
      </c>
      <c r="K126">
        <f>VLOOKUP(A126, Sheet1!$A$1:$C$351, 2, 0)</f>
        <v>3</v>
      </c>
      <c r="L126" t="str">
        <f>VLOOKUP(A126, Sheet1!$A$1:$C$351, 3, 0)</f>
        <v>Approved</v>
      </c>
    </row>
    <row r="127" spans="1:12" x14ac:dyDescent="0.25">
      <c r="A127" s="1">
        <v>1123786</v>
      </c>
      <c r="B127" t="s">
        <v>16</v>
      </c>
      <c r="C127" t="s">
        <v>11</v>
      </c>
      <c r="D127" t="s">
        <v>128</v>
      </c>
      <c r="E127">
        <v>302686.7</v>
      </c>
      <c r="F127" s="2">
        <v>300000</v>
      </c>
      <c r="G127">
        <v>13864.1993090817</v>
      </c>
      <c r="H127">
        <v>0</v>
      </c>
      <c r="I127" s="3">
        <v>0.99112382539437704</v>
      </c>
      <c r="K127">
        <f>VLOOKUP(A127, Sheet1!$A$1:$C$351, 2, 0)</f>
        <v>5</v>
      </c>
      <c r="L127" t="str">
        <f>VLOOKUP(A127, Sheet1!$A$1:$C$351, 3, 0)</f>
        <v>Disbursed</v>
      </c>
    </row>
    <row r="128" spans="1:12" x14ac:dyDescent="0.25">
      <c r="A128" s="1">
        <v>1139036</v>
      </c>
      <c r="B128" t="s">
        <v>16</v>
      </c>
      <c r="C128" t="s">
        <v>11</v>
      </c>
      <c r="D128" t="s">
        <v>129</v>
      </c>
      <c r="E128">
        <v>302961</v>
      </c>
      <c r="F128" s="2">
        <v>300000</v>
      </c>
      <c r="G128">
        <v>17125.6614317639</v>
      </c>
      <c r="H128">
        <v>1103</v>
      </c>
      <c r="I128" s="3">
        <v>0.99022646479249798</v>
      </c>
      <c r="K128">
        <f>VLOOKUP(A128, Sheet1!$A$1:$C$351, 2, 0)</f>
        <v>5</v>
      </c>
      <c r="L128" t="str">
        <f>VLOOKUP(A128, Sheet1!$A$1:$C$351, 3, 0)</f>
        <v>Disbursed</v>
      </c>
    </row>
    <row r="129" spans="1:12" x14ac:dyDescent="0.25">
      <c r="A129" s="1">
        <v>1122947</v>
      </c>
      <c r="B129" t="s">
        <v>10</v>
      </c>
      <c r="C129" t="s">
        <v>11</v>
      </c>
      <c r="D129" t="s">
        <v>130</v>
      </c>
      <c r="E129">
        <v>75429.990000000005</v>
      </c>
      <c r="F129" s="2">
        <v>74580</v>
      </c>
      <c r="G129">
        <v>15158.2293201875</v>
      </c>
      <c r="H129">
        <v>7121</v>
      </c>
      <c r="I129" s="3">
        <v>0.98873140510823299</v>
      </c>
      <c r="K129">
        <f>VLOOKUP(A129, Sheet1!$A$1:$C$351, 2, 0)</f>
        <v>5</v>
      </c>
      <c r="L129" t="str">
        <f>VLOOKUP(A129, Sheet1!$A$1:$C$351, 3, 0)</f>
        <v>Disbursed</v>
      </c>
    </row>
    <row r="130" spans="1:12" x14ac:dyDescent="0.25">
      <c r="A130" s="1">
        <v>1074976</v>
      </c>
      <c r="B130" t="s">
        <v>10</v>
      </c>
      <c r="C130" t="s">
        <v>11</v>
      </c>
      <c r="D130" t="s">
        <v>131</v>
      </c>
      <c r="E130">
        <v>52087.5</v>
      </c>
      <c r="F130" s="2">
        <v>51000</v>
      </c>
      <c r="G130">
        <v>5574.2202072754799</v>
      </c>
      <c r="H130">
        <v>184</v>
      </c>
      <c r="I130" s="3">
        <v>0.97912167026637897</v>
      </c>
      <c r="K130">
        <f>VLOOKUP(A130, Sheet1!$A$1:$C$351, 2, 0)</f>
        <v>6</v>
      </c>
      <c r="L130" t="str">
        <f>VLOOKUP(A130, Sheet1!$A$1:$C$351, 3, 0)</f>
        <v>Loan Closed</v>
      </c>
    </row>
    <row r="131" spans="1:12" x14ac:dyDescent="0.25">
      <c r="A131" s="1">
        <v>1100006</v>
      </c>
      <c r="B131" t="s">
        <v>16</v>
      </c>
      <c r="C131" t="s">
        <v>11</v>
      </c>
      <c r="D131" t="s">
        <v>119</v>
      </c>
      <c r="E131">
        <v>100000</v>
      </c>
      <c r="F131" s="2">
        <v>97500</v>
      </c>
      <c r="G131">
        <v>12563.217906137401</v>
      </c>
      <c r="H131">
        <v>6311</v>
      </c>
      <c r="I131" s="3">
        <v>0.97499999999999998</v>
      </c>
      <c r="K131">
        <f>VLOOKUP(A131, Sheet1!$A$1:$C$351, 2, 0)</f>
        <v>13</v>
      </c>
      <c r="L131" t="str">
        <f>VLOOKUP(A131, Sheet1!$A$1:$C$351, 3, 0)</f>
        <v>Ready For Disbursal(Pending Co-Lender Approval)</v>
      </c>
    </row>
    <row r="132" spans="1:12" x14ac:dyDescent="0.25">
      <c r="A132" s="1">
        <v>1138312</v>
      </c>
      <c r="B132" t="s">
        <v>16</v>
      </c>
      <c r="C132" t="s">
        <v>11</v>
      </c>
      <c r="D132" t="s">
        <v>132</v>
      </c>
      <c r="E132">
        <v>67950</v>
      </c>
      <c r="F132" s="2">
        <v>66000</v>
      </c>
      <c r="G132">
        <v>10381.7343524717</v>
      </c>
      <c r="H132">
        <v>3350</v>
      </c>
      <c r="I132" s="3">
        <v>0.97130242825607105</v>
      </c>
      <c r="K132">
        <f>VLOOKUP(A132, Sheet1!$A$1:$C$351, 2, 0)</f>
        <v>5</v>
      </c>
      <c r="L132" t="str">
        <f>VLOOKUP(A132, Sheet1!$A$1:$C$351, 3, 0)</f>
        <v>Disbursed</v>
      </c>
    </row>
    <row r="133" spans="1:12" x14ac:dyDescent="0.25">
      <c r="A133" s="1">
        <v>1075560</v>
      </c>
      <c r="B133" t="s">
        <v>16</v>
      </c>
      <c r="C133" t="s">
        <v>11</v>
      </c>
      <c r="D133" t="s">
        <v>133</v>
      </c>
      <c r="E133">
        <v>67800</v>
      </c>
      <c r="F133" s="2">
        <v>65004</v>
      </c>
      <c r="G133">
        <v>7016.2117600821202</v>
      </c>
      <c r="H133">
        <v>0</v>
      </c>
      <c r="I133" s="3">
        <v>0.95876106194690303</v>
      </c>
      <c r="K133">
        <f>VLOOKUP(A133, Sheet1!$A$1:$C$351, 2, 0)</f>
        <v>5</v>
      </c>
      <c r="L133" t="str">
        <f>VLOOKUP(A133, Sheet1!$A$1:$C$351, 3, 0)</f>
        <v>Disbursed</v>
      </c>
    </row>
    <row r="134" spans="1:12" x14ac:dyDescent="0.25">
      <c r="A134" s="1">
        <v>1096720</v>
      </c>
      <c r="B134" t="s">
        <v>16</v>
      </c>
      <c r="C134" t="s">
        <v>11</v>
      </c>
      <c r="D134" t="s">
        <v>43</v>
      </c>
      <c r="E134">
        <v>63000</v>
      </c>
      <c r="F134" s="2">
        <v>60000</v>
      </c>
      <c r="G134">
        <v>9927.4888036161301</v>
      </c>
      <c r="H134">
        <v>3408</v>
      </c>
      <c r="I134" s="3">
        <v>0.952380952380952</v>
      </c>
      <c r="K134">
        <f>VLOOKUP(A134, Sheet1!$A$1:$C$351, 2, 0)</f>
        <v>5</v>
      </c>
      <c r="L134" t="str">
        <f>VLOOKUP(A134, Sheet1!$A$1:$C$351, 3, 0)</f>
        <v>Disbursed</v>
      </c>
    </row>
    <row r="135" spans="1:12" x14ac:dyDescent="0.25">
      <c r="A135" s="1">
        <v>1109791</v>
      </c>
      <c r="B135" t="s">
        <v>16</v>
      </c>
      <c r="C135" t="s">
        <v>44</v>
      </c>
      <c r="D135" t="s">
        <v>134</v>
      </c>
      <c r="E135">
        <v>315000</v>
      </c>
      <c r="F135" s="2">
        <v>300000</v>
      </c>
      <c r="G135">
        <v>15118.195168009501</v>
      </c>
      <c r="H135">
        <v>690</v>
      </c>
      <c r="I135" s="3">
        <v>0.952380952380952</v>
      </c>
      <c r="K135">
        <f>VLOOKUP(A135, Sheet1!$A$1:$C$351, 2, 0)</f>
        <v>5</v>
      </c>
      <c r="L135" t="str">
        <f>VLOOKUP(A135, Sheet1!$A$1:$C$351, 3, 0)</f>
        <v>Disbursed</v>
      </c>
    </row>
    <row r="136" spans="1:12" x14ac:dyDescent="0.25">
      <c r="A136" s="1">
        <v>1144384</v>
      </c>
      <c r="B136" t="s">
        <v>16</v>
      </c>
      <c r="C136" t="s">
        <v>11</v>
      </c>
      <c r="D136" t="s">
        <v>135</v>
      </c>
      <c r="E136">
        <v>140000</v>
      </c>
      <c r="F136" s="2">
        <v>132757</v>
      </c>
      <c r="G136">
        <v>16544.1629135332</v>
      </c>
      <c r="H136">
        <v>9140</v>
      </c>
      <c r="I136" s="3">
        <v>0.948264285714286</v>
      </c>
      <c r="K136">
        <f>VLOOKUP(A136, Sheet1!$A$1:$C$351, 2, 0)</f>
        <v>13</v>
      </c>
      <c r="L136" t="str">
        <f>VLOOKUP(A136, Sheet1!$A$1:$C$351, 3, 0)</f>
        <v>Ready For Disbursal(Pending Co-Lender Approval)</v>
      </c>
    </row>
    <row r="137" spans="1:12" x14ac:dyDescent="0.25">
      <c r="A137" s="1">
        <v>1142606</v>
      </c>
      <c r="B137" t="s">
        <v>25</v>
      </c>
      <c r="C137" t="s">
        <v>37</v>
      </c>
      <c r="D137" t="s">
        <v>136</v>
      </c>
      <c r="E137">
        <v>79700</v>
      </c>
      <c r="F137" s="2">
        <v>75000</v>
      </c>
      <c r="G137">
        <v>5088.0841729185704</v>
      </c>
      <c r="H137">
        <v>873</v>
      </c>
      <c r="I137" s="3">
        <v>0.94102885821831905</v>
      </c>
      <c r="K137">
        <f>VLOOKUP(A137, Sheet1!$A$1:$C$351, 2, 0)</f>
        <v>3</v>
      </c>
      <c r="L137" t="str">
        <f>VLOOKUP(A137, Sheet1!$A$1:$C$351, 3, 0)</f>
        <v>Approved</v>
      </c>
    </row>
    <row r="138" spans="1:12" x14ac:dyDescent="0.25">
      <c r="A138" s="1">
        <v>1074968</v>
      </c>
      <c r="B138" t="s">
        <v>16</v>
      </c>
      <c r="C138" t="s">
        <v>11</v>
      </c>
      <c r="D138" t="s">
        <v>125</v>
      </c>
      <c r="E138">
        <v>54600</v>
      </c>
      <c r="F138" s="2">
        <v>50100</v>
      </c>
      <c r="G138">
        <v>12738.223629800599</v>
      </c>
      <c r="H138">
        <v>7088</v>
      </c>
      <c r="I138" s="3">
        <v>0.91758241758241799</v>
      </c>
      <c r="K138">
        <f>VLOOKUP(A138, Sheet1!$A$1:$C$351, 2, 0)</f>
        <v>5</v>
      </c>
      <c r="L138" t="str">
        <f>VLOOKUP(A138, Sheet1!$A$1:$C$351, 3, 0)</f>
        <v>Disbursed</v>
      </c>
    </row>
    <row r="139" spans="1:12" x14ac:dyDescent="0.25">
      <c r="A139" s="1">
        <v>1080101</v>
      </c>
      <c r="B139" t="s">
        <v>10</v>
      </c>
      <c r="C139" t="s">
        <v>11</v>
      </c>
      <c r="D139" t="s">
        <v>137</v>
      </c>
      <c r="E139">
        <v>250445.97</v>
      </c>
      <c r="F139" s="2">
        <v>225000</v>
      </c>
      <c r="G139">
        <v>15917.502473611001</v>
      </c>
      <c r="H139">
        <v>4870</v>
      </c>
      <c r="I139" s="3">
        <v>0.89839736690512495</v>
      </c>
      <c r="K139">
        <f>VLOOKUP(A139, Sheet1!$A$1:$C$351, 2, 0)</f>
        <v>6</v>
      </c>
      <c r="L139" t="str">
        <f>VLOOKUP(A139, Sheet1!$A$1:$C$351, 3, 0)</f>
        <v>Loan Closed</v>
      </c>
    </row>
    <row r="140" spans="1:12" x14ac:dyDescent="0.25">
      <c r="A140" s="1">
        <v>1149426</v>
      </c>
      <c r="B140" t="s">
        <v>25</v>
      </c>
      <c r="C140" t="s">
        <v>11</v>
      </c>
      <c r="D140" t="s">
        <v>138</v>
      </c>
      <c r="E140">
        <v>113070</v>
      </c>
      <c r="F140" s="2">
        <v>100000</v>
      </c>
      <c r="G140">
        <v>17182.930143252001</v>
      </c>
      <c r="H140">
        <v>5482</v>
      </c>
      <c r="I140" s="3">
        <v>0.88440788891836897</v>
      </c>
      <c r="K140">
        <f>VLOOKUP(A140, Sheet1!$A$1:$C$351, 2, 0)</f>
        <v>3</v>
      </c>
      <c r="L140" t="str">
        <f>VLOOKUP(A140, Sheet1!$A$1:$C$351, 3, 0)</f>
        <v>Approved</v>
      </c>
    </row>
    <row r="141" spans="1:12" x14ac:dyDescent="0.25">
      <c r="A141" s="1">
        <v>1208690</v>
      </c>
      <c r="B141" t="s">
        <v>82</v>
      </c>
      <c r="C141" t="s">
        <v>11</v>
      </c>
      <c r="D141" t="s">
        <v>58</v>
      </c>
      <c r="E141">
        <v>115000</v>
      </c>
      <c r="F141" s="2">
        <v>100000</v>
      </c>
      <c r="G141">
        <v>7332.4363311780598</v>
      </c>
      <c r="H141">
        <v>2065</v>
      </c>
      <c r="I141" s="3">
        <v>0.86956521739130399</v>
      </c>
      <c r="K141">
        <f>VLOOKUP(A141, Sheet1!$A$1:$C$351, 2, 0)</f>
        <v>3</v>
      </c>
      <c r="L141" t="str">
        <f>VLOOKUP(A141, Sheet1!$A$1:$C$351, 3, 0)</f>
        <v>Approved</v>
      </c>
    </row>
    <row r="142" spans="1:12" x14ac:dyDescent="0.25">
      <c r="A142" s="1">
        <v>1151420</v>
      </c>
      <c r="B142" t="s">
        <v>25</v>
      </c>
      <c r="C142" t="s">
        <v>19</v>
      </c>
      <c r="D142" t="s">
        <v>139</v>
      </c>
      <c r="E142">
        <v>116104</v>
      </c>
      <c r="F142" s="2">
        <v>100000</v>
      </c>
      <c r="G142">
        <v>16784.049971752898</v>
      </c>
      <c r="H142">
        <v>5120</v>
      </c>
      <c r="I142" s="3">
        <v>0.86129676841452496</v>
      </c>
      <c r="K142">
        <f>VLOOKUP(A142, Sheet1!$A$1:$C$351, 2, 0)</f>
        <v>3</v>
      </c>
      <c r="L142" t="str">
        <f>VLOOKUP(A142, Sheet1!$A$1:$C$351, 3, 0)</f>
        <v>Approved</v>
      </c>
    </row>
    <row r="143" spans="1:12" x14ac:dyDescent="0.25">
      <c r="A143" s="1">
        <v>1199600</v>
      </c>
      <c r="B143" t="s">
        <v>18</v>
      </c>
      <c r="C143" t="s">
        <v>22</v>
      </c>
      <c r="D143" t="s">
        <v>140</v>
      </c>
      <c r="E143">
        <v>238000</v>
      </c>
      <c r="F143" s="2">
        <v>200000</v>
      </c>
      <c r="G143">
        <v>10901.3030158294</v>
      </c>
      <c r="H143">
        <v>0</v>
      </c>
      <c r="I143" s="3">
        <v>0.84033613445378197</v>
      </c>
      <c r="K143">
        <f>VLOOKUP(A143, Sheet1!$A$1:$C$351, 2, 0)</f>
        <v>3</v>
      </c>
      <c r="L143" t="str">
        <f>VLOOKUP(A143, Sheet1!$A$1:$C$351, 3, 0)</f>
        <v>Approved</v>
      </c>
    </row>
    <row r="144" spans="1:12" x14ac:dyDescent="0.25">
      <c r="A144" s="1">
        <v>1170673</v>
      </c>
      <c r="B144" t="s">
        <v>25</v>
      </c>
      <c r="C144" t="s">
        <v>11</v>
      </c>
      <c r="D144" t="s">
        <v>141</v>
      </c>
      <c r="E144">
        <v>59700</v>
      </c>
      <c r="F144" s="2">
        <v>50000</v>
      </c>
      <c r="G144">
        <v>7168.3466138423901</v>
      </c>
      <c r="H144">
        <v>4011</v>
      </c>
      <c r="I144" s="3">
        <v>0.83752093802345096</v>
      </c>
      <c r="K144">
        <f>VLOOKUP(A144, Sheet1!$A$1:$C$351, 2, 0)</f>
        <v>3</v>
      </c>
      <c r="L144" t="str">
        <f>VLOOKUP(A144, Sheet1!$A$1:$C$351, 3, 0)</f>
        <v>Approved</v>
      </c>
    </row>
    <row r="145" spans="1:12" x14ac:dyDescent="0.25">
      <c r="A145" s="1">
        <v>1150191</v>
      </c>
      <c r="B145" t="s">
        <v>18</v>
      </c>
      <c r="C145" t="s">
        <v>11</v>
      </c>
      <c r="D145" t="s">
        <v>142</v>
      </c>
      <c r="E145">
        <v>240000</v>
      </c>
      <c r="F145" s="2">
        <v>200000</v>
      </c>
      <c r="G145">
        <v>12692.8507089141</v>
      </c>
      <c r="H145">
        <v>0</v>
      </c>
      <c r="I145" s="3">
        <v>0.83333333333333304</v>
      </c>
      <c r="K145">
        <f>VLOOKUP(A145, Sheet1!$A$1:$C$351, 2, 0)</f>
        <v>3</v>
      </c>
      <c r="L145" t="str">
        <f>VLOOKUP(A145, Sheet1!$A$1:$C$351, 3, 0)</f>
        <v>Approved</v>
      </c>
    </row>
    <row r="146" spans="1:12" x14ac:dyDescent="0.25">
      <c r="A146" s="1">
        <v>1152748</v>
      </c>
      <c r="B146" t="s">
        <v>30</v>
      </c>
      <c r="C146" t="s">
        <v>37</v>
      </c>
      <c r="D146" t="s">
        <v>49</v>
      </c>
      <c r="E146">
        <v>108000</v>
      </c>
      <c r="F146" s="2">
        <v>90000</v>
      </c>
      <c r="G146">
        <v>13101.6346500941</v>
      </c>
      <c r="H146">
        <v>1594</v>
      </c>
      <c r="I146" s="3">
        <v>0.83333333333333304</v>
      </c>
      <c r="K146">
        <f>VLOOKUP(A146, Sheet1!$A$1:$C$351, 2, 0)</f>
        <v>3</v>
      </c>
      <c r="L146" t="str">
        <f>VLOOKUP(A146, Sheet1!$A$1:$C$351, 3, 0)</f>
        <v>Approved</v>
      </c>
    </row>
    <row r="147" spans="1:12" x14ac:dyDescent="0.25">
      <c r="A147" s="1">
        <v>1173729</v>
      </c>
      <c r="B147" t="s">
        <v>18</v>
      </c>
      <c r="C147" t="s">
        <v>11</v>
      </c>
      <c r="D147" t="s">
        <v>143</v>
      </c>
      <c r="E147">
        <v>122500</v>
      </c>
      <c r="F147" s="2">
        <v>100000</v>
      </c>
      <c r="G147">
        <v>5610.96478755924</v>
      </c>
      <c r="H147">
        <v>0</v>
      </c>
      <c r="I147" s="3">
        <v>0.81632653061224503</v>
      </c>
      <c r="K147">
        <f>VLOOKUP(A147, Sheet1!$A$1:$C$351, 2, 0)</f>
        <v>3</v>
      </c>
      <c r="L147" t="str">
        <f>VLOOKUP(A147, Sheet1!$A$1:$C$351, 3, 0)</f>
        <v>Approved</v>
      </c>
    </row>
    <row r="148" spans="1:12" x14ac:dyDescent="0.25">
      <c r="A148" s="1">
        <v>1093169</v>
      </c>
      <c r="B148" t="s">
        <v>82</v>
      </c>
      <c r="C148" t="s">
        <v>19</v>
      </c>
      <c r="D148" t="s">
        <v>15</v>
      </c>
      <c r="E148">
        <v>75000</v>
      </c>
      <c r="F148" s="2">
        <v>60000</v>
      </c>
      <c r="G148">
        <v>15810.142688096499</v>
      </c>
      <c r="H148">
        <v>1503</v>
      </c>
      <c r="I148" s="3">
        <v>0.8</v>
      </c>
      <c r="K148">
        <f>VLOOKUP(A148, Sheet1!$A$1:$C$351, 2, 0)</f>
        <v>3</v>
      </c>
      <c r="L148" t="str">
        <f>VLOOKUP(A148, Sheet1!$A$1:$C$351, 3, 0)</f>
        <v>Approved</v>
      </c>
    </row>
    <row r="149" spans="1:12" x14ac:dyDescent="0.25">
      <c r="A149" s="1">
        <v>1102078</v>
      </c>
      <c r="B149" t="s">
        <v>10</v>
      </c>
      <c r="C149" t="s">
        <v>37</v>
      </c>
      <c r="D149" t="s">
        <v>110</v>
      </c>
      <c r="E149">
        <v>135000</v>
      </c>
      <c r="F149" s="2">
        <v>108000</v>
      </c>
      <c r="G149">
        <v>11101.728523764201</v>
      </c>
      <c r="H149">
        <v>3962</v>
      </c>
      <c r="I149" s="3">
        <v>0.8</v>
      </c>
      <c r="K149">
        <f>VLOOKUP(A149, Sheet1!$A$1:$C$351, 2, 0)</f>
        <v>6</v>
      </c>
      <c r="L149" t="str">
        <f>VLOOKUP(A149, Sheet1!$A$1:$C$351, 3, 0)</f>
        <v>Loan Closed</v>
      </c>
    </row>
    <row r="150" spans="1:12" x14ac:dyDescent="0.25">
      <c r="A150" s="1">
        <v>1096299</v>
      </c>
      <c r="B150" t="s">
        <v>82</v>
      </c>
      <c r="C150" t="s">
        <v>31</v>
      </c>
      <c r="D150" t="s">
        <v>144</v>
      </c>
      <c r="E150">
        <v>62800</v>
      </c>
      <c r="F150" s="2">
        <v>50000</v>
      </c>
      <c r="G150">
        <v>4381.2959354991999</v>
      </c>
      <c r="H150">
        <v>1060</v>
      </c>
      <c r="I150" s="3">
        <v>0.79617834394904496</v>
      </c>
      <c r="K150">
        <f>VLOOKUP(A150, Sheet1!$A$1:$C$351, 2, 0)</f>
        <v>3</v>
      </c>
      <c r="L150" t="str">
        <f>VLOOKUP(A150, Sheet1!$A$1:$C$351, 3, 0)</f>
        <v>Approved</v>
      </c>
    </row>
    <row r="151" spans="1:12" x14ac:dyDescent="0.25">
      <c r="A151" s="1">
        <v>1092693</v>
      </c>
      <c r="B151" t="s">
        <v>18</v>
      </c>
      <c r="C151" t="s">
        <v>11</v>
      </c>
      <c r="D151" t="s">
        <v>145</v>
      </c>
      <c r="E151">
        <v>63987</v>
      </c>
      <c r="F151" s="2">
        <v>50000</v>
      </c>
      <c r="G151">
        <v>6621.6274615394505</v>
      </c>
      <c r="H151">
        <v>0</v>
      </c>
      <c r="I151" s="3">
        <v>0.78140872364699099</v>
      </c>
      <c r="K151">
        <f>VLOOKUP(A151, Sheet1!$A$1:$C$351, 2, 0)</f>
        <v>3</v>
      </c>
      <c r="L151" t="str">
        <f>VLOOKUP(A151, Sheet1!$A$1:$C$351, 3, 0)</f>
        <v>Approved</v>
      </c>
    </row>
    <row r="152" spans="1:12" x14ac:dyDescent="0.25">
      <c r="A152" s="1">
        <v>1179701</v>
      </c>
      <c r="B152" t="s">
        <v>30</v>
      </c>
      <c r="C152" t="s">
        <v>11</v>
      </c>
      <c r="D152" t="s">
        <v>115</v>
      </c>
      <c r="E152">
        <v>66000</v>
      </c>
      <c r="F152" s="2">
        <v>50000</v>
      </c>
      <c r="G152">
        <v>12505.9406514074</v>
      </c>
      <c r="H152">
        <v>5676</v>
      </c>
      <c r="I152" s="3">
        <v>0.75757575757575801</v>
      </c>
      <c r="K152">
        <f>VLOOKUP(A152, Sheet1!$A$1:$C$351, 2, 0)</f>
        <v>3</v>
      </c>
      <c r="L152" t="str">
        <f>VLOOKUP(A152, Sheet1!$A$1:$C$351, 3, 0)</f>
        <v>Approved</v>
      </c>
    </row>
    <row r="153" spans="1:12" x14ac:dyDescent="0.25">
      <c r="A153" s="1">
        <v>1164612</v>
      </c>
      <c r="B153" t="s">
        <v>16</v>
      </c>
      <c r="C153" t="s">
        <v>22</v>
      </c>
      <c r="D153" t="s">
        <v>89</v>
      </c>
      <c r="E153">
        <v>400000</v>
      </c>
      <c r="F153" s="2">
        <v>300000</v>
      </c>
      <c r="G153">
        <v>19515.517673662798</v>
      </c>
      <c r="H153">
        <v>1194</v>
      </c>
      <c r="I153" s="3">
        <v>0.75</v>
      </c>
      <c r="K153">
        <f>VLOOKUP(A153, Sheet1!$A$1:$C$351, 2, 0)</f>
        <v>5</v>
      </c>
      <c r="L153" t="str">
        <f>VLOOKUP(A153, Sheet1!$A$1:$C$351, 3, 0)</f>
        <v>Disbursed</v>
      </c>
    </row>
    <row r="154" spans="1:12" x14ac:dyDescent="0.25">
      <c r="A154" s="1">
        <v>1122023</v>
      </c>
      <c r="B154" t="s">
        <v>10</v>
      </c>
      <c r="C154" t="s">
        <v>22</v>
      </c>
      <c r="D154" t="s">
        <v>146</v>
      </c>
      <c r="E154">
        <v>418600</v>
      </c>
      <c r="F154" s="2">
        <v>300000</v>
      </c>
      <c r="G154">
        <v>30188.4471114644</v>
      </c>
      <c r="H154">
        <v>8050</v>
      </c>
      <c r="I154" s="3">
        <v>0.71667462971810802</v>
      </c>
      <c r="K154">
        <f>VLOOKUP(A154, Sheet1!$A$1:$C$351, 2, 0)</f>
        <v>5</v>
      </c>
      <c r="L154" t="str">
        <f>VLOOKUP(A154, Sheet1!$A$1:$C$351, 3, 0)</f>
        <v>Disbursed</v>
      </c>
    </row>
    <row r="155" spans="1:12" x14ac:dyDescent="0.25">
      <c r="A155" s="1">
        <v>1083421</v>
      </c>
      <c r="B155" t="s">
        <v>16</v>
      </c>
      <c r="C155" t="s">
        <v>22</v>
      </c>
      <c r="D155" t="s">
        <v>147</v>
      </c>
      <c r="E155">
        <v>491260</v>
      </c>
      <c r="F155" s="2">
        <v>350000</v>
      </c>
      <c r="G155">
        <v>27182.2076635882</v>
      </c>
      <c r="H155">
        <v>1201</v>
      </c>
      <c r="I155" s="3">
        <v>0.71245369051011698</v>
      </c>
      <c r="K155">
        <f>VLOOKUP(A155, Sheet1!$A$1:$C$351, 2, 0)</f>
        <v>5</v>
      </c>
      <c r="L155" t="str">
        <f>VLOOKUP(A155, Sheet1!$A$1:$C$351, 3, 0)</f>
        <v>Disbursed</v>
      </c>
    </row>
    <row r="156" spans="1:12" x14ac:dyDescent="0.25">
      <c r="A156" s="1">
        <v>1191557</v>
      </c>
      <c r="B156" t="s">
        <v>25</v>
      </c>
      <c r="C156" t="s">
        <v>22</v>
      </c>
      <c r="D156" t="s">
        <v>148</v>
      </c>
      <c r="E156">
        <v>282408</v>
      </c>
      <c r="F156" s="2">
        <v>200000</v>
      </c>
      <c r="G156">
        <v>23998.357907959398</v>
      </c>
      <c r="H156">
        <v>11063</v>
      </c>
      <c r="I156" s="3">
        <v>0.70819523526245698</v>
      </c>
      <c r="K156">
        <f>VLOOKUP(A156, Sheet1!$A$1:$C$351, 2, 0)</f>
        <v>3</v>
      </c>
      <c r="L156" t="str">
        <f>VLOOKUP(A156, Sheet1!$A$1:$C$351, 3, 0)</f>
        <v>Approved</v>
      </c>
    </row>
    <row r="157" spans="1:12" x14ac:dyDescent="0.25">
      <c r="A157" s="1">
        <v>1188106</v>
      </c>
      <c r="B157" t="s">
        <v>30</v>
      </c>
      <c r="C157" t="s">
        <v>37</v>
      </c>
      <c r="D157" t="s">
        <v>149</v>
      </c>
      <c r="E157">
        <v>285000</v>
      </c>
      <c r="F157" s="2">
        <v>200000</v>
      </c>
      <c r="G157">
        <v>15072.760216835501</v>
      </c>
      <c r="H157">
        <v>0</v>
      </c>
      <c r="I157" s="3">
        <v>0.70175438596491202</v>
      </c>
      <c r="K157">
        <f>VLOOKUP(A157, Sheet1!$A$1:$C$351, 2, 0)</f>
        <v>13</v>
      </c>
      <c r="L157" t="str">
        <f>VLOOKUP(A157, Sheet1!$A$1:$C$351, 3, 0)</f>
        <v>Ready For Disbursal(Pending Co-Lender Approval)</v>
      </c>
    </row>
    <row r="158" spans="1:12" x14ac:dyDescent="0.25">
      <c r="A158" s="1">
        <v>1160464</v>
      </c>
      <c r="B158" t="s">
        <v>25</v>
      </c>
      <c r="C158" t="s">
        <v>11</v>
      </c>
      <c r="D158" t="s">
        <v>150</v>
      </c>
      <c r="E158">
        <v>147665</v>
      </c>
      <c r="F158" s="2">
        <v>100000</v>
      </c>
      <c r="G158">
        <v>10932.540833049199</v>
      </c>
      <c r="H158">
        <v>3123</v>
      </c>
      <c r="I158" s="3">
        <v>0.67720854637185501</v>
      </c>
      <c r="K158">
        <f>VLOOKUP(A158, Sheet1!$A$1:$C$351, 2, 0)</f>
        <v>3</v>
      </c>
      <c r="L158" t="str">
        <f>VLOOKUP(A158, Sheet1!$A$1:$C$351, 3, 0)</f>
        <v>Approved</v>
      </c>
    </row>
    <row r="159" spans="1:12" x14ac:dyDescent="0.25">
      <c r="A159" s="1">
        <v>1190258</v>
      </c>
      <c r="B159" t="s">
        <v>25</v>
      </c>
      <c r="C159" t="s">
        <v>11</v>
      </c>
      <c r="D159" t="s">
        <v>151</v>
      </c>
      <c r="E159">
        <v>74652</v>
      </c>
      <c r="F159" s="2">
        <v>50000</v>
      </c>
      <c r="G159">
        <v>4882.1112130077399</v>
      </c>
      <c r="H159">
        <v>934</v>
      </c>
      <c r="I159" s="3">
        <v>0.66977441997535203</v>
      </c>
      <c r="K159">
        <f>VLOOKUP(A159, Sheet1!$A$1:$C$351, 2, 0)</f>
        <v>3</v>
      </c>
      <c r="L159" t="str">
        <f>VLOOKUP(A159, Sheet1!$A$1:$C$351, 3, 0)</f>
        <v>Approved</v>
      </c>
    </row>
    <row r="160" spans="1:12" x14ac:dyDescent="0.25">
      <c r="A160" s="1">
        <v>1096117</v>
      </c>
      <c r="B160" t="s">
        <v>10</v>
      </c>
      <c r="C160" t="s">
        <v>11</v>
      </c>
      <c r="D160" t="s">
        <v>134</v>
      </c>
      <c r="E160">
        <v>270000</v>
      </c>
      <c r="F160" s="2">
        <v>180000</v>
      </c>
      <c r="G160">
        <v>20808.063340835699</v>
      </c>
      <c r="H160">
        <v>7019</v>
      </c>
      <c r="I160" s="3">
        <v>0.66666666666666696</v>
      </c>
      <c r="K160">
        <f>VLOOKUP(A160, Sheet1!$A$1:$C$351, 2, 0)</f>
        <v>6</v>
      </c>
      <c r="L160" t="str">
        <f>VLOOKUP(A160, Sheet1!$A$1:$C$351, 3, 0)</f>
        <v>Loan Closed</v>
      </c>
    </row>
    <row r="161" spans="1:12" x14ac:dyDescent="0.25">
      <c r="A161" s="1">
        <v>1136890</v>
      </c>
      <c r="B161" t="s">
        <v>25</v>
      </c>
      <c r="C161" t="s">
        <v>11</v>
      </c>
      <c r="D161" t="s">
        <v>15</v>
      </c>
      <c r="E161">
        <v>150000</v>
      </c>
      <c r="F161" s="2">
        <v>100000</v>
      </c>
      <c r="G161">
        <v>9700.0316930713307</v>
      </c>
      <c r="H161">
        <v>1767</v>
      </c>
      <c r="I161" s="3">
        <v>0.66666666666666696</v>
      </c>
      <c r="K161">
        <f>VLOOKUP(A161, Sheet1!$A$1:$C$351, 2, 0)</f>
        <v>3</v>
      </c>
      <c r="L161" t="str">
        <f>VLOOKUP(A161, Sheet1!$A$1:$C$351, 3, 0)</f>
        <v>Approved</v>
      </c>
    </row>
    <row r="162" spans="1:12" x14ac:dyDescent="0.25">
      <c r="A162" s="1">
        <v>1121905</v>
      </c>
      <c r="B162" t="s">
        <v>10</v>
      </c>
      <c r="C162" t="s">
        <v>11</v>
      </c>
      <c r="D162" t="s">
        <v>152</v>
      </c>
      <c r="E162">
        <v>201570</v>
      </c>
      <c r="F162" s="2">
        <v>134375</v>
      </c>
      <c r="G162">
        <v>11110.4079891493</v>
      </c>
      <c r="H162">
        <v>450</v>
      </c>
      <c r="I162" s="3">
        <v>0.666641861388103</v>
      </c>
      <c r="K162">
        <f>VLOOKUP(A162, Sheet1!$A$1:$C$351, 2, 0)</f>
        <v>13</v>
      </c>
      <c r="L162" t="str">
        <f>VLOOKUP(A162, Sheet1!$A$1:$C$351, 3, 0)</f>
        <v>Ready For Disbursal(Pending Co-Lender Approval)</v>
      </c>
    </row>
    <row r="163" spans="1:12" x14ac:dyDescent="0.25">
      <c r="A163" s="1">
        <v>1119611</v>
      </c>
      <c r="B163" t="s">
        <v>25</v>
      </c>
      <c r="C163" t="s">
        <v>11</v>
      </c>
      <c r="D163" t="s">
        <v>153</v>
      </c>
      <c r="E163">
        <v>150576</v>
      </c>
      <c r="F163" s="2">
        <v>100000</v>
      </c>
      <c r="G163">
        <v>9370.0074133691505</v>
      </c>
      <c r="H163">
        <v>1680</v>
      </c>
      <c r="I163" s="3">
        <v>0.664116459462331</v>
      </c>
      <c r="K163">
        <f>VLOOKUP(A163, Sheet1!$A$1:$C$351, 2, 0)</f>
        <v>3</v>
      </c>
      <c r="L163" t="str">
        <f>VLOOKUP(A163, Sheet1!$A$1:$C$351, 3, 0)</f>
        <v>Approved</v>
      </c>
    </row>
    <row r="164" spans="1:12" x14ac:dyDescent="0.25">
      <c r="A164" s="1">
        <v>1174109</v>
      </c>
      <c r="B164" t="s">
        <v>25</v>
      </c>
      <c r="C164" t="s">
        <v>11</v>
      </c>
      <c r="D164" t="s">
        <v>154</v>
      </c>
      <c r="E164">
        <v>152592</v>
      </c>
      <c r="F164" s="2">
        <v>100000</v>
      </c>
      <c r="G164">
        <v>10328.292562148899</v>
      </c>
      <c r="H164">
        <v>3339</v>
      </c>
      <c r="I164" s="3">
        <v>0.65534235084408099</v>
      </c>
      <c r="K164">
        <f>VLOOKUP(A164, Sheet1!$A$1:$C$351, 2, 0)</f>
        <v>3</v>
      </c>
      <c r="L164" t="str">
        <f>VLOOKUP(A164, Sheet1!$A$1:$C$351, 3, 0)</f>
        <v>Approved</v>
      </c>
    </row>
    <row r="165" spans="1:12" x14ac:dyDescent="0.25">
      <c r="A165" s="1">
        <v>1191596</v>
      </c>
      <c r="B165" t="s">
        <v>25</v>
      </c>
      <c r="C165" t="s">
        <v>31</v>
      </c>
      <c r="D165" t="s">
        <v>155</v>
      </c>
      <c r="E165">
        <v>49368</v>
      </c>
      <c r="F165" s="2">
        <v>32000</v>
      </c>
      <c r="G165">
        <v>3750.9193908236398</v>
      </c>
      <c r="H165">
        <v>1140</v>
      </c>
      <c r="I165" s="3">
        <v>0.64819316156214601</v>
      </c>
      <c r="K165">
        <f>VLOOKUP(A165, Sheet1!$A$1:$C$351, 2, 0)</f>
        <v>3</v>
      </c>
      <c r="L165" t="str">
        <f>VLOOKUP(A165, Sheet1!$A$1:$C$351, 3, 0)</f>
        <v>Approved</v>
      </c>
    </row>
    <row r="166" spans="1:12" x14ac:dyDescent="0.25">
      <c r="A166" s="1">
        <v>1087703</v>
      </c>
      <c r="B166" t="s">
        <v>10</v>
      </c>
      <c r="C166" t="s">
        <v>44</v>
      </c>
      <c r="D166" t="s">
        <v>156</v>
      </c>
      <c r="E166">
        <v>470000</v>
      </c>
      <c r="F166" s="2">
        <v>300000</v>
      </c>
      <c r="G166">
        <v>21527.783266553801</v>
      </c>
      <c r="H166">
        <v>0</v>
      </c>
      <c r="I166" s="3">
        <v>0.63829787234042601</v>
      </c>
      <c r="K166">
        <f>VLOOKUP(A166, Sheet1!$A$1:$C$351, 2, 0)</f>
        <v>5</v>
      </c>
      <c r="L166" t="str">
        <f>VLOOKUP(A166, Sheet1!$A$1:$C$351, 3, 0)</f>
        <v>Disbursed</v>
      </c>
    </row>
    <row r="167" spans="1:12" x14ac:dyDescent="0.25">
      <c r="A167" s="1">
        <v>1157347</v>
      </c>
      <c r="B167" t="s">
        <v>16</v>
      </c>
      <c r="C167" t="s">
        <v>44</v>
      </c>
      <c r="D167" t="s">
        <v>156</v>
      </c>
      <c r="E167">
        <v>470000</v>
      </c>
      <c r="F167" s="2">
        <v>300000</v>
      </c>
      <c r="G167">
        <v>23797.783266553801</v>
      </c>
      <c r="H167">
        <v>2270</v>
      </c>
      <c r="I167" s="3">
        <v>0.63829787234042601</v>
      </c>
      <c r="K167">
        <f>VLOOKUP(A167, Sheet1!$A$1:$C$351, 2, 0)</f>
        <v>5</v>
      </c>
      <c r="L167" t="str">
        <f>VLOOKUP(A167, Sheet1!$A$1:$C$351, 3, 0)</f>
        <v>Disbursed</v>
      </c>
    </row>
    <row r="168" spans="1:12" x14ac:dyDescent="0.25">
      <c r="A168" s="1">
        <v>1118789</v>
      </c>
      <c r="B168" t="s">
        <v>16</v>
      </c>
      <c r="C168" t="s">
        <v>19</v>
      </c>
      <c r="D168" t="s">
        <v>157</v>
      </c>
      <c r="E168">
        <v>64500</v>
      </c>
      <c r="F168" s="2">
        <v>41000</v>
      </c>
      <c r="G168">
        <v>14577.293413179401</v>
      </c>
      <c r="H168">
        <v>7804</v>
      </c>
      <c r="I168" s="3">
        <v>0.63565891472868197</v>
      </c>
      <c r="K168">
        <f>VLOOKUP(A168, Sheet1!$A$1:$C$351, 2, 0)</f>
        <v>5</v>
      </c>
      <c r="L168" t="str">
        <f>VLOOKUP(A168, Sheet1!$A$1:$C$351, 3, 0)</f>
        <v>Disbursed</v>
      </c>
    </row>
    <row r="169" spans="1:12" x14ac:dyDescent="0.25">
      <c r="A169" s="1">
        <v>1091202</v>
      </c>
      <c r="B169" t="s">
        <v>18</v>
      </c>
      <c r="C169" t="s">
        <v>11</v>
      </c>
      <c r="D169" t="s">
        <v>75</v>
      </c>
      <c r="E169">
        <v>80000</v>
      </c>
      <c r="F169" s="2">
        <v>50000</v>
      </c>
      <c r="G169">
        <v>8622.9502363047104</v>
      </c>
      <c r="H169">
        <v>4392</v>
      </c>
      <c r="I169" s="3">
        <v>0.625</v>
      </c>
      <c r="K169">
        <f>VLOOKUP(A169, Sheet1!$A$1:$C$351, 2, 0)</f>
        <v>3</v>
      </c>
      <c r="L169" t="str">
        <f>VLOOKUP(A169, Sheet1!$A$1:$C$351, 3, 0)</f>
        <v>Approved</v>
      </c>
    </row>
    <row r="170" spans="1:12" x14ac:dyDescent="0.25">
      <c r="A170" s="1">
        <v>1094291</v>
      </c>
      <c r="B170" t="s">
        <v>30</v>
      </c>
      <c r="C170" t="s">
        <v>11</v>
      </c>
      <c r="D170" t="s">
        <v>75</v>
      </c>
      <c r="E170">
        <v>80000</v>
      </c>
      <c r="F170" s="2">
        <v>50000</v>
      </c>
      <c r="G170">
        <v>6643.9502363047104</v>
      </c>
      <c r="H170">
        <v>2413</v>
      </c>
      <c r="I170" s="3">
        <v>0.625</v>
      </c>
      <c r="K170">
        <f>VLOOKUP(A170, Sheet1!$A$1:$C$351, 2, 0)</f>
        <v>3</v>
      </c>
      <c r="L170" t="str">
        <f>VLOOKUP(A170, Sheet1!$A$1:$C$351, 3, 0)</f>
        <v>Approved</v>
      </c>
    </row>
    <row r="171" spans="1:12" x14ac:dyDescent="0.25">
      <c r="A171" s="1">
        <v>1096611</v>
      </c>
      <c r="B171" t="s">
        <v>25</v>
      </c>
      <c r="C171" t="s">
        <v>11</v>
      </c>
      <c r="D171" t="s">
        <v>75</v>
      </c>
      <c r="E171">
        <v>80000</v>
      </c>
      <c r="F171" s="2">
        <v>50000</v>
      </c>
      <c r="G171">
        <v>5414.9502363047104</v>
      </c>
      <c r="H171">
        <v>1184</v>
      </c>
      <c r="I171" s="3">
        <v>0.625</v>
      </c>
      <c r="K171">
        <f>VLOOKUP(A171, Sheet1!$A$1:$C$351, 2, 0)</f>
        <v>3</v>
      </c>
      <c r="L171" t="str">
        <f>VLOOKUP(A171, Sheet1!$A$1:$C$351, 3, 0)</f>
        <v>Approved</v>
      </c>
    </row>
    <row r="172" spans="1:12" x14ac:dyDescent="0.25">
      <c r="A172" s="1">
        <v>1161073</v>
      </c>
      <c r="B172" t="s">
        <v>25</v>
      </c>
      <c r="C172" t="s">
        <v>11</v>
      </c>
      <c r="D172" t="s">
        <v>158</v>
      </c>
      <c r="E172">
        <v>80276</v>
      </c>
      <c r="F172" s="2">
        <v>50000</v>
      </c>
      <c r="G172">
        <v>12074.7438842553</v>
      </c>
      <c r="H172">
        <v>7975</v>
      </c>
      <c r="I172" s="3">
        <v>0.62285116348597303</v>
      </c>
      <c r="K172">
        <f>VLOOKUP(A172, Sheet1!$A$1:$C$351, 2, 0)</f>
        <v>3</v>
      </c>
      <c r="L172" t="str">
        <f>VLOOKUP(A172, Sheet1!$A$1:$C$351, 3, 0)</f>
        <v>Approved</v>
      </c>
    </row>
    <row r="173" spans="1:12" x14ac:dyDescent="0.25">
      <c r="A173" s="1">
        <v>1138326</v>
      </c>
      <c r="B173" t="s">
        <v>25</v>
      </c>
      <c r="C173" t="s">
        <v>11</v>
      </c>
      <c r="D173" t="s">
        <v>159</v>
      </c>
      <c r="E173">
        <v>80946</v>
      </c>
      <c r="F173" s="2">
        <v>50000</v>
      </c>
      <c r="G173">
        <v>11694.972170245501</v>
      </c>
      <c r="H173">
        <v>3070</v>
      </c>
      <c r="I173" s="3">
        <v>0.61769574778247205</v>
      </c>
      <c r="K173">
        <f>VLOOKUP(A173, Sheet1!$A$1:$C$351, 2, 0)</f>
        <v>3</v>
      </c>
      <c r="L173" t="str">
        <f>VLOOKUP(A173, Sheet1!$A$1:$C$351, 3, 0)</f>
        <v>Approved</v>
      </c>
    </row>
    <row r="174" spans="1:12" x14ac:dyDescent="0.25">
      <c r="A174" s="1">
        <v>1137642</v>
      </c>
      <c r="B174" t="s">
        <v>25</v>
      </c>
      <c r="C174" t="s">
        <v>11</v>
      </c>
      <c r="D174" t="s">
        <v>110</v>
      </c>
      <c r="E174">
        <v>81000</v>
      </c>
      <c r="F174" s="2">
        <v>50000</v>
      </c>
      <c r="G174">
        <v>10702.7259875706</v>
      </c>
      <c r="H174">
        <v>2072</v>
      </c>
      <c r="I174" s="3">
        <v>0.61728395061728403</v>
      </c>
      <c r="K174">
        <f>VLOOKUP(A174, Sheet1!$A$1:$C$351, 2, 0)</f>
        <v>3</v>
      </c>
      <c r="L174" t="str">
        <f>VLOOKUP(A174, Sheet1!$A$1:$C$351, 3, 0)</f>
        <v>Approved</v>
      </c>
    </row>
    <row r="175" spans="1:12" x14ac:dyDescent="0.25">
      <c r="A175" s="1">
        <v>1101962</v>
      </c>
      <c r="B175" t="s">
        <v>16</v>
      </c>
      <c r="C175" t="s">
        <v>44</v>
      </c>
      <c r="D175" t="s">
        <v>160</v>
      </c>
      <c r="E175">
        <v>500000</v>
      </c>
      <c r="F175" s="2">
        <v>300000</v>
      </c>
      <c r="G175">
        <v>32662.438976904399</v>
      </c>
      <c r="H175">
        <v>6219</v>
      </c>
      <c r="I175" s="3">
        <v>0.6</v>
      </c>
      <c r="K175">
        <f>VLOOKUP(A175, Sheet1!$A$1:$C$351, 2, 0)</f>
        <v>5</v>
      </c>
      <c r="L175" t="str">
        <f>VLOOKUP(A175, Sheet1!$A$1:$C$351, 3, 0)</f>
        <v>Disbursed</v>
      </c>
    </row>
    <row r="176" spans="1:12" x14ac:dyDescent="0.25">
      <c r="A176" s="1">
        <v>1116848</v>
      </c>
      <c r="B176" t="s">
        <v>30</v>
      </c>
      <c r="C176" t="s">
        <v>11</v>
      </c>
      <c r="D176" t="s">
        <v>161</v>
      </c>
      <c r="E176">
        <v>500000</v>
      </c>
      <c r="F176" s="2">
        <v>300000</v>
      </c>
      <c r="G176">
        <v>44073.438976904501</v>
      </c>
      <c r="H176">
        <v>17630</v>
      </c>
      <c r="I176" s="3">
        <v>0.6</v>
      </c>
      <c r="K176">
        <f>VLOOKUP(A176, Sheet1!$A$1:$C$351, 2, 0)</f>
        <v>3</v>
      </c>
      <c r="L176" t="str">
        <f>VLOOKUP(A176, Sheet1!$A$1:$C$351, 3, 0)</f>
        <v>Approved</v>
      </c>
    </row>
    <row r="177" spans="1:12" x14ac:dyDescent="0.25">
      <c r="A177" s="1">
        <v>1122771</v>
      </c>
      <c r="B177" t="s">
        <v>10</v>
      </c>
      <c r="C177" t="s">
        <v>37</v>
      </c>
      <c r="D177" t="s">
        <v>87</v>
      </c>
      <c r="E177">
        <v>500000</v>
      </c>
      <c r="F177" s="2">
        <v>300000</v>
      </c>
      <c r="G177">
        <v>26781.8970920785</v>
      </c>
      <c r="H177">
        <v>3880</v>
      </c>
      <c r="I177" s="3">
        <v>0.6</v>
      </c>
      <c r="K177">
        <f>VLOOKUP(A177, Sheet1!$A$1:$C$351, 2, 0)</f>
        <v>6</v>
      </c>
      <c r="L177" t="str">
        <f>VLOOKUP(A177, Sheet1!$A$1:$C$351, 3, 0)</f>
        <v>Loan Closed</v>
      </c>
    </row>
    <row r="178" spans="1:12" x14ac:dyDescent="0.25">
      <c r="A178" s="1">
        <v>1132968</v>
      </c>
      <c r="B178" t="s">
        <v>16</v>
      </c>
      <c r="C178" t="s">
        <v>44</v>
      </c>
      <c r="D178" t="s">
        <v>162</v>
      </c>
      <c r="E178">
        <v>500000</v>
      </c>
      <c r="F178" s="2">
        <v>300000</v>
      </c>
      <c r="G178">
        <v>22960.8970920785</v>
      </c>
      <c r="H178">
        <v>59</v>
      </c>
      <c r="I178" s="3">
        <v>0.6</v>
      </c>
      <c r="K178">
        <f>VLOOKUP(A178, Sheet1!$A$1:$C$351, 2, 0)</f>
        <v>5</v>
      </c>
      <c r="L178" t="str">
        <f>VLOOKUP(A178, Sheet1!$A$1:$C$351, 3, 0)</f>
        <v>Disbursed</v>
      </c>
    </row>
    <row r="179" spans="1:12" x14ac:dyDescent="0.25">
      <c r="A179" s="1">
        <v>1135286</v>
      </c>
      <c r="B179" t="s">
        <v>25</v>
      </c>
      <c r="C179" t="s">
        <v>11</v>
      </c>
      <c r="D179" t="s">
        <v>163</v>
      </c>
      <c r="E179">
        <v>500000</v>
      </c>
      <c r="F179" s="2">
        <v>300000</v>
      </c>
      <c r="G179">
        <v>50373.042736481497</v>
      </c>
      <c r="H179">
        <v>142</v>
      </c>
      <c r="I179" s="3">
        <v>0.6</v>
      </c>
      <c r="K179">
        <f>VLOOKUP(A179, Sheet1!$A$1:$C$351, 2, 0)</f>
        <v>3</v>
      </c>
      <c r="L179" t="str">
        <f>VLOOKUP(A179, Sheet1!$A$1:$C$351, 3, 0)</f>
        <v>Approved</v>
      </c>
    </row>
    <row r="180" spans="1:12" x14ac:dyDescent="0.25">
      <c r="A180" s="1">
        <v>1148017</v>
      </c>
      <c r="B180" t="s">
        <v>30</v>
      </c>
      <c r="C180" t="s">
        <v>66</v>
      </c>
      <c r="D180" t="s">
        <v>164</v>
      </c>
      <c r="E180">
        <v>500000</v>
      </c>
      <c r="F180" s="2">
        <v>300000</v>
      </c>
      <c r="G180">
        <v>120796.660295933</v>
      </c>
      <c r="H180">
        <v>98741</v>
      </c>
      <c r="I180" s="3">
        <v>0.6</v>
      </c>
      <c r="K180">
        <f>VLOOKUP(A180, Sheet1!$A$1:$C$351, 2, 0)</f>
        <v>3</v>
      </c>
      <c r="L180" t="str">
        <f>VLOOKUP(A180, Sheet1!$A$1:$C$351, 3, 0)</f>
        <v>Approved</v>
      </c>
    </row>
    <row r="181" spans="1:12" x14ac:dyDescent="0.25">
      <c r="A181" s="1">
        <v>1156739</v>
      </c>
      <c r="B181" t="s">
        <v>18</v>
      </c>
      <c r="C181" t="s">
        <v>56</v>
      </c>
      <c r="D181" t="s">
        <v>165</v>
      </c>
      <c r="E181">
        <v>500000</v>
      </c>
      <c r="F181" s="2">
        <v>300000</v>
      </c>
      <c r="G181">
        <v>47334.8970920785</v>
      </c>
      <c r="H181">
        <v>24433</v>
      </c>
      <c r="I181" s="3">
        <v>0.6</v>
      </c>
      <c r="K181">
        <f>VLOOKUP(A181, Sheet1!$A$1:$C$351, 2, 0)</f>
        <v>3</v>
      </c>
      <c r="L181" t="str">
        <f>VLOOKUP(A181, Sheet1!$A$1:$C$351, 3, 0)</f>
        <v>Approved</v>
      </c>
    </row>
    <row r="182" spans="1:12" x14ac:dyDescent="0.25">
      <c r="A182" s="1">
        <v>1157343</v>
      </c>
      <c r="B182" t="s">
        <v>10</v>
      </c>
      <c r="C182" t="s">
        <v>11</v>
      </c>
      <c r="D182" t="s">
        <v>166</v>
      </c>
      <c r="E182">
        <v>500000</v>
      </c>
      <c r="F182" s="2">
        <v>300000</v>
      </c>
      <c r="G182">
        <v>27229.660295933201</v>
      </c>
      <c r="H182">
        <v>5174</v>
      </c>
      <c r="I182" s="3">
        <v>0.6</v>
      </c>
      <c r="K182">
        <f>VLOOKUP(A182, Sheet1!$A$1:$C$351, 2, 0)</f>
        <v>6</v>
      </c>
      <c r="L182" t="str">
        <f>VLOOKUP(A182, Sheet1!$A$1:$C$351, 3, 0)</f>
        <v>Loan Closed</v>
      </c>
    </row>
    <row r="183" spans="1:12" x14ac:dyDescent="0.25">
      <c r="A183" s="1">
        <v>1176126</v>
      </c>
      <c r="B183" t="s">
        <v>16</v>
      </c>
      <c r="C183" t="s">
        <v>44</v>
      </c>
      <c r="D183" t="s">
        <v>167</v>
      </c>
      <c r="E183">
        <v>500000</v>
      </c>
      <c r="F183" s="2">
        <v>300000</v>
      </c>
      <c r="G183">
        <v>39049.660295933201</v>
      </c>
      <c r="H183">
        <v>16994</v>
      </c>
      <c r="I183" s="3">
        <v>0.6</v>
      </c>
      <c r="K183">
        <f>VLOOKUP(A183, Sheet1!$A$1:$C$351, 2, 0)</f>
        <v>13</v>
      </c>
      <c r="L183" t="str">
        <f>VLOOKUP(A183, Sheet1!$A$1:$C$351, 3, 0)</f>
        <v>Ready For Disbursal(Pending Co-Lender Approval)</v>
      </c>
    </row>
    <row r="184" spans="1:12" x14ac:dyDescent="0.25">
      <c r="A184" s="1">
        <v>1189491</v>
      </c>
      <c r="B184" t="s">
        <v>18</v>
      </c>
      <c r="C184" t="s">
        <v>37</v>
      </c>
      <c r="D184" t="s">
        <v>87</v>
      </c>
      <c r="E184">
        <v>500000</v>
      </c>
      <c r="F184" s="2">
        <v>300000</v>
      </c>
      <c r="G184">
        <v>22901.8970920785</v>
      </c>
      <c r="H184">
        <v>0</v>
      </c>
      <c r="I184" s="3">
        <v>0.6</v>
      </c>
      <c r="K184">
        <f>VLOOKUP(A184, Sheet1!$A$1:$C$351, 2, 0)</f>
        <v>3</v>
      </c>
      <c r="L184" t="str">
        <f>VLOOKUP(A184, Sheet1!$A$1:$C$351, 3, 0)</f>
        <v>Approved</v>
      </c>
    </row>
    <row r="185" spans="1:12" x14ac:dyDescent="0.25">
      <c r="A185" s="1">
        <v>1156163</v>
      </c>
      <c r="B185" t="s">
        <v>18</v>
      </c>
      <c r="C185" t="s">
        <v>11</v>
      </c>
      <c r="D185" t="s">
        <v>43</v>
      </c>
      <c r="E185">
        <v>84000</v>
      </c>
      <c r="F185" s="2">
        <v>50000</v>
      </c>
      <c r="G185">
        <v>4289.9308171488701</v>
      </c>
      <c r="H185">
        <v>0</v>
      </c>
      <c r="I185" s="3">
        <v>0.59523809523809501</v>
      </c>
      <c r="K185">
        <f>VLOOKUP(A185, Sheet1!$A$1:$C$351, 2, 0)</f>
        <v>3</v>
      </c>
      <c r="L185" t="str">
        <f>VLOOKUP(A185, Sheet1!$A$1:$C$351, 3, 0)</f>
        <v>Approved</v>
      </c>
    </row>
    <row r="186" spans="1:12" x14ac:dyDescent="0.25">
      <c r="A186" s="1">
        <v>1177797</v>
      </c>
      <c r="B186" t="s">
        <v>30</v>
      </c>
      <c r="C186" t="s">
        <v>11</v>
      </c>
      <c r="D186" t="s">
        <v>135</v>
      </c>
      <c r="E186">
        <v>168000</v>
      </c>
      <c r="F186" s="2">
        <v>100000</v>
      </c>
      <c r="G186">
        <v>8698.0374229383906</v>
      </c>
      <c r="H186">
        <v>1003</v>
      </c>
      <c r="I186" s="3">
        <v>0.59523809523809501</v>
      </c>
      <c r="K186">
        <f>VLOOKUP(A186, Sheet1!$A$1:$C$351, 2, 0)</f>
        <v>3</v>
      </c>
      <c r="L186" t="str">
        <f>VLOOKUP(A186, Sheet1!$A$1:$C$351, 3, 0)</f>
        <v>Approved</v>
      </c>
    </row>
    <row r="187" spans="1:12" x14ac:dyDescent="0.25">
      <c r="A187" s="1">
        <v>1199423</v>
      </c>
      <c r="B187" t="s">
        <v>18</v>
      </c>
      <c r="C187" t="s">
        <v>11</v>
      </c>
      <c r="D187" t="s">
        <v>43</v>
      </c>
      <c r="E187">
        <v>84000</v>
      </c>
      <c r="F187" s="2">
        <v>50000</v>
      </c>
      <c r="G187">
        <v>10527.4977481199</v>
      </c>
      <c r="H187">
        <v>6085</v>
      </c>
      <c r="I187" s="3">
        <v>0.59523809523809501</v>
      </c>
      <c r="K187">
        <f>VLOOKUP(A187, Sheet1!$A$1:$C$351, 2, 0)</f>
        <v>3</v>
      </c>
      <c r="L187" t="str">
        <f>VLOOKUP(A187, Sheet1!$A$1:$C$351, 3, 0)</f>
        <v>Approved</v>
      </c>
    </row>
    <row r="188" spans="1:12" x14ac:dyDescent="0.25">
      <c r="A188" s="1">
        <v>1092008</v>
      </c>
      <c r="B188" t="s">
        <v>16</v>
      </c>
      <c r="C188" t="s">
        <v>11</v>
      </c>
      <c r="D188" t="s">
        <v>168</v>
      </c>
      <c r="E188">
        <v>85200</v>
      </c>
      <c r="F188" s="2">
        <v>50000</v>
      </c>
      <c r="G188">
        <v>8731.2155431081392</v>
      </c>
      <c r="H188">
        <v>4380</v>
      </c>
      <c r="I188" s="3">
        <v>0.58685446009389697</v>
      </c>
      <c r="K188">
        <f>VLOOKUP(A188, Sheet1!$A$1:$C$351, 2, 0)</f>
        <v>5</v>
      </c>
      <c r="L188" t="str">
        <f>VLOOKUP(A188, Sheet1!$A$1:$C$351, 3, 0)</f>
        <v>Disbursed</v>
      </c>
    </row>
    <row r="189" spans="1:12" x14ac:dyDescent="0.25">
      <c r="A189" s="1">
        <v>1136026</v>
      </c>
      <c r="B189" t="s">
        <v>10</v>
      </c>
      <c r="C189" t="s">
        <v>37</v>
      </c>
      <c r="D189" t="s">
        <v>63</v>
      </c>
      <c r="E189">
        <v>245000</v>
      </c>
      <c r="F189" s="2">
        <v>140000</v>
      </c>
      <c r="G189">
        <v>11221.9295751185</v>
      </c>
      <c r="H189">
        <v>0</v>
      </c>
      <c r="I189" s="3">
        <v>0.57142857142857095</v>
      </c>
      <c r="K189">
        <f>VLOOKUP(A189, Sheet1!$A$1:$C$351, 2, 0)</f>
        <v>13</v>
      </c>
      <c r="L189" t="str">
        <f>VLOOKUP(A189, Sheet1!$A$1:$C$351, 3, 0)</f>
        <v>Ready For Disbursal(Pending Co-Lender Approval)</v>
      </c>
    </row>
    <row r="190" spans="1:12" x14ac:dyDescent="0.25">
      <c r="A190" s="1">
        <v>1174200</v>
      </c>
      <c r="B190" t="s">
        <v>18</v>
      </c>
      <c r="C190" t="s">
        <v>37</v>
      </c>
      <c r="D190" t="s">
        <v>115</v>
      </c>
      <c r="E190">
        <v>88000</v>
      </c>
      <c r="F190" s="2">
        <v>50000</v>
      </c>
      <c r="G190">
        <v>11492.045259935199</v>
      </c>
      <c r="H190">
        <v>6838</v>
      </c>
      <c r="I190" s="3">
        <v>0.56818181818181801</v>
      </c>
      <c r="K190">
        <f>VLOOKUP(A190, Sheet1!$A$1:$C$351, 2, 0)</f>
        <v>3</v>
      </c>
      <c r="L190" t="str">
        <f>VLOOKUP(A190, Sheet1!$A$1:$C$351, 3, 0)</f>
        <v>Approved</v>
      </c>
    </row>
    <row r="191" spans="1:12" x14ac:dyDescent="0.25">
      <c r="A191" s="1">
        <v>1090164</v>
      </c>
      <c r="B191" t="s">
        <v>18</v>
      </c>
      <c r="C191" t="s">
        <v>11</v>
      </c>
      <c r="D191" t="s">
        <v>169</v>
      </c>
      <c r="E191">
        <v>89029</v>
      </c>
      <c r="F191" s="2">
        <v>50000</v>
      </c>
      <c r="G191">
        <v>5552.7648895231796</v>
      </c>
      <c r="H191">
        <v>1006</v>
      </c>
      <c r="I191" s="3">
        <v>0.56161475474283695</v>
      </c>
      <c r="K191">
        <f>VLOOKUP(A191, Sheet1!$A$1:$C$351, 2, 0)</f>
        <v>3</v>
      </c>
      <c r="L191" t="str">
        <f>VLOOKUP(A191, Sheet1!$A$1:$C$351, 3, 0)</f>
        <v>Approved</v>
      </c>
    </row>
    <row r="192" spans="1:12" x14ac:dyDescent="0.25">
      <c r="A192" s="1">
        <v>1121670</v>
      </c>
      <c r="B192" t="s">
        <v>25</v>
      </c>
      <c r="C192" t="s">
        <v>11</v>
      </c>
      <c r="D192" t="s">
        <v>170</v>
      </c>
      <c r="E192">
        <v>89106</v>
      </c>
      <c r="F192" s="2">
        <v>50000</v>
      </c>
      <c r="G192">
        <v>4712.5381469520999</v>
      </c>
      <c r="H192">
        <v>0</v>
      </c>
      <c r="I192" s="3">
        <v>0.56112944133952802</v>
      </c>
      <c r="K192">
        <f>VLOOKUP(A192, Sheet1!$A$1:$C$351, 2, 0)</f>
        <v>3</v>
      </c>
      <c r="L192" t="str">
        <f>VLOOKUP(A192, Sheet1!$A$1:$C$351, 3, 0)</f>
        <v>Approved</v>
      </c>
    </row>
    <row r="193" spans="1:12" x14ac:dyDescent="0.25">
      <c r="A193" s="1">
        <v>1183132</v>
      </c>
      <c r="B193" t="s">
        <v>18</v>
      </c>
      <c r="C193" t="s">
        <v>37</v>
      </c>
      <c r="D193" t="s">
        <v>58</v>
      </c>
      <c r="E193">
        <v>92000</v>
      </c>
      <c r="F193" s="2">
        <v>50000</v>
      </c>
      <c r="G193">
        <v>14123.5927717504</v>
      </c>
      <c r="H193">
        <v>9258</v>
      </c>
      <c r="I193" s="3">
        <v>0.54347826086956497</v>
      </c>
      <c r="K193">
        <f>VLOOKUP(A193, Sheet1!$A$1:$C$351, 2, 0)</f>
        <v>3</v>
      </c>
      <c r="L193" t="str">
        <f>VLOOKUP(A193, Sheet1!$A$1:$C$351, 3, 0)</f>
        <v>Approved</v>
      </c>
    </row>
    <row r="194" spans="1:12" x14ac:dyDescent="0.25">
      <c r="A194" s="1">
        <v>1182693</v>
      </c>
      <c r="B194" t="s">
        <v>25</v>
      </c>
      <c r="C194" t="s">
        <v>11</v>
      </c>
      <c r="D194" t="s">
        <v>171</v>
      </c>
      <c r="E194">
        <v>184592</v>
      </c>
      <c r="F194" s="2">
        <v>100000</v>
      </c>
      <c r="G194">
        <v>10231.013976041901</v>
      </c>
      <c r="H194">
        <v>1776</v>
      </c>
      <c r="I194" s="3">
        <v>0.54173528646961899</v>
      </c>
      <c r="K194">
        <f>VLOOKUP(A194, Sheet1!$A$1:$C$351, 2, 0)</f>
        <v>3</v>
      </c>
      <c r="L194" t="str">
        <f>VLOOKUP(A194, Sheet1!$A$1:$C$351, 3, 0)</f>
        <v>Approved</v>
      </c>
    </row>
    <row r="195" spans="1:12" x14ac:dyDescent="0.25">
      <c r="A195" s="1">
        <v>1172019</v>
      </c>
      <c r="B195" t="s">
        <v>30</v>
      </c>
      <c r="C195" t="s">
        <v>11</v>
      </c>
      <c r="D195" t="s">
        <v>172</v>
      </c>
      <c r="E195">
        <v>95000</v>
      </c>
      <c r="F195" s="2">
        <v>50000</v>
      </c>
      <c r="G195">
        <v>9635.5754562273105</v>
      </c>
      <c r="H195">
        <v>5445</v>
      </c>
      <c r="I195" s="3">
        <v>0.52631578947368396</v>
      </c>
      <c r="K195">
        <f>VLOOKUP(A195, Sheet1!$A$1:$C$351, 2, 0)</f>
        <v>3</v>
      </c>
      <c r="L195" t="str">
        <f>VLOOKUP(A195, Sheet1!$A$1:$C$351, 3, 0)</f>
        <v>Approved</v>
      </c>
    </row>
    <row r="196" spans="1:12" x14ac:dyDescent="0.25">
      <c r="A196" s="1">
        <v>1192759</v>
      </c>
      <c r="B196" t="s">
        <v>82</v>
      </c>
      <c r="C196" t="s">
        <v>11</v>
      </c>
      <c r="D196" t="s">
        <v>173</v>
      </c>
      <c r="E196">
        <v>96268</v>
      </c>
      <c r="F196" s="2">
        <v>50000</v>
      </c>
      <c r="G196">
        <v>4916.4649988724796</v>
      </c>
      <c r="H196">
        <v>0</v>
      </c>
      <c r="I196" s="3">
        <v>0.51938338804171702</v>
      </c>
      <c r="K196">
        <f>VLOOKUP(A196, Sheet1!$A$1:$C$351, 2, 0)</f>
        <v>3</v>
      </c>
      <c r="L196" t="str">
        <f>VLOOKUP(A196, Sheet1!$A$1:$C$351, 3, 0)</f>
        <v>Approved</v>
      </c>
    </row>
    <row r="197" spans="1:12" x14ac:dyDescent="0.25">
      <c r="A197" s="1">
        <v>1115119</v>
      </c>
      <c r="B197" t="s">
        <v>30</v>
      </c>
      <c r="C197" t="s">
        <v>11</v>
      </c>
      <c r="D197" t="s">
        <v>174</v>
      </c>
      <c r="E197">
        <v>196055.34</v>
      </c>
      <c r="F197" s="2">
        <v>100000</v>
      </c>
      <c r="G197">
        <v>17602.7548387725</v>
      </c>
      <c r="H197">
        <v>7234</v>
      </c>
      <c r="I197" s="3">
        <v>0.51006006773393697</v>
      </c>
      <c r="K197">
        <f>VLOOKUP(A197, Sheet1!$A$1:$C$351, 2, 0)</f>
        <v>3</v>
      </c>
      <c r="L197" t="str">
        <f>VLOOKUP(A197, Sheet1!$A$1:$C$351, 3, 0)</f>
        <v>Approved</v>
      </c>
    </row>
    <row r="198" spans="1:12" x14ac:dyDescent="0.25">
      <c r="A198" s="1">
        <v>1090682</v>
      </c>
      <c r="B198" t="s">
        <v>18</v>
      </c>
      <c r="C198" t="s">
        <v>11</v>
      </c>
      <c r="D198" t="s">
        <v>175</v>
      </c>
      <c r="E198">
        <v>98800</v>
      </c>
      <c r="F198" s="2">
        <v>50000</v>
      </c>
      <c r="G198">
        <v>5045.77577064653</v>
      </c>
      <c r="H198">
        <v>0</v>
      </c>
      <c r="I198" s="3">
        <v>0.50607287449392702</v>
      </c>
      <c r="K198">
        <f>VLOOKUP(A198, Sheet1!$A$1:$C$351, 2, 0)</f>
        <v>3</v>
      </c>
      <c r="L198" t="str">
        <f>VLOOKUP(A198, Sheet1!$A$1:$C$351, 3, 0)</f>
        <v>Approved</v>
      </c>
    </row>
    <row r="199" spans="1:12" x14ac:dyDescent="0.25">
      <c r="A199" s="1">
        <v>1191475</v>
      </c>
      <c r="B199" t="s">
        <v>18</v>
      </c>
      <c r="C199" t="s">
        <v>37</v>
      </c>
      <c r="D199" t="s">
        <v>89</v>
      </c>
      <c r="E199">
        <v>400000</v>
      </c>
      <c r="F199" s="2">
        <v>200000</v>
      </c>
      <c r="G199">
        <v>18321.517673662798</v>
      </c>
      <c r="H199">
        <v>0</v>
      </c>
      <c r="I199" s="3">
        <v>0.5</v>
      </c>
      <c r="K199">
        <f>VLOOKUP(A199, Sheet1!$A$1:$C$351, 2, 0)</f>
        <v>3</v>
      </c>
      <c r="L199" t="str">
        <f>VLOOKUP(A199, Sheet1!$A$1:$C$351, 3, 0)</f>
        <v>Approved</v>
      </c>
    </row>
    <row r="200" spans="1:12" x14ac:dyDescent="0.25">
      <c r="A200" s="1">
        <v>1137022</v>
      </c>
      <c r="B200" t="s">
        <v>25</v>
      </c>
      <c r="C200" t="s">
        <v>31</v>
      </c>
      <c r="D200" t="s">
        <v>176</v>
      </c>
      <c r="E200">
        <v>50130</v>
      </c>
      <c r="F200" s="2">
        <v>25000</v>
      </c>
      <c r="G200">
        <v>10495.6503765917</v>
      </c>
      <c r="H200">
        <v>5308</v>
      </c>
      <c r="I200" s="3">
        <v>0.49870337123479003</v>
      </c>
      <c r="K200">
        <f>VLOOKUP(A200, Sheet1!$A$1:$C$351, 2, 0)</f>
        <v>3</v>
      </c>
      <c r="L200" t="str">
        <f>VLOOKUP(A200, Sheet1!$A$1:$C$351, 3, 0)</f>
        <v>Approved</v>
      </c>
    </row>
    <row r="201" spans="1:12" x14ac:dyDescent="0.25">
      <c r="A201" s="1">
        <v>1177082</v>
      </c>
      <c r="B201" t="s">
        <v>25</v>
      </c>
      <c r="C201" t="s">
        <v>31</v>
      </c>
      <c r="D201" t="s">
        <v>177</v>
      </c>
      <c r="E201">
        <v>60248</v>
      </c>
      <c r="F201" s="2">
        <v>30000</v>
      </c>
      <c r="G201">
        <v>3879.3286229610799</v>
      </c>
      <c r="H201">
        <v>693</v>
      </c>
      <c r="I201" s="3">
        <v>0.49794184039304201</v>
      </c>
      <c r="K201">
        <f>VLOOKUP(A201, Sheet1!$A$1:$C$351, 2, 0)</f>
        <v>3</v>
      </c>
      <c r="L201" t="str">
        <f>VLOOKUP(A201, Sheet1!$A$1:$C$351, 3, 0)</f>
        <v>Approved</v>
      </c>
    </row>
    <row r="202" spans="1:12" x14ac:dyDescent="0.25">
      <c r="A202" s="1">
        <v>1156050</v>
      </c>
      <c r="B202" t="s">
        <v>18</v>
      </c>
      <c r="C202" t="s">
        <v>11</v>
      </c>
      <c r="D202" t="s">
        <v>178</v>
      </c>
      <c r="E202">
        <v>82400</v>
      </c>
      <c r="F202" s="2">
        <v>40000</v>
      </c>
      <c r="G202">
        <v>11986.8787433939</v>
      </c>
      <c r="H202">
        <v>7629</v>
      </c>
      <c r="I202" s="3">
        <v>0.485436893203884</v>
      </c>
      <c r="K202">
        <f>VLOOKUP(A202, Sheet1!$A$1:$C$351, 2, 0)</f>
        <v>3</v>
      </c>
      <c r="L202" t="str">
        <f>VLOOKUP(A202, Sheet1!$A$1:$C$351, 3, 0)</f>
        <v>Approved</v>
      </c>
    </row>
    <row r="203" spans="1:12" x14ac:dyDescent="0.25">
      <c r="A203" s="1">
        <v>1090383</v>
      </c>
      <c r="B203" t="s">
        <v>16</v>
      </c>
      <c r="C203" t="s">
        <v>11</v>
      </c>
      <c r="D203" t="s">
        <v>110</v>
      </c>
      <c r="E203">
        <v>162000</v>
      </c>
      <c r="F203" s="2">
        <v>78204</v>
      </c>
      <c r="G203">
        <v>8567.6742285170403</v>
      </c>
      <c r="H203">
        <v>0</v>
      </c>
      <c r="I203" s="3">
        <v>0.48274074074074103</v>
      </c>
      <c r="K203">
        <f>VLOOKUP(A203, Sheet1!$A$1:$C$351, 2, 0)</f>
        <v>5</v>
      </c>
      <c r="L203" t="str">
        <f>VLOOKUP(A203, Sheet1!$A$1:$C$351, 3, 0)</f>
        <v>Disbursed</v>
      </c>
    </row>
    <row r="204" spans="1:12" x14ac:dyDescent="0.25">
      <c r="A204" s="1">
        <v>1198330</v>
      </c>
      <c r="B204" t="s">
        <v>25</v>
      </c>
      <c r="C204" t="s">
        <v>11</v>
      </c>
      <c r="D204" t="s">
        <v>179</v>
      </c>
      <c r="E204">
        <v>417270</v>
      </c>
      <c r="F204" s="2">
        <v>200000</v>
      </c>
      <c r="G204">
        <v>21613.549199223198</v>
      </c>
      <c r="H204">
        <v>2501</v>
      </c>
      <c r="I204" s="3">
        <v>0.47930596496273398</v>
      </c>
      <c r="K204">
        <f>VLOOKUP(A204, Sheet1!$A$1:$C$351, 2, 0)</f>
        <v>3</v>
      </c>
      <c r="L204" t="str">
        <f>VLOOKUP(A204, Sheet1!$A$1:$C$351, 3, 0)</f>
        <v>Approved</v>
      </c>
    </row>
    <row r="205" spans="1:12" x14ac:dyDescent="0.25">
      <c r="A205" s="1">
        <v>1179987</v>
      </c>
      <c r="B205" t="s">
        <v>18</v>
      </c>
      <c r="C205" t="s">
        <v>37</v>
      </c>
      <c r="D205" t="s">
        <v>101</v>
      </c>
      <c r="E205">
        <v>85000</v>
      </c>
      <c r="F205" s="2">
        <v>40000</v>
      </c>
      <c r="G205">
        <v>3893.3225056533502</v>
      </c>
      <c r="H205">
        <v>0</v>
      </c>
      <c r="I205" s="3">
        <v>0.47058823529411797</v>
      </c>
      <c r="K205">
        <f>VLOOKUP(A205, Sheet1!$A$1:$C$351, 2, 0)</f>
        <v>3</v>
      </c>
      <c r="L205" t="str">
        <f>VLOOKUP(A205, Sheet1!$A$1:$C$351, 3, 0)</f>
        <v>Approved</v>
      </c>
    </row>
    <row r="206" spans="1:12" x14ac:dyDescent="0.25">
      <c r="A206" s="1">
        <v>1154467</v>
      </c>
      <c r="B206" t="s">
        <v>18</v>
      </c>
      <c r="C206" t="s">
        <v>31</v>
      </c>
      <c r="D206" t="s">
        <v>42</v>
      </c>
      <c r="E206">
        <v>64000</v>
      </c>
      <c r="F206" s="2">
        <v>30000</v>
      </c>
      <c r="G206">
        <v>3384.76018904377</v>
      </c>
      <c r="H206">
        <v>0</v>
      </c>
      <c r="I206" s="3">
        <v>0.46875</v>
      </c>
      <c r="K206">
        <f>VLOOKUP(A206, Sheet1!$A$1:$C$351, 2, 0)</f>
        <v>3</v>
      </c>
      <c r="L206" t="str">
        <f>VLOOKUP(A206, Sheet1!$A$1:$C$351, 3, 0)</f>
        <v>Approved</v>
      </c>
    </row>
    <row r="207" spans="1:12" x14ac:dyDescent="0.25">
      <c r="A207" s="1">
        <v>1079625</v>
      </c>
      <c r="B207" t="s">
        <v>10</v>
      </c>
      <c r="C207" t="s">
        <v>37</v>
      </c>
      <c r="D207" t="s">
        <v>180</v>
      </c>
      <c r="E207">
        <v>217000</v>
      </c>
      <c r="F207" s="2">
        <v>101256</v>
      </c>
      <c r="G207">
        <v>9939.42333796208</v>
      </c>
      <c r="H207">
        <v>0</v>
      </c>
      <c r="I207" s="3">
        <v>0.46661751152073699</v>
      </c>
      <c r="K207">
        <f>VLOOKUP(A207, Sheet1!$A$1:$C$351, 2, 0)</f>
        <v>13</v>
      </c>
      <c r="L207" t="str">
        <f>VLOOKUP(A207, Sheet1!$A$1:$C$351, 3, 0)</f>
        <v>Ready For Disbursal(Pending Co-Lender Approval)</v>
      </c>
    </row>
    <row r="208" spans="1:12" x14ac:dyDescent="0.25">
      <c r="A208" s="1">
        <v>1154849</v>
      </c>
      <c r="B208" t="s">
        <v>18</v>
      </c>
      <c r="C208" t="s">
        <v>37</v>
      </c>
      <c r="D208" t="s">
        <v>181</v>
      </c>
      <c r="E208">
        <v>214578</v>
      </c>
      <c r="F208" s="2">
        <v>100000</v>
      </c>
      <c r="G208">
        <v>9828.4865484480506</v>
      </c>
      <c r="H208">
        <v>0</v>
      </c>
      <c r="I208" s="3">
        <v>0.46603100038214501</v>
      </c>
      <c r="K208">
        <f>VLOOKUP(A208, Sheet1!$A$1:$C$351, 2, 0)</f>
        <v>3</v>
      </c>
      <c r="L208" t="str">
        <f>VLOOKUP(A208, Sheet1!$A$1:$C$351, 3, 0)</f>
        <v>Approved</v>
      </c>
    </row>
    <row r="209" spans="1:12" x14ac:dyDescent="0.25">
      <c r="A209" s="1">
        <v>1174960</v>
      </c>
      <c r="B209" t="s">
        <v>16</v>
      </c>
      <c r="C209" t="s">
        <v>53</v>
      </c>
      <c r="D209" t="s">
        <v>157</v>
      </c>
      <c r="E209">
        <v>64500</v>
      </c>
      <c r="F209" s="2">
        <v>30000</v>
      </c>
      <c r="G209">
        <v>9651.7147275117495</v>
      </c>
      <c r="H209">
        <v>2977</v>
      </c>
      <c r="I209" s="3">
        <v>0.46511627906976699</v>
      </c>
      <c r="K209">
        <f>VLOOKUP(A209, Sheet1!$A$1:$C$351, 2, 0)</f>
        <v>5</v>
      </c>
      <c r="L209" t="str">
        <f>VLOOKUP(A209, Sheet1!$A$1:$C$351, 3, 0)</f>
        <v>Disbursed</v>
      </c>
    </row>
    <row r="210" spans="1:12" x14ac:dyDescent="0.25">
      <c r="A210" s="1">
        <v>1122571</v>
      </c>
      <c r="B210" t="s">
        <v>30</v>
      </c>
      <c r="C210" t="s">
        <v>11</v>
      </c>
      <c r="D210" t="s">
        <v>172</v>
      </c>
      <c r="E210">
        <v>76000</v>
      </c>
      <c r="F210" s="2">
        <v>35000</v>
      </c>
      <c r="G210">
        <v>8975.3659774204098</v>
      </c>
      <c r="H210">
        <v>5094</v>
      </c>
      <c r="I210" s="3">
        <v>0.46052631578947401</v>
      </c>
      <c r="K210">
        <f>VLOOKUP(A210, Sheet1!$A$1:$C$351, 2, 0)</f>
        <v>3</v>
      </c>
      <c r="L210" t="str">
        <f>VLOOKUP(A210, Sheet1!$A$1:$C$351, 3, 0)</f>
        <v>Approved</v>
      </c>
    </row>
    <row r="211" spans="1:12" x14ac:dyDescent="0.25">
      <c r="A211" s="1">
        <v>1149236</v>
      </c>
      <c r="B211" t="s">
        <v>30</v>
      </c>
      <c r="C211" t="s">
        <v>11</v>
      </c>
      <c r="D211" t="s">
        <v>122</v>
      </c>
      <c r="E211">
        <v>36000</v>
      </c>
      <c r="F211" s="2">
        <v>15000</v>
      </c>
      <c r="G211">
        <v>6867.4284902863401</v>
      </c>
      <c r="H211">
        <v>0</v>
      </c>
      <c r="I211" s="3">
        <v>0.41666666666666702</v>
      </c>
      <c r="K211">
        <f>VLOOKUP(A211, Sheet1!$A$1:$C$351, 2, 0)</f>
        <v>3</v>
      </c>
      <c r="L211" t="str">
        <f>VLOOKUP(A211, Sheet1!$A$1:$C$351, 3, 0)</f>
        <v>Approved</v>
      </c>
    </row>
    <row r="212" spans="1:12" x14ac:dyDescent="0.25">
      <c r="A212" s="1">
        <v>1134103</v>
      </c>
      <c r="B212" t="s">
        <v>16</v>
      </c>
      <c r="C212" t="s">
        <v>11</v>
      </c>
      <c r="D212" t="s">
        <v>64</v>
      </c>
      <c r="E212">
        <v>210000</v>
      </c>
      <c r="F212" s="2">
        <v>86892</v>
      </c>
      <c r="G212">
        <v>23218.6293453871</v>
      </c>
      <c r="H212">
        <v>1487</v>
      </c>
      <c r="I212" s="3">
        <v>0.41377142857142901</v>
      </c>
      <c r="K212">
        <f>VLOOKUP(A212, Sheet1!$A$1:$C$351, 2, 0)</f>
        <v>13</v>
      </c>
      <c r="L212" t="str">
        <f>VLOOKUP(A212, Sheet1!$A$1:$C$351, 3, 0)</f>
        <v>Ready For Disbursal(Pending Co-Lender Approval)</v>
      </c>
    </row>
    <row r="213" spans="1:12" x14ac:dyDescent="0.25">
      <c r="A213" s="1">
        <v>1141278</v>
      </c>
      <c r="B213" t="s">
        <v>30</v>
      </c>
      <c r="C213" t="s">
        <v>11</v>
      </c>
      <c r="D213" t="s">
        <v>110</v>
      </c>
      <c r="E213">
        <v>243000</v>
      </c>
      <c r="F213" s="2">
        <v>100000</v>
      </c>
      <c r="G213">
        <v>11130.321986750199</v>
      </c>
      <c r="H213">
        <v>0</v>
      </c>
      <c r="I213" s="3">
        <v>0.41152263374485598</v>
      </c>
      <c r="K213">
        <f>VLOOKUP(A213, Sheet1!$A$1:$C$351, 2, 0)</f>
        <v>3</v>
      </c>
      <c r="L213" t="str">
        <f>VLOOKUP(A213, Sheet1!$A$1:$C$351, 3, 0)</f>
        <v>Approved</v>
      </c>
    </row>
    <row r="214" spans="1:12" x14ac:dyDescent="0.25">
      <c r="A214" s="1">
        <v>1091936</v>
      </c>
      <c r="B214" t="s">
        <v>18</v>
      </c>
      <c r="C214" t="s">
        <v>11</v>
      </c>
      <c r="D214" t="s">
        <v>182</v>
      </c>
      <c r="E214">
        <v>97250</v>
      </c>
      <c r="F214" s="2">
        <v>40000</v>
      </c>
      <c r="G214">
        <v>4454.4189844092698</v>
      </c>
      <c r="H214">
        <v>0</v>
      </c>
      <c r="I214" s="3">
        <v>0.41131105398457601</v>
      </c>
      <c r="K214">
        <f>VLOOKUP(A214, Sheet1!$A$1:$C$351, 2, 0)</f>
        <v>3</v>
      </c>
      <c r="L214" t="str">
        <f>VLOOKUP(A214, Sheet1!$A$1:$C$351, 3, 0)</f>
        <v>Approved</v>
      </c>
    </row>
    <row r="215" spans="1:12" x14ac:dyDescent="0.25">
      <c r="A215" s="1">
        <v>1126787</v>
      </c>
      <c r="B215" t="s">
        <v>30</v>
      </c>
      <c r="C215" t="s">
        <v>31</v>
      </c>
      <c r="D215" t="s">
        <v>15</v>
      </c>
      <c r="E215">
        <v>75000</v>
      </c>
      <c r="F215" s="2">
        <v>30000</v>
      </c>
      <c r="G215">
        <v>9074.4129514542401</v>
      </c>
      <c r="H215">
        <v>1083</v>
      </c>
      <c r="I215" s="3">
        <v>0.4</v>
      </c>
      <c r="K215">
        <f>VLOOKUP(A215, Sheet1!$A$1:$C$351, 2, 0)</f>
        <v>3</v>
      </c>
      <c r="L215" t="str">
        <f>VLOOKUP(A215, Sheet1!$A$1:$C$351, 3, 0)</f>
        <v>Approved</v>
      </c>
    </row>
    <row r="216" spans="1:12" x14ac:dyDescent="0.25">
      <c r="A216" s="1">
        <v>1131810</v>
      </c>
      <c r="B216" t="s">
        <v>30</v>
      </c>
      <c r="C216" t="s">
        <v>11</v>
      </c>
      <c r="D216" t="s">
        <v>15</v>
      </c>
      <c r="E216">
        <v>125000</v>
      </c>
      <c r="F216" s="2">
        <v>50000</v>
      </c>
      <c r="G216">
        <v>13136.8597442261</v>
      </c>
      <c r="H216">
        <v>6526</v>
      </c>
      <c r="I216" s="3">
        <v>0.4</v>
      </c>
      <c r="K216">
        <f>VLOOKUP(A216, Sheet1!$A$1:$C$351, 2, 0)</f>
        <v>3</v>
      </c>
      <c r="L216" t="str">
        <f>VLOOKUP(A216, Sheet1!$A$1:$C$351, 3, 0)</f>
        <v>Approved</v>
      </c>
    </row>
    <row r="217" spans="1:12" x14ac:dyDescent="0.25">
      <c r="A217" s="1">
        <v>1135279</v>
      </c>
      <c r="B217" t="s">
        <v>30</v>
      </c>
      <c r="C217" t="s">
        <v>37</v>
      </c>
      <c r="D217" t="s">
        <v>183</v>
      </c>
      <c r="E217">
        <v>500000</v>
      </c>
      <c r="F217" s="2">
        <v>200000</v>
      </c>
      <c r="G217">
        <v>22901.8970920785</v>
      </c>
      <c r="H217">
        <v>0</v>
      </c>
      <c r="I217" s="3">
        <v>0.4</v>
      </c>
      <c r="K217">
        <f>VLOOKUP(A217, Sheet1!$A$1:$C$351, 2, 0)</f>
        <v>3</v>
      </c>
      <c r="L217" t="str">
        <f>VLOOKUP(A217, Sheet1!$A$1:$C$351, 3, 0)</f>
        <v>Approved</v>
      </c>
    </row>
    <row r="218" spans="1:12" x14ac:dyDescent="0.25">
      <c r="A218" s="1">
        <v>1146335</v>
      </c>
      <c r="B218" t="s">
        <v>25</v>
      </c>
      <c r="C218" t="s">
        <v>56</v>
      </c>
      <c r="D218" t="s">
        <v>184</v>
      </c>
      <c r="E218">
        <v>500000</v>
      </c>
      <c r="F218" s="2">
        <v>200000</v>
      </c>
      <c r="G218">
        <v>32633.8970920785</v>
      </c>
      <c r="H218">
        <v>9732</v>
      </c>
      <c r="I218" s="3">
        <v>0.4</v>
      </c>
      <c r="K218">
        <f>VLOOKUP(A218, Sheet1!$A$1:$C$351, 2, 0)</f>
        <v>13</v>
      </c>
      <c r="L218" t="str">
        <f>VLOOKUP(A218, Sheet1!$A$1:$C$351, 3, 0)</f>
        <v>Ready For Disbursal(Pending Co-Lender Approval)</v>
      </c>
    </row>
    <row r="219" spans="1:12" x14ac:dyDescent="0.25">
      <c r="A219" s="1">
        <v>1171469</v>
      </c>
      <c r="B219" t="s">
        <v>30</v>
      </c>
      <c r="C219" t="s">
        <v>22</v>
      </c>
      <c r="D219" t="s">
        <v>89</v>
      </c>
      <c r="E219">
        <v>500000</v>
      </c>
      <c r="F219" s="2">
        <v>200000</v>
      </c>
      <c r="G219">
        <v>22901.8970920785</v>
      </c>
      <c r="H219">
        <v>0</v>
      </c>
      <c r="I219" s="3">
        <v>0.4</v>
      </c>
      <c r="K219">
        <f>VLOOKUP(A219, Sheet1!$A$1:$C$351, 2, 0)</f>
        <v>3</v>
      </c>
      <c r="L219" t="str">
        <f>VLOOKUP(A219, Sheet1!$A$1:$C$351, 3, 0)</f>
        <v>Approved</v>
      </c>
    </row>
    <row r="220" spans="1:12" x14ac:dyDescent="0.25">
      <c r="A220" s="1">
        <v>1201184</v>
      </c>
      <c r="B220" t="s">
        <v>30</v>
      </c>
      <c r="C220" t="s">
        <v>11</v>
      </c>
      <c r="D220" t="s">
        <v>15</v>
      </c>
      <c r="E220">
        <v>125000</v>
      </c>
      <c r="F220" s="2">
        <v>50000</v>
      </c>
      <c r="G220">
        <v>6610.8597442261098</v>
      </c>
      <c r="H220">
        <v>0</v>
      </c>
      <c r="I220" s="3">
        <v>0.4</v>
      </c>
      <c r="K220">
        <f>VLOOKUP(A220, Sheet1!$A$1:$C$351, 2, 0)</f>
        <v>3</v>
      </c>
      <c r="L220" t="str">
        <f>VLOOKUP(A220, Sheet1!$A$1:$C$351, 3, 0)</f>
        <v>Approved</v>
      </c>
    </row>
    <row r="221" spans="1:12" x14ac:dyDescent="0.25">
      <c r="A221" s="1">
        <v>1126138</v>
      </c>
      <c r="B221" t="s">
        <v>16</v>
      </c>
      <c r="C221" t="s">
        <v>31</v>
      </c>
      <c r="D221" t="s">
        <v>185</v>
      </c>
      <c r="E221">
        <v>125155.31</v>
      </c>
      <c r="F221" s="2">
        <v>50000</v>
      </c>
      <c r="G221">
        <v>6174.5880602943698</v>
      </c>
      <c r="H221">
        <v>442</v>
      </c>
      <c r="I221" s="3">
        <v>0.39950362473633799</v>
      </c>
      <c r="K221">
        <f>VLOOKUP(A221, Sheet1!$A$1:$C$351, 2, 0)</f>
        <v>5</v>
      </c>
      <c r="L221" t="str">
        <f>VLOOKUP(A221, Sheet1!$A$1:$C$351, 3, 0)</f>
        <v>Disbursed</v>
      </c>
    </row>
    <row r="222" spans="1:12" x14ac:dyDescent="0.25">
      <c r="A222" s="1">
        <v>1165903</v>
      </c>
      <c r="B222" t="s">
        <v>30</v>
      </c>
      <c r="C222" t="s">
        <v>44</v>
      </c>
      <c r="D222" t="s">
        <v>49</v>
      </c>
      <c r="E222">
        <v>252000</v>
      </c>
      <c r="F222" s="2">
        <v>100000</v>
      </c>
      <c r="G222">
        <v>11542.5561344076</v>
      </c>
      <c r="H222">
        <v>0</v>
      </c>
      <c r="I222" s="3">
        <v>0.39682539682539703</v>
      </c>
      <c r="K222">
        <f>VLOOKUP(A222, Sheet1!$A$1:$C$351, 2, 0)</f>
        <v>3</v>
      </c>
      <c r="L222" t="str">
        <f>VLOOKUP(A222, Sheet1!$A$1:$C$351, 3, 0)</f>
        <v>Approved</v>
      </c>
    </row>
    <row r="223" spans="1:12" x14ac:dyDescent="0.25">
      <c r="A223" s="1">
        <v>1180244</v>
      </c>
      <c r="B223" t="s">
        <v>18</v>
      </c>
      <c r="C223" t="s">
        <v>37</v>
      </c>
      <c r="D223" t="s">
        <v>186</v>
      </c>
      <c r="E223">
        <v>50825.01</v>
      </c>
      <c r="F223" s="2">
        <v>20000</v>
      </c>
      <c r="G223">
        <v>5259.5727561694903</v>
      </c>
      <c r="H223">
        <v>0</v>
      </c>
      <c r="I223" s="3">
        <v>0.39350705489285698</v>
      </c>
      <c r="K223">
        <f>VLOOKUP(A223, Sheet1!$A$1:$C$351, 2, 0)</f>
        <v>3</v>
      </c>
      <c r="L223" t="str">
        <f>VLOOKUP(A223, Sheet1!$A$1:$C$351, 3, 0)</f>
        <v>Approved</v>
      </c>
    </row>
    <row r="224" spans="1:12" x14ac:dyDescent="0.25">
      <c r="A224" s="1">
        <v>1090473</v>
      </c>
      <c r="B224" t="s">
        <v>25</v>
      </c>
      <c r="C224" t="s">
        <v>11</v>
      </c>
      <c r="D224" t="s">
        <v>187</v>
      </c>
      <c r="E224">
        <v>131320</v>
      </c>
      <c r="F224" s="2">
        <v>50000</v>
      </c>
      <c r="G224">
        <v>6952.9542522635002</v>
      </c>
      <c r="H224">
        <v>938</v>
      </c>
      <c r="I224" s="3">
        <v>0.38074931465123402</v>
      </c>
      <c r="K224">
        <f>VLOOKUP(A224, Sheet1!$A$1:$C$351, 2, 0)</f>
        <v>3</v>
      </c>
      <c r="L224" t="str">
        <f>VLOOKUP(A224, Sheet1!$A$1:$C$351, 3, 0)</f>
        <v>Approved</v>
      </c>
    </row>
    <row r="225" spans="1:12" x14ac:dyDescent="0.25">
      <c r="A225" s="1">
        <v>1185502</v>
      </c>
      <c r="B225" t="s">
        <v>16</v>
      </c>
      <c r="C225" t="s">
        <v>11</v>
      </c>
      <c r="D225" t="s">
        <v>188</v>
      </c>
      <c r="E225">
        <v>367551.8</v>
      </c>
      <c r="F225" s="2">
        <v>137900</v>
      </c>
      <c r="G225">
        <v>19871.266999216499</v>
      </c>
      <c r="H225">
        <v>3036</v>
      </c>
      <c r="I225" s="3">
        <v>0.37518521198916699</v>
      </c>
      <c r="K225">
        <f>VLOOKUP(A225, Sheet1!$A$1:$C$351, 2, 0)</f>
        <v>5</v>
      </c>
      <c r="L225" t="str">
        <f>VLOOKUP(A225, Sheet1!$A$1:$C$351, 3, 0)</f>
        <v>Disbursed</v>
      </c>
    </row>
    <row r="226" spans="1:12" x14ac:dyDescent="0.25">
      <c r="A226" s="1">
        <v>1191209</v>
      </c>
      <c r="B226" t="s">
        <v>18</v>
      </c>
      <c r="C226" t="s">
        <v>37</v>
      </c>
      <c r="D226" t="s">
        <v>189</v>
      </c>
      <c r="E226">
        <v>136500</v>
      </c>
      <c r="F226" s="2">
        <v>50000</v>
      </c>
      <c r="G226">
        <v>14125.5590745016</v>
      </c>
      <c r="H226">
        <v>0</v>
      </c>
      <c r="I226" s="3">
        <v>0.366300366300366</v>
      </c>
      <c r="K226">
        <f>VLOOKUP(A226, Sheet1!$A$1:$C$351, 2, 0)</f>
        <v>3</v>
      </c>
      <c r="L226" t="str">
        <f>VLOOKUP(A226, Sheet1!$A$1:$C$351, 3, 0)</f>
        <v>Approved</v>
      </c>
    </row>
    <row r="227" spans="1:12" x14ac:dyDescent="0.25">
      <c r="A227" s="1">
        <v>1180203</v>
      </c>
      <c r="B227" t="s">
        <v>18</v>
      </c>
      <c r="C227" t="s">
        <v>37</v>
      </c>
      <c r="D227" t="s">
        <v>190</v>
      </c>
      <c r="E227">
        <v>82500</v>
      </c>
      <c r="F227" s="2">
        <v>30000</v>
      </c>
      <c r="G227">
        <v>8537.4258142592207</v>
      </c>
      <c r="H227">
        <v>0</v>
      </c>
      <c r="I227" s="3">
        <v>0.36363636363636398</v>
      </c>
      <c r="K227">
        <f>VLOOKUP(A227, Sheet1!$A$1:$C$351, 2, 0)</f>
        <v>3</v>
      </c>
      <c r="L227" t="str">
        <f>VLOOKUP(A227, Sheet1!$A$1:$C$351, 3, 0)</f>
        <v>Approved</v>
      </c>
    </row>
    <row r="228" spans="1:12" x14ac:dyDescent="0.25">
      <c r="A228" s="1">
        <v>1090403</v>
      </c>
      <c r="B228" t="s">
        <v>16</v>
      </c>
      <c r="C228" t="s">
        <v>11</v>
      </c>
      <c r="D228" t="s">
        <v>142</v>
      </c>
      <c r="E228">
        <v>280000</v>
      </c>
      <c r="F228" s="2">
        <v>100000</v>
      </c>
      <c r="G228">
        <v>14220.062371563999</v>
      </c>
      <c r="H228">
        <v>1395</v>
      </c>
      <c r="I228" s="3">
        <v>0.35714285714285698</v>
      </c>
      <c r="K228">
        <f>VLOOKUP(A228, Sheet1!$A$1:$C$351, 2, 0)</f>
        <v>5</v>
      </c>
      <c r="L228" t="str">
        <f>VLOOKUP(A228, Sheet1!$A$1:$C$351, 3, 0)</f>
        <v>Disbursed</v>
      </c>
    </row>
    <row r="229" spans="1:12" x14ac:dyDescent="0.25">
      <c r="A229" s="1">
        <v>1092738</v>
      </c>
      <c r="B229" t="s">
        <v>16</v>
      </c>
      <c r="C229" t="s">
        <v>53</v>
      </c>
      <c r="D229" t="s">
        <v>191</v>
      </c>
      <c r="E229">
        <v>99000</v>
      </c>
      <c r="F229" s="2">
        <v>35000</v>
      </c>
      <c r="G229">
        <v>7174.6191745160104</v>
      </c>
      <c r="H229">
        <v>0</v>
      </c>
      <c r="I229" s="3">
        <v>0.35353535353535398</v>
      </c>
      <c r="K229">
        <f>VLOOKUP(A229, Sheet1!$A$1:$C$351, 2, 0)</f>
        <v>13</v>
      </c>
      <c r="L229" t="str">
        <f>VLOOKUP(A229, Sheet1!$A$1:$C$351, 3, 0)</f>
        <v>Ready For Disbursal(Pending Co-Lender Approval)</v>
      </c>
    </row>
    <row r="230" spans="1:12" x14ac:dyDescent="0.25">
      <c r="A230" s="1">
        <v>1196198</v>
      </c>
      <c r="B230" t="s">
        <v>18</v>
      </c>
      <c r="C230" t="s">
        <v>53</v>
      </c>
      <c r="D230" t="s">
        <v>192</v>
      </c>
      <c r="E230">
        <v>56815.199999999997</v>
      </c>
      <c r="F230" s="2">
        <v>20000</v>
      </c>
      <c r="G230">
        <v>5879.4612742096997</v>
      </c>
      <c r="H230">
        <v>0</v>
      </c>
      <c r="I230" s="3">
        <v>0.35201847392951202</v>
      </c>
      <c r="K230">
        <f>VLOOKUP(A230, Sheet1!$A$1:$C$351, 2, 0)</f>
        <v>3</v>
      </c>
      <c r="L230" t="str">
        <f>VLOOKUP(A230, Sheet1!$A$1:$C$351, 3, 0)</f>
        <v>Approved</v>
      </c>
    </row>
    <row r="231" spans="1:12" x14ac:dyDescent="0.25">
      <c r="A231" s="1">
        <v>1155117</v>
      </c>
      <c r="B231" t="s">
        <v>18</v>
      </c>
      <c r="C231" t="s">
        <v>37</v>
      </c>
      <c r="D231" t="s">
        <v>172</v>
      </c>
      <c r="E231">
        <v>57000</v>
      </c>
      <c r="F231" s="2">
        <v>20000</v>
      </c>
      <c r="G231">
        <v>4130.8413429031598</v>
      </c>
      <c r="H231">
        <v>0</v>
      </c>
      <c r="I231" s="3">
        <v>0.35087719298245601</v>
      </c>
      <c r="K231">
        <f>VLOOKUP(A231, Sheet1!$A$1:$C$351, 2, 0)</f>
        <v>3</v>
      </c>
      <c r="L231" t="str">
        <f>VLOOKUP(A231, Sheet1!$A$1:$C$351, 3, 0)</f>
        <v>Approved</v>
      </c>
    </row>
    <row r="232" spans="1:12" x14ac:dyDescent="0.25">
      <c r="A232" s="1">
        <v>1126546</v>
      </c>
      <c r="B232" t="s">
        <v>25</v>
      </c>
      <c r="C232" t="s">
        <v>53</v>
      </c>
      <c r="D232" t="s">
        <v>193</v>
      </c>
      <c r="E232">
        <v>75981</v>
      </c>
      <c r="F232" s="2">
        <v>26000</v>
      </c>
      <c r="G232">
        <v>5519.4115100899098</v>
      </c>
      <c r="H232">
        <v>13</v>
      </c>
      <c r="I232" s="3">
        <v>0.34219081086060998</v>
      </c>
      <c r="K232">
        <f>VLOOKUP(A232, Sheet1!$A$1:$C$351, 2, 0)</f>
        <v>3</v>
      </c>
      <c r="L232" t="str">
        <f>VLOOKUP(A232, Sheet1!$A$1:$C$351, 3, 0)</f>
        <v>Approved</v>
      </c>
    </row>
    <row r="233" spans="1:12" x14ac:dyDescent="0.25">
      <c r="A233" s="1">
        <v>1181947</v>
      </c>
      <c r="B233" t="s">
        <v>16</v>
      </c>
      <c r="C233" t="s">
        <v>11</v>
      </c>
      <c r="D233" t="s">
        <v>194</v>
      </c>
      <c r="E233">
        <v>87759</v>
      </c>
      <c r="F233" s="2">
        <v>30000</v>
      </c>
      <c r="G233">
        <v>15368.647903437301</v>
      </c>
      <c r="H233">
        <v>6287</v>
      </c>
      <c r="I233" s="3">
        <v>0.34184528082589799</v>
      </c>
      <c r="K233">
        <f>VLOOKUP(A233, Sheet1!$A$1:$C$351, 2, 0)</f>
        <v>5</v>
      </c>
      <c r="L233" t="str">
        <f>VLOOKUP(A233, Sheet1!$A$1:$C$351, 3, 0)</f>
        <v>Disbursed</v>
      </c>
    </row>
    <row r="234" spans="1:12" x14ac:dyDescent="0.25">
      <c r="A234" s="1">
        <v>1160921</v>
      </c>
      <c r="B234" t="s">
        <v>25</v>
      </c>
      <c r="C234" t="s">
        <v>53</v>
      </c>
      <c r="D234" t="s">
        <v>195</v>
      </c>
      <c r="E234">
        <v>73674</v>
      </c>
      <c r="F234" s="2">
        <v>25000</v>
      </c>
      <c r="G234">
        <v>8316.2992578735502</v>
      </c>
      <c r="H234">
        <v>4</v>
      </c>
      <c r="I234" s="3">
        <v>0.33933273610771802</v>
      </c>
      <c r="K234">
        <f>VLOOKUP(A234, Sheet1!$A$1:$C$351, 2, 0)</f>
        <v>3</v>
      </c>
      <c r="L234" t="str">
        <f>VLOOKUP(A234, Sheet1!$A$1:$C$351, 3, 0)</f>
        <v>Approved</v>
      </c>
    </row>
    <row r="235" spans="1:12" x14ac:dyDescent="0.25">
      <c r="A235" s="1">
        <v>1089539</v>
      </c>
      <c r="B235" t="s">
        <v>18</v>
      </c>
      <c r="C235" t="s">
        <v>11</v>
      </c>
      <c r="D235" t="s">
        <v>196</v>
      </c>
      <c r="E235">
        <v>59100</v>
      </c>
      <c r="F235" s="2">
        <v>20000</v>
      </c>
      <c r="G235">
        <v>10373.309251452099</v>
      </c>
      <c r="H235">
        <v>4436</v>
      </c>
      <c r="I235" s="3">
        <v>0.33840947546531303</v>
      </c>
      <c r="K235">
        <f>VLOOKUP(A235, Sheet1!$A$1:$C$351, 2, 0)</f>
        <v>3</v>
      </c>
      <c r="L235" t="str">
        <f>VLOOKUP(A235, Sheet1!$A$1:$C$351, 3, 0)</f>
        <v>Approved</v>
      </c>
    </row>
    <row r="236" spans="1:12" x14ac:dyDescent="0.25">
      <c r="A236" s="1">
        <v>1163250</v>
      </c>
      <c r="B236" t="s">
        <v>18</v>
      </c>
      <c r="C236" t="s">
        <v>11</v>
      </c>
      <c r="D236" t="s">
        <v>197</v>
      </c>
      <c r="E236">
        <v>118512.66</v>
      </c>
      <c r="F236" s="2">
        <v>40000</v>
      </c>
      <c r="G236">
        <v>9173.3294868569792</v>
      </c>
      <c r="H236">
        <v>3745</v>
      </c>
      <c r="I236" s="3">
        <v>0.33751668387158001</v>
      </c>
      <c r="K236">
        <f>VLOOKUP(A236, Sheet1!$A$1:$C$351, 2, 0)</f>
        <v>3</v>
      </c>
      <c r="L236" t="str">
        <f>VLOOKUP(A236, Sheet1!$A$1:$C$351, 3, 0)</f>
        <v>Approved</v>
      </c>
    </row>
    <row r="237" spans="1:12" x14ac:dyDescent="0.25">
      <c r="A237" s="1">
        <v>1091247</v>
      </c>
      <c r="B237" t="s">
        <v>30</v>
      </c>
      <c r="C237" t="s">
        <v>11</v>
      </c>
      <c r="D237" t="s">
        <v>15</v>
      </c>
      <c r="E237">
        <v>150000</v>
      </c>
      <c r="F237" s="2">
        <v>50000</v>
      </c>
      <c r="G237">
        <v>8916.0316930713307</v>
      </c>
      <c r="H237">
        <v>983</v>
      </c>
      <c r="I237" s="3">
        <v>0.33333333333333298</v>
      </c>
      <c r="K237">
        <f>VLOOKUP(A237, Sheet1!$A$1:$C$351, 2, 0)</f>
        <v>3</v>
      </c>
      <c r="L237" t="str">
        <f>VLOOKUP(A237, Sheet1!$A$1:$C$351, 3, 0)</f>
        <v>Approved</v>
      </c>
    </row>
    <row r="238" spans="1:12" x14ac:dyDescent="0.25">
      <c r="A238" s="1">
        <v>1102509</v>
      </c>
      <c r="B238" t="s">
        <v>30</v>
      </c>
      <c r="C238" t="s">
        <v>11</v>
      </c>
      <c r="D238" t="s">
        <v>15</v>
      </c>
      <c r="E238">
        <v>75000</v>
      </c>
      <c r="F238" s="2">
        <v>25000</v>
      </c>
      <c r="G238">
        <v>8461.9057515611494</v>
      </c>
      <c r="H238">
        <v>0</v>
      </c>
      <c r="I238" s="3">
        <v>0.33333333333333298</v>
      </c>
      <c r="K238">
        <f>VLOOKUP(A238, Sheet1!$A$1:$C$351, 2, 0)</f>
        <v>3</v>
      </c>
      <c r="L238" t="str">
        <f>VLOOKUP(A238, Sheet1!$A$1:$C$351, 3, 0)</f>
        <v>Approved</v>
      </c>
    </row>
    <row r="239" spans="1:12" x14ac:dyDescent="0.25">
      <c r="A239" s="1">
        <v>1143330</v>
      </c>
      <c r="B239" t="s">
        <v>25</v>
      </c>
      <c r="C239" t="s">
        <v>53</v>
      </c>
      <c r="D239" t="s">
        <v>20</v>
      </c>
      <c r="E239">
        <v>72000</v>
      </c>
      <c r="F239" s="2">
        <v>24000</v>
      </c>
      <c r="G239">
        <v>14402.904854193501</v>
      </c>
      <c r="H239">
        <v>9185</v>
      </c>
      <c r="I239" s="3">
        <v>0.33333333333333298</v>
      </c>
      <c r="K239">
        <f>VLOOKUP(A239, Sheet1!$A$1:$C$351, 2, 0)</f>
        <v>3</v>
      </c>
      <c r="L239" t="str">
        <f>VLOOKUP(A239, Sheet1!$A$1:$C$351, 3, 0)</f>
        <v>Approved</v>
      </c>
    </row>
    <row r="240" spans="1:12" x14ac:dyDescent="0.25">
      <c r="A240" s="1">
        <v>1154517</v>
      </c>
      <c r="B240" t="s">
        <v>18</v>
      </c>
      <c r="C240" t="s">
        <v>11</v>
      </c>
      <c r="D240" t="s">
        <v>198</v>
      </c>
      <c r="E240">
        <v>60000</v>
      </c>
      <c r="F240" s="2">
        <v>20000</v>
      </c>
      <c r="G240">
        <v>6234.2126772285301</v>
      </c>
      <c r="H240">
        <v>3061</v>
      </c>
      <c r="I240" s="3">
        <v>0.33333333333333298</v>
      </c>
      <c r="K240">
        <f>VLOOKUP(A240, Sheet1!$A$1:$C$351, 2, 0)</f>
        <v>3</v>
      </c>
      <c r="L240" t="str">
        <f>VLOOKUP(A240, Sheet1!$A$1:$C$351, 3, 0)</f>
        <v>Approved</v>
      </c>
    </row>
    <row r="241" spans="1:12" x14ac:dyDescent="0.25">
      <c r="A241" s="1">
        <v>1156939</v>
      </c>
      <c r="B241" t="s">
        <v>30</v>
      </c>
      <c r="C241" t="s">
        <v>53</v>
      </c>
      <c r="D241" t="s">
        <v>15</v>
      </c>
      <c r="E241">
        <v>75000</v>
      </c>
      <c r="F241" s="2">
        <v>25000</v>
      </c>
      <c r="G241">
        <v>5437.3175564515204</v>
      </c>
      <c r="H241">
        <v>2</v>
      </c>
      <c r="I241" s="3">
        <v>0.33333333333333298</v>
      </c>
      <c r="K241">
        <f>VLOOKUP(A241, Sheet1!$A$1:$C$351, 2, 0)</f>
        <v>3</v>
      </c>
      <c r="L241" t="str">
        <f>VLOOKUP(A241, Sheet1!$A$1:$C$351, 3, 0)</f>
        <v>Approved</v>
      </c>
    </row>
    <row r="242" spans="1:12" x14ac:dyDescent="0.25">
      <c r="A242" s="1">
        <v>1158388</v>
      </c>
      <c r="B242" t="s">
        <v>18</v>
      </c>
      <c r="C242" t="s">
        <v>11</v>
      </c>
      <c r="D242" t="s">
        <v>15</v>
      </c>
      <c r="E242">
        <v>150000</v>
      </c>
      <c r="F242" s="2">
        <v>50000</v>
      </c>
      <c r="G242">
        <v>6870.5691276235602</v>
      </c>
      <c r="H242">
        <v>0</v>
      </c>
      <c r="I242" s="3">
        <v>0.33333333333333298</v>
      </c>
      <c r="K242">
        <f>VLOOKUP(A242, Sheet1!$A$1:$C$351, 2, 0)</f>
        <v>3</v>
      </c>
      <c r="L242" t="str">
        <f>VLOOKUP(A242, Sheet1!$A$1:$C$351, 3, 0)</f>
        <v>Approved</v>
      </c>
    </row>
    <row r="243" spans="1:12" x14ac:dyDescent="0.25">
      <c r="A243" s="1">
        <v>1183935</v>
      </c>
      <c r="B243" t="s">
        <v>18</v>
      </c>
      <c r="C243" t="s">
        <v>37</v>
      </c>
      <c r="D243" t="s">
        <v>75</v>
      </c>
      <c r="E243">
        <v>60000</v>
      </c>
      <c r="F243" s="2">
        <v>20000</v>
      </c>
      <c r="G243">
        <v>6769.5246012489197</v>
      </c>
      <c r="H243">
        <v>0</v>
      </c>
      <c r="I243" s="3">
        <v>0.33333333333333298</v>
      </c>
      <c r="K243">
        <f>VLOOKUP(A243, Sheet1!$A$1:$C$351, 2, 0)</f>
        <v>3</v>
      </c>
      <c r="L243" t="str">
        <f>VLOOKUP(A243, Sheet1!$A$1:$C$351, 3, 0)</f>
        <v>Approved</v>
      </c>
    </row>
    <row r="244" spans="1:12" x14ac:dyDescent="0.25">
      <c r="A244" s="1">
        <v>1153550</v>
      </c>
      <c r="B244" t="s">
        <v>25</v>
      </c>
      <c r="C244" t="s">
        <v>53</v>
      </c>
      <c r="D244" t="s">
        <v>199</v>
      </c>
      <c r="E244">
        <v>207075</v>
      </c>
      <c r="F244" s="2">
        <v>69000</v>
      </c>
      <c r="G244">
        <v>23363.321780060302</v>
      </c>
      <c r="H244">
        <v>0</v>
      </c>
      <c r="I244" s="3">
        <v>0.33321260412893899</v>
      </c>
      <c r="K244">
        <f>VLOOKUP(A244, Sheet1!$A$1:$C$351, 2, 0)</f>
        <v>3</v>
      </c>
      <c r="L244" t="str">
        <f>VLOOKUP(A244, Sheet1!$A$1:$C$351, 3, 0)</f>
        <v>Approved</v>
      </c>
    </row>
    <row r="245" spans="1:12" x14ac:dyDescent="0.25">
      <c r="A245" s="1">
        <v>1162318</v>
      </c>
      <c r="B245" t="s">
        <v>25</v>
      </c>
      <c r="C245" t="s">
        <v>53</v>
      </c>
      <c r="D245" t="s">
        <v>200</v>
      </c>
      <c r="E245">
        <v>72498</v>
      </c>
      <c r="F245" s="2">
        <v>24000</v>
      </c>
      <c r="G245">
        <v>5409.9953627682999</v>
      </c>
      <c r="H245">
        <v>156</v>
      </c>
      <c r="I245" s="3">
        <v>0.33104361499627599</v>
      </c>
      <c r="K245">
        <f>VLOOKUP(A245, Sheet1!$A$1:$C$351, 2, 0)</f>
        <v>3</v>
      </c>
      <c r="L245" t="str">
        <f>VLOOKUP(A245, Sheet1!$A$1:$C$351, 3, 0)</f>
        <v>Approved</v>
      </c>
    </row>
    <row r="246" spans="1:12" x14ac:dyDescent="0.25">
      <c r="A246" s="1">
        <v>1127196</v>
      </c>
      <c r="B246" t="s">
        <v>25</v>
      </c>
      <c r="C246" t="s">
        <v>31</v>
      </c>
      <c r="D246" t="s">
        <v>201</v>
      </c>
      <c r="E246">
        <v>70326</v>
      </c>
      <c r="F246" s="2">
        <v>23000</v>
      </c>
      <c r="G246">
        <v>13677.5215557744</v>
      </c>
      <c r="H246">
        <v>262</v>
      </c>
      <c r="I246" s="3">
        <v>0.327048317834087</v>
      </c>
      <c r="K246">
        <f>VLOOKUP(A246, Sheet1!$A$1:$C$351, 2, 0)</f>
        <v>3</v>
      </c>
      <c r="L246" t="str">
        <f>VLOOKUP(A246, Sheet1!$A$1:$C$351, 3, 0)</f>
        <v>Approved</v>
      </c>
    </row>
    <row r="247" spans="1:12" x14ac:dyDescent="0.25">
      <c r="A247" s="1">
        <v>1189893</v>
      </c>
      <c r="B247" t="s">
        <v>25</v>
      </c>
      <c r="C247" t="s">
        <v>37</v>
      </c>
      <c r="D247" t="s">
        <v>202</v>
      </c>
      <c r="E247">
        <v>77493.75</v>
      </c>
      <c r="F247" s="2">
        <v>25000</v>
      </c>
      <c r="G247">
        <v>5616.0418652035396</v>
      </c>
      <c r="H247">
        <v>0</v>
      </c>
      <c r="I247" s="3">
        <v>0.32260666182756698</v>
      </c>
      <c r="K247">
        <f>VLOOKUP(A247, Sheet1!$A$1:$C$351, 2, 0)</f>
        <v>3</v>
      </c>
      <c r="L247" t="str">
        <f>VLOOKUP(A247, Sheet1!$A$1:$C$351, 3, 0)</f>
        <v>Approved</v>
      </c>
    </row>
    <row r="248" spans="1:12" x14ac:dyDescent="0.25">
      <c r="A248" s="1">
        <v>1132370</v>
      </c>
      <c r="B248" t="s">
        <v>10</v>
      </c>
      <c r="C248" t="s">
        <v>53</v>
      </c>
      <c r="D248" t="s">
        <v>180</v>
      </c>
      <c r="E248">
        <v>93000</v>
      </c>
      <c r="F248" s="2">
        <v>30000</v>
      </c>
      <c r="G248">
        <v>6749.7937699998902</v>
      </c>
      <c r="H248">
        <v>10</v>
      </c>
      <c r="I248" s="3">
        <v>0.32258064516128998</v>
      </c>
      <c r="K248">
        <f>VLOOKUP(A248, Sheet1!$A$1:$C$351, 2, 0)</f>
        <v>6</v>
      </c>
      <c r="L248" t="str">
        <f>VLOOKUP(A248, Sheet1!$A$1:$C$351, 3, 0)</f>
        <v>Loan Closed</v>
      </c>
    </row>
    <row r="249" spans="1:12" x14ac:dyDescent="0.25">
      <c r="A249" s="1">
        <v>1088238</v>
      </c>
      <c r="B249" t="s">
        <v>30</v>
      </c>
      <c r="C249" t="s">
        <v>11</v>
      </c>
      <c r="D249" t="s">
        <v>203</v>
      </c>
      <c r="E249">
        <v>78000</v>
      </c>
      <c r="F249" s="2">
        <v>25000</v>
      </c>
      <c r="G249">
        <v>10261.748042572401</v>
      </c>
      <c r="H249">
        <v>2190</v>
      </c>
      <c r="I249" s="3">
        <v>0.32051282051282098</v>
      </c>
      <c r="K249">
        <f>VLOOKUP(A249, Sheet1!$A$1:$C$351, 2, 0)</f>
        <v>3</v>
      </c>
      <c r="L249" t="str">
        <f>VLOOKUP(A249, Sheet1!$A$1:$C$351, 3, 0)</f>
        <v>Approved</v>
      </c>
    </row>
    <row r="250" spans="1:12" x14ac:dyDescent="0.25">
      <c r="A250" s="1">
        <v>1123764</v>
      </c>
      <c r="B250" t="s">
        <v>10</v>
      </c>
      <c r="C250" t="s">
        <v>53</v>
      </c>
      <c r="D250" t="s">
        <v>43</v>
      </c>
      <c r="E250">
        <v>63000</v>
      </c>
      <c r="F250" s="2">
        <v>20000</v>
      </c>
      <c r="G250">
        <v>7356.4888036161301</v>
      </c>
      <c r="H250">
        <v>837</v>
      </c>
      <c r="I250" s="3">
        <v>0.317460317460317</v>
      </c>
      <c r="K250">
        <f>VLOOKUP(A250, Sheet1!$A$1:$C$351, 2, 0)</f>
        <v>5</v>
      </c>
      <c r="L250" t="str">
        <f>VLOOKUP(A250, Sheet1!$A$1:$C$351, 3, 0)</f>
        <v>Disbursed</v>
      </c>
    </row>
    <row r="251" spans="1:12" x14ac:dyDescent="0.25">
      <c r="A251" s="1">
        <v>1161248</v>
      </c>
      <c r="B251" t="s">
        <v>30</v>
      </c>
      <c r="C251" t="s">
        <v>53</v>
      </c>
      <c r="D251" t="s">
        <v>204</v>
      </c>
      <c r="E251">
        <v>57012</v>
      </c>
      <c r="F251" s="2">
        <v>18000</v>
      </c>
      <c r="G251">
        <v>4133.7109937121904</v>
      </c>
      <c r="H251">
        <v>2</v>
      </c>
      <c r="I251" s="3">
        <v>0.31572300568301398</v>
      </c>
      <c r="K251">
        <f>VLOOKUP(A251, Sheet1!$A$1:$C$351, 2, 0)</f>
        <v>3</v>
      </c>
      <c r="L251" t="str">
        <f>VLOOKUP(A251, Sheet1!$A$1:$C$351, 3, 0)</f>
        <v>Approved</v>
      </c>
    </row>
    <row r="252" spans="1:12" x14ac:dyDescent="0.25">
      <c r="A252" s="1">
        <v>1158334</v>
      </c>
      <c r="B252" t="s">
        <v>30</v>
      </c>
      <c r="C252" t="s">
        <v>53</v>
      </c>
      <c r="D252" t="s">
        <v>205</v>
      </c>
      <c r="E252">
        <v>64764</v>
      </c>
      <c r="F252" s="2">
        <v>20000</v>
      </c>
      <c r="G252">
        <v>4695.5054163470204</v>
      </c>
      <c r="H252">
        <v>2</v>
      </c>
      <c r="I252" s="3">
        <v>0.308813538385523</v>
      </c>
      <c r="K252">
        <f>VLOOKUP(A252, Sheet1!$A$1:$C$351, 2, 0)</f>
        <v>3</v>
      </c>
      <c r="L252" t="str">
        <f>VLOOKUP(A252, Sheet1!$A$1:$C$351, 3, 0)</f>
        <v>Approved</v>
      </c>
    </row>
    <row r="253" spans="1:12" x14ac:dyDescent="0.25">
      <c r="A253" s="1">
        <v>1136611</v>
      </c>
      <c r="B253" t="s">
        <v>18</v>
      </c>
      <c r="C253" t="s">
        <v>206</v>
      </c>
      <c r="D253" t="s">
        <v>207</v>
      </c>
      <c r="E253">
        <v>82176</v>
      </c>
      <c r="F253" s="2">
        <v>25000</v>
      </c>
      <c r="G253">
        <v>8503.8970146977608</v>
      </c>
      <c r="H253">
        <v>0</v>
      </c>
      <c r="I253" s="3">
        <v>0.30422507788162001</v>
      </c>
      <c r="K253">
        <f>VLOOKUP(A253, Sheet1!$A$1:$C$351, 2, 0)</f>
        <v>3</v>
      </c>
      <c r="L253" t="str">
        <f>VLOOKUP(A253, Sheet1!$A$1:$C$351, 3, 0)</f>
        <v>Approved</v>
      </c>
    </row>
    <row r="254" spans="1:12" x14ac:dyDescent="0.25">
      <c r="A254" s="1">
        <v>1172655</v>
      </c>
      <c r="B254" t="s">
        <v>18</v>
      </c>
      <c r="C254" t="s">
        <v>37</v>
      </c>
      <c r="D254" t="s">
        <v>115</v>
      </c>
      <c r="E254">
        <v>66000</v>
      </c>
      <c r="F254" s="2">
        <v>20000</v>
      </c>
      <c r="G254">
        <v>6829.9406514073698</v>
      </c>
      <c r="H254">
        <v>0</v>
      </c>
      <c r="I254" s="3">
        <v>0.30303030303030298</v>
      </c>
      <c r="K254">
        <f>VLOOKUP(A254, Sheet1!$A$1:$C$351, 2, 0)</f>
        <v>3</v>
      </c>
      <c r="L254" t="str">
        <f>VLOOKUP(A254, Sheet1!$A$1:$C$351, 3, 0)</f>
        <v>Approved</v>
      </c>
    </row>
    <row r="255" spans="1:12" x14ac:dyDescent="0.25">
      <c r="A255" s="1">
        <v>1107976</v>
      </c>
      <c r="B255" t="s">
        <v>16</v>
      </c>
      <c r="C255" t="s">
        <v>56</v>
      </c>
      <c r="D255" t="s">
        <v>208</v>
      </c>
      <c r="E255">
        <v>496616</v>
      </c>
      <c r="F255" s="2">
        <v>150000</v>
      </c>
      <c r="G255">
        <v>34628.469781908803</v>
      </c>
      <c r="H255">
        <v>8364</v>
      </c>
      <c r="I255" s="3">
        <v>0.30204423538508601</v>
      </c>
      <c r="K255">
        <f>VLOOKUP(A255, Sheet1!$A$1:$C$351, 2, 0)</f>
        <v>5</v>
      </c>
      <c r="L255" t="str">
        <f>VLOOKUP(A255, Sheet1!$A$1:$C$351, 3, 0)</f>
        <v>Disbursed</v>
      </c>
    </row>
    <row r="256" spans="1:12" x14ac:dyDescent="0.25">
      <c r="A256" s="1">
        <v>1144047</v>
      </c>
      <c r="B256" t="s">
        <v>30</v>
      </c>
      <c r="C256" t="s">
        <v>56</v>
      </c>
      <c r="D256" t="s">
        <v>209</v>
      </c>
      <c r="E256">
        <v>500000</v>
      </c>
      <c r="F256" s="2">
        <v>150000</v>
      </c>
      <c r="G256">
        <v>31907.438976904399</v>
      </c>
      <c r="H256">
        <v>5464</v>
      </c>
      <c r="I256" s="3">
        <v>0.3</v>
      </c>
      <c r="K256">
        <f>VLOOKUP(A256, Sheet1!$A$1:$C$351, 2, 0)</f>
        <v>3</v>
      </c>
      <c r="L256" t="str">
        <f>VLOOKUP(A256, Sheet1!$A$1:$C$351, 3, 0)</f>
        <v>Approved</v>
      </c>
    </row>
    <row r="257" spans="1:12" x14ac:dyDescent="0.25">
      <c r="A257" s="1">
        <v>1172849</v>
      </c>
      <c r="B257" t="s">
        <v>18</v>
      </c>
      <c r="C257" t="s">
        <v>37</v>
      </c>
      <c r="D257" t="s">
        <v>91</v>
      </c>
      <c r="E257">
        <v>261000</v>
      </c>
      <c r="F257" s="2">
        <v>75000</v>
      </c>
      <c r="G257">
        <v>15029.0546744771</v>
      </c>
      <c r="H257">
        <v>3516</v>
      </c>
      <c r="I257" s="3">
        <v>0.28735632183908</v>
      </c>
      <c r="K257">
        <f>VLOOKUP(A257, Sheet1!$A$1:$C$351, 2, 0)</f>
        <v>3</v>
      </c>
      <c r="L257" t="str">
        <f>VLOOKUP(A257, Sheet1!$A$1:$C$351, 3, 0)</f>
        <v>Approved</v>
      </c>
    </row>
    <row r="258" spans="1:12" x14ac:dyDescent="0.25">
      <c r="A258" s="1">
        <v>1174053</v>
      </c>
      <c r="B258" t="s">
        <v>25</v>
      </c>
      <c r="C258" t="s">
        <v>22</v>
      </c>
      <c r="D258" t="s">
        <v>89</v>
      </c>
      <c r="E258">
        <v>350000</v>
      </c>
      <c r="F258" s="2">
        <v>100000</v>
      </c>
      <c r="G258">
        <v>18510.407283833101</v>
      </c>
      <c r="H258">
        <v>0</v>
      </c>
      <c r="I258" s="3">
        <v>0.28571428571428598</v>
      </c>
      <c r="K258">
        <f>VLOOKUP(A258, Sheet1!$A$1:$C$351, 2, 0)</f>
        <v>3</v>
      </c>
      <c r="L258" t="str">
        <f>VLOOKUP(A258, Sheet1!$A$1:$C$351, 3, 0)</f>
        <v>Approved</v>
      </c>
    </row>
    <row r="259" spans="1:12" x14ac:dyDescent="0.25">
      <c r="A259" s="1">
        <v>1090092</v>
      </c>
      <c r="B259" t="s">
        <v>18</v>
      </c>
      <c r="C259" t="s">
        <v>11</v>
      </c>
      <c r="D259" t="s">
        <v>122</v>
      </c>
      <c r="E259">
        <v>72000</v>
      </c>
      <c r="F259" s="2">
        <v>20000</v>
      </c>
      <c r="G259">
        <v>6410.0835575561796</v>
      </c>
      <c r="H259">
        <v>2733</v>
      </c>
      <c r="I259" s="3">
        <v>0.27777777777777801</v>
      </c>
      <c r="K259">
        <f>VLOOKUP(A259, Sheet1!$A$1:$C$351, 2, 0)</f>
        <v>3</v>
      </c>
      <c r="L259" t="str">
        <f>VLOOKUP(A259, Sheet1!$A$1:$C$351, 3, 0)</f>
        <v>Approved</v>
      </c>
    </row>
    <row r="260" spans="1:12" x14ac:dyDescent="0.25">
      <c r="A260" s="1">
        <v>1143380</v>
      </c>
      <c r="B260" t="s">
        <v>10</v>
      </c>
      <c r="C260" t="s">
        <v>37</v>
      </c>
      <c r="D260" t="s">
        <v>210</v>
      </c>
      <c r="E260">
        <v>417184</v>
      </c>
      <c r="F260" s="2">
        <v>114148</v>
      </c>
      <c r="G260">
        <v>24916.610072923399</v>
      </c>
      <c r="H260">
        <v>5808</v>
      </c>
      <c r="I260" s="3">
        <v>0.273615479021247</v>
      </c>
      <c r="K260">
        <f>VLOOKUP(A260, Sheet1!$A$1:$C$351, 2, 0)</f>
        <v>6</v>
      </c>
      <c r="L260" t="str">
        <f>VLOOKUP(A260, Sheet1!$A$1:$C$351, 3, 0)</f>
        <v>Loan Closed</v>
      </c>
    </row>
    <row r="261" spans="1:12" x14ac:dyDescent="0.25">
      <c r="A261" s="1">
        <v>1077874</v>
      </c>
      <c r="B261" t="s">
        <v>16</v>
      </c>
      <c r="C261" t="s">
        <v>11</v>
      </c>
      <c r="D261" t="s">
        <v>15</v>
      </c>
      <c r="E261">
        <v>150000</v>
      </c>
      <c r="F261" s="2">
        <v>40000</v>
      </c>
      <c r="G261">
        <v>9390.5691276235593</v>
      </c>
      <c r="H261">
        <v>2520</v>
      </c>
      <c r="I261" s="3">
        <v>0.266666666666667</v>
      </c>
      <c r="K261">
        <f>VLOOKUP(A261, Sheet1!$A$1:$C$351, 2, 0)</f>
        <v>5</v>
      </c>
      <c r="L261" t="str">
        <f>VLOOKUP(A261, Sheet1!$A$1:$C$351, 3, 0)</f>
        <v>Disbursed</v>
      </c>
    </row>
    <row r="262" spans="1:12" x14ac:dyDescent="0.25">
      <c r="A262" s="1">
        <v>1145416</v>
      </c>
      <c r="B262" t="s">
        <v>18</v>
      </c>
      <c r="C262" t="s">
        <v>37</v>
      </c>
      <c r="D262" t="s">
        <v>15</v>
      </c>
      <c r="E262">
        <v>75000</v>
      </c>
      <c r="F262" s="2">
        <v>20000</v>
      </c>
      <c r="G262">
        <v>8461.9057515611494</v>
      </c>
      <c r="H262">
        <v>0</v>
      </c>
      <c r="I262" s="3">
        <v>0.266666666666667</v>
      </c>
      <c r="K262">
        <f>VLOOKUP(A262, Sheet1!$A$1:$C$351, 2, 0)</f>
        <v>3</v>
      </c>
      <c r="L262" t="str">
        <f>VLOOKUP(A262, Sheet1!$A$1:$C$351, 3, 0)</f>
        <v>Approved</v>
      </c>
    </row>
    <row r="263" spans="1:12" x14ac:dyDescent="0.25">
      <c r="A263" s="1">
        <v>1154112</v>
      </c>
      <c r="B263" t="s">
        <v>18</v>
      </c>
      <c r="C263" t="s">
        <v>37</v>
      </c>
      <c r="D263" t="s">
        <v>198</v>
      </c>
      <c r="E263">
        <v>75000</v>
      </c>
      <c r="F263" s="2">
        <v>20000</v>
      </c>
      <c r="G263">
        <v>4016.2845638117801</v>
      </c>
      <c r="H263">
        <v>581</v>
      </c>
      <c r="I263" s="3">
        <v>0.266666666666667</v>
      </c>
      <c r="K263">
        <f>VLOOKUP(A263, Sheet1!$A$1:$C$351, 2, 0)</f>
        <v>3</v>
      </c>
      <c r="L263" t="str">
        <f>VLOOKUP(A263, Sheet1!$A$1:$C$351, 3, 0)</f>
        <v>Approved</v>
      </c>
    </row>
    <row r="264" spans="1:12" x14ac:dyDescent="0.25">
      <c r="A264" s="1">
        <v>1154832</v>
      </c>
      <c r="B264" t="s">
        <v>18</v>
      </c>
      <c r="C264" t="s">
        <v>37</v>
      </c>
      <c r="D264" t="s">
        <v>198</v>
      </c>
      <c r="E264">
        <v>75000</v>
      </c>
      <c r="F264" s="2">
        <v>20000</v>
      </c>
      <c r="G264">
        <v>3435.2845638117801</v>
      </c>
      <c r="H264">
        <v>0</v>
      </c>
      <c r="I264" s="3">
        <v>0.266666666666667</v>
      </c>
      <c r="K264">
        <f>VLOOKUP(A264, Sheet1!$A$1:$C$351, 2, 0)</f>
        <v>3</v>
      </c>
      <c r="L264" t="str">
        <f>VLOOKUP(A264, Sheet1!$A$1:$C$351, 3, 0)</f>
        <v>Approved</v>
      </c>
    </row>
    <row r="265" spans="1:12" x14ac:dyDescent="0.25">
      <c r="A265" s="1">
        <v>1141685</v>
      </c>
      <c r="B265" t="s">
        <v>25</v>
      </c>
      <c r="C265" t="s">
        <v>11</v>
      </c>
      <c r="D265" t="s">
        <v>211</v>
      </c>
      <c r="E265">
        <v>191166</v>
      </c>
      <c r="F265" s="2">
        <v>50000</v>
      </c>
      <c r="G265">
        <v>11950.1729109178</v>
      </c>
      <c r="H265">
        <v>1840</v>
      </c>
      <c r="I265" s="3">
        <v>0.26155278658338799</v>
      </c>
      <c r="K265">
        <f>VLOOKUP(A265, Sheet1!$A$1:$C$351, 2, 0)</f>
        <v>3</v>
      </c>
      <c r="L265" t="str">
        <f>VLOOKUP(A265, Sheet1!$A$1:$C$351, 3, 0)</f>
        <v>Approved</v>
      </c>
    </row>
    <row r="266" spans="1:12" x14ac:dyDescent="0.25">
      <c r="A266" s="1">
        <v>1101878</v>
      </c>
      <c r="B266" t="s">
        <v>18</v>
      </c>
      <c r="C266" t="s">
        <v>53</v>
      </c>
      <c r="D266" t="s">
        <v>34</v>
      </c>
      <c r="E266">
        <v>96000</v>
      </c>
      <c r="F266" s="2">
        <v>25000</v>
      </c>
      <c r="G266">
        <v>10831.2393619983</v>
      </c>
      <c r="H266">
        <v>0</v>
      </c>
      <c r="I266" s="3">
        <v>0.26041666666666702</v>
      </c>
      <c r="K266">
        <f>VLOOKUP(A266, Sheet1!$A$1:$C$351, 2, 0)</f>
        <v>3</v>
      </c>
      <c r="L266" t="str">
        <f>VLOOKUP(A266, Sheet1!$A$1:$C$351, 3, 0)</f>
        <v>Approved</v>
      </c>
    </row>
    <row r="267" spans="1:12" x14ac:dyDescent="0.25">
      <c r="A267" s="1">
        <v>1175280</v>
      </c>
      <c r="B267" t="s">
        <v>18</v>
      </c>
      <c r="C267" t="s">
        <v>11</v>
      </c>
      <c r="D267" t="s">
        <v>20</v>
      </c>
      <c r="E267">
        <v>192000</v>
      </c>
      <c r="F267" s="2">
        <v>50000</v>
      </c>
      <c r="G267">
        <v>11271.3284833582</v>
      </c>
      <c r="H267">
        <v>2477</v>
      </c>
      <c r="I267" s="3">
        <v>0.26041666666666702</v>
      </c>
      <c r="K267">
        <f>VLOOKUP(A267, Sheet1!$A$1:$C$351, 2, 0)</f>
        <v>3</v>
      </c>
      <c r="L267" t="str">
        <f>VLOOKUP(A267, Sheet1!$A$1:$C$351, 3, 0)</f>
        <v>Approved</v>
      </c>
    </row>
    <row r="268" spans="1:12" x14ac:dyDescent="0.25">
      <c r="A268" s="1">
        <v>1166712</v>
      </c>
      <c r="B268" t="s">
        <v>30</v>
      </c>
      <c r="C268" t="s">
        <v>53</v>
      </c>
      <c r="D268" t="s">
        <v>75</v>
      </c>
      <c r="E268">
        <v>60000</v>
      </c>
      <c r="F268" s="2">
        <v>15000</v>
      </c>
      <c r="G268">
        <v>6231.0369558248904</v>
      </c>
      <c r="H268">
        <v>22</v>
      </c>
      <c r="I268" s="3">
        <v>0.25</v>
      </c>
      <c r="K268">
        <f>VLOOKUP(A268, Sheet1!$A$1:$C$351, 2, 0)</f>
        <v>3</v>
      </c>
      <c r="L268" t="str">
        <f>VLOOKUP(A268, Sheet1!$A$1:$C$351, 3, 0)</f>
        <v>Approved</v>
      </c>
    </row>
    <row r="269" spans="1:12" x14ac:dyDescent="0.25">
      <c r="A269" s="1">
        <v>1074174</v>
      </c>
      <c r="B269" t="s">
        <v>212</v>
      </c>
      <c r="C269" t="s">
        <v>213</v>
      </c>
      <c r="D269" t="s">
        <v>214</v>
      </c>
      <c r="E269">
        <v>70200</v>
      </c>
      <c r="F269" s="2">
        <v>17288</v>
      </c>
      <c r="G269">
        <v>5087.4572328386303</v>
      </c>
      <c r="H269">
        <v>0</v>
      </c>
      <c r="I269" s="3">
        <v>0.24626780626780601</v>
      </c>
      <c r="K269">
        <f>VLOOKUP(A269, Sheet1!$A$1:$C$351, 2, 0)</f>
        <v>5</v>
      </c>
      <c r="L269" t="str">
        <f>VLOOKUP(A269, Sheet1!$A$1:$C$351, 3, 0)</f>
        <v>Disbursed</v>
      </c>
    </row>
    <row r="270" spans="1:12" x14ac:dyDescent="0.25">
      <c r="A270" s="1">
        <v>1157212</v>
      </c>
      <c r="B270" t="s">
        <v>25</v>
      </c>
      <c r="C270" t="s">
        <v>56</v>
      </c>
      <c r="D270" t="s">
        <v>215</v>
      </c>
      <c r="E270">
        <v>427931</v>
      </c>
      <c r="F270" s="2">
        <v>100000</v>
      </c>
      <c r="G270">
        <v>35850.934569651399</v>
      </c>
      <c r="H270">
        <v>13219</v>
      </c>
      <c r="I270" s="3">
        <v>0.23368253293171101</v>
      </c>
      <c r="K270">
        <f>VLOOKUP(A270, Sheet1!$A$1:$C$351, 2, 0)</f>
        <v>3</v>
      </c>
      <c r="L270" t="str">
        <f>VLOOKUP(A270, Sheet1!$A$1:$C$351, 3, 0)</f>
        <v>Approved</v>
      </c>
    </row>
    <row r="271" spans="1:12" x14ac:dyDescent="0.25">
      <c r="A271" s="1">
        <v>1191053</v>
      </c>
      <c r="B271" t="s">
        <v>25</v>
      </c>
      <c r="C271" t="s">
        <v>37</v>
      </c>
      <c r="D271" t="s">
        <v>216</v>
      </c>
      <c r="E271">
        <v>98175</v>
      </c>
      <c r="F271" s="2">
        <v>20000</v>
      </c>
      <c r="G271">
        <v>4496.7874940296197</v>
      </c>
      <c r="H271">
        <v>0</v>
      </c>
      <c r="I271" s="3">
        <v>0.20371785077667401</v>
      </c>
      <c r="K271">
        <f>VLOOKUP(A271, Sheet1!$A$1:$C$351, 2, 0)</f>
        <v>3</v>
      </c>
      <c r="L271" t="str">
        <f>VLOOKUP(A271, Sheet1!$A$1:$C$351, 3, 0)</f>
        <v>Approved</v>
      </c>
    </row>
    <row r="272" spans="1:12" x14ac:dyDescent="0.25">
      <c r="A272" s="1">
        <v>1154617</v>
      </c>
      <c r="B272" t="s">
        <v>30</v>
      </c>
      <c r="C272" t="s">
        <v>37</v>
      </c>
      <c r="D272" t="s">
        <v>217</v>
      </c>
      <c r="E272">
        <v>320000</v>
      </c>
      <c r="F272" s="2">
        <v>65000</v>
      </c>
      <c r="G272">
        <v>36508.863764399401</v>
      </c>
      <c r="H272">
        <v>3394</v>
      </c>
      <c r="I272" s="3">
        <v>0.203125</v>
      </c>
      <c r="K272">
        <f>VLOOKUP(A272, Sheet1!$A$1:$C$351, 2, 0)</f>
        <v>3</v>
      </c>
      <c r="L272" t="str">
        <f>VLOOKUP(A272, Sheet1!$A$1:$C$351, 3, 0)</f>
        <v>Approved</v>
      </c>
    </row>
    <row r="273" spans="1:12" x14ac:dyDescent="0.25">
      <c r="A273" s="1">
        <v>1087478</v>
      </c>
      <c r="B273" t="s">
        <v>18</v>
      </c>
      <c r="C273" t="s">
        <v>56</v>
      </c>
      <c r="D273" t="s">
        <v>218</v>
      </c>
      <c r="E273">
        <v>500000</v>
      </c>
      <c r="F273" s="2">
        <v>100000</v>
      </c>
      <c r="G273">
        <v>27849.8970920785</v>
      </c>
      <c r="H273">
        <v>4948</v>
      </c>
      <c r="I273" s="3">
        <v>0.2</v>
      </c>
      <c r="K273">
        <f>VLOOKUP(A273, Sheet1!$A$1:$C$351, 2, 0)</f>
        <v>13</v>
      </c>
      <c r="L273" t="str">
        <f>VLOOKUP(A273, Sheet1!$A$1:$C$351, 3, 0)</f>
        <v>Ready For Disbursal(Pending Co-Lender Approval)</v>
      </c>
    </row>
    <row r="274" spans="1:12" x14ac:dyDescent="0.25">
      <c r="A274" s="1">
        <v>1135239</v>
      </c>
      <c r="B274" t="s">
        <v>30</v>
      </c>
      <c r="C274" t="s">
        <v>11</v>
      </c>
      <c r="D274" t="s">
        <v>15</v>
      </c>
      <c r="E274">
        <v>125000</v>
      </c>
      <c r="F274" s="2">
        <v>25000</v>
      </c>
      <c r="G274">
        <v>10273.8597442261</v>
      </c>
      <c r="H274">
        <v>3663</v>
      </c>
      <c r="I274" s="3">
        <v>0.2</v>
      </c>
      <c r="K274">
        <f>VLOOKUP(A274, Sheet1!$A$1:$C$351, 2, 0)</f>
        <v>3</v>
      </c>
      <c r="L274" t="str">
        <f>VLOOKUP(A274, Sheet1!$A$1:$C$351, 3, 0)</f>
        <v>Approved</v>
      </c>
    </row>
    <row r="275" spans="1:12" x14ac:dyDescent="0.25">
      <c r="A275" s="1">
        <v>1154457</v>
      </c>
      <c r="B275" t="s">
        <v>25</v>
      </c>
      <c r="C275" t="s">
        <v>11</v>
      </c>
      <c r="D275" t="s">
        <v>219</v>
      </c>
      <c r="E275">
        <v>500000</v>
      </c>
      <c r="F275" s="2">
        <v>100000</v>
      </c>
      <c r="G275">
        <v>23489.8970920785</v>
      </c>
      <c r="H275">
        <v>588</v>
      </c>
      <c r="I275" s="3">
        <v>0.2</v>
      </c>
      <c r="K275">
        <f>VLOOKUP(A275, Sheet1!$A$1:$C$351, 2, 0)</f>
        <v>3</v>
      </c>
      <c r="L275" t="str">
        <f>VLOOKUP(A275, Sheet1!$A$1:$C$351, 3, 0)</f>
        <v>Approved</v>
      </c>
    </row>
    <row r="276" spans="1:12" x14ac:dyDescent="0.25">
      <c r="A276" s="1">
        <v>1180200</v>
      </c>
      <c r="B276" t="s">
        <v>30</v>
      </c>
      <c r="C276" t="s">
        <v>37</v>
      </c>
      <c r="D276" t="s">
        <v>15</v>
      </c>
      <c r="E276">
        <v>125000</v>
      </c>
      <c r="F276" s="2">
        <v>25000</v>
      </c>
      <c r="G276">
        <v>6614.8597442261098</v>
      </c>
      <c r="H276">
        <v>4</v>
      </c>
      <c r="I276" s="3">
        <v>0.2</v>
      </c>
      <c r="K276">
        <f>VLOOKUP(A276, Sheet1!$A$1:$C$351, 2, 0)</f>
        <v>3</v>
      </c>
      <c r="L276" t="str">
        <f>VLOOKUP(A276, Sheet1!$A$1:$C$351, 3, 0)</f>
        <v>Approved</v>
      </c>
    </row>
    <row r="277" spans="1:12" x14ac:dyDescent="0.25">
      <c r="A277" s="1">
        <v>1175621</v>
      </c>
      <c r="B277" t="s">
        <v>18</v>
      </c>
      <c r="C277" t="s">
        <v>11</v>
      </c>
      <c r="D277" t="s">
        <v>220</v>
      </c>
      <c r="E277">
        <v>253857.31</v>
      </c>
      <c r="F277" s="2">
        <v>50000</v>
      </c>
      <c r="G277">
        <v>20942.7205716522</v>
      </c>
      <c r="H277">
        <v>7517</v>
      </c>
      <c r="I277" s="3">
        <v>0.19696104083037799</v>
      </c>
      <c r="K277">
        <f>VLOOKUP(A277, Sheet1!$A$1:$C$351, 2, 0)</f>
        <v>3</v>
      </c>
      <c r="L277" t="str">
        <f>VLOOKUP(A277, Sheet1!$A$1:$C$351, 3, 0)</f>
        <v>Approved</v>
      </c>
    </row>
    <row r="278" spans="1:12" x14ac:dyDescent="0.25">
      <c r="A278" s="1">
        <v>1172815</v>
      </c>
      <c r="B278" t="s">
        <v>18</v>
      </c>
      <c r="C278" t="s">
        <v>31</v>
      </c>
      <c r="D278" t="s">
        <v>198</v>
      </c>
      <c r="E278">
        <v>105000</v>
      </c>
      <c r="F278" s="2">
        <v>20000</v>
      </c>
      <c r="G278">
        <v>4809.3983893364903</v>
      </c>
      <c r="H278">
        <v>0</v>
      </c>
      <c r="I278" s="3">
        <v>0.19047619047618999</v>
      </c>
      <c r="K278">
        <f>VLOOKUP(A278, Sheet1!$A$1:$C$351, 2, 0)</f>
        <v>3</v>
      </c>
      <c r="L278" t="str">
        <f>VLOOKUP(A278, Sheet1!$A$1:$C$351, 3, 0)</f>
        <v>Approved</v>
      </c>
    </row>
    <row r="279" spans="1:12" x14ac:dyDescent="0.25">
      <c r="A279" s="1">
        <v>1137959</v>
      </c>
      <c r="B279" t="s">
        <v>30</v>
      </c>
      <c r="C279" t="s">
        <v>11</v>
      </c>
      <c r="D279" t="s">
        <v>115</v>
      </c>
      <c r="E279">
        <v>110000</v>
      </c>
      <c r="F279" s="2">
        <v>20000</v>
      </c>
      <c r="G279">
        <v>5038.41736025727</v>
      </c>
      <c r="H279">
        <v>0</v>
      </c>
      <c r="I279" s="3">
        <v>0.18181818181818199</v>
      </c>
      <c r="K279">
        <f>VLOOKUP(A279, Sheet1!$A$1:$C$351, 2, 0)</f>
        <v>3</v>
      </c>
      <c r="L279" t="str">
        <f>VLOOKUP(A279, Sheet1!$A$1:$C$351, 3, 0)</f>
        <v>Approved</v>
      </c>
    </row>
    <row r="280" spans="1:12" x14ac:dyDescent="0.25">
      <c r="A280" s="1">
        <v>1161924</v>
      </c>
      <c r="B280" t="s">
        <v>30</v>
      </c>
      <c r="C280" t="s">
        <v>31</v>
      </c>
      <c r="D280" t="s">
        <v>101</v>
      </c>
      <c r="E280">
        <v>119000</v>
      </c>
      <c r="F280" s="2">
        <v>20000</v>
      </c>
      <c r="G280">
        <v>8846.6515079146902</v>
      </c>
      <c r="H280">
        <v>3396</v>
      </c>
      <c r="I280" s="3">
        <v>0.16806722689075601</v>
      </c>
      <c r="K280">
        <f>VLOOKUP(A280, Sheet1!$A$1:$C$351, 2, 0)</f>
        <v>3</v>
      </c>
      <c r="L280" t="str">
        <f>VLOOKUP(A280, Sheet1!$A$1:$C$351, 3, 0)</f>
        <v>Approved</v>
      </c>
    </row>
    <row r="281" spans="1:12" x14ac:dyDescent="0.25">
      <c r="A281" s="1">
        <v>1119147</v>
      </c>
      <c r="B281" t="s">
        <v>82</v>
      </c>
      <c r="C281" t="s">
        <v>53</v>
      </c>
      <c r="D281" t="s">
        <v>221</v>
      </c>
      <c r="E281">
        <v>300000</v>
      </c>
      <c r="F281" s="2">
        <v>50000</v>
      </c>
      <c r="G281">
        <v>31045.1847791244</v>
      </c>
      <c r="H281">
        <v>0</v>
      </c>
      <c r="I281" s="3">
        <v>0.16666666666666699</v>
      </c>
      <c r="K281">
        <f>VLOOKUP(A281, Sheet1!$A$1:$C$351, 2, 0)</f>
        <v>3</v>
      </c>
      <c r="L281" t="str">
        <f>VLOOKUP(A281, Sheet1!$A$1:$C$351, 3, 0)</f>
        <v>Approved</v>
      </c>
    </row>
    <row r="282" spans="1:12" x14ac:dyDescent="0.25">
      <c r="A282" s="1">
        <v>1091715</v>
      </c>
      <c r="B282" t="s">
        <v>10</v>
      </c>
      <c r="C282" t="s">
        <v>31</v>
      </c>
      <c r="D282" t="s">
        <v>101</v>
      </c>
      <c r="E282">
        <v>85000</v>
      </c>
      <c r="F282" s="2">
        <v>12000</v>
      </c>
      <c r="G282">
        <v>5725.3225056533502</v>
      </c>
      <c r="H282">
        <v>1832</v>
      </c>
      <c r="I282" s="3">
        <v>0.14117647058823499</v>
      </c>
      <c r="K282">
        <f>VLOOKUP(A282, Sheet1!$A$1:$C$351, 2, 0)</f>
        <v>5</v>
      </c>
      <c r="L282" t="str">
        <f>VLOOKUP(A282, Sheet1!$A$1:$C$351, 3, 0)</f>
        <v>Disbursed</v>
      </c>
    </row>
    <row r="283" spans="1:12" x14ac:dyDescent="0.25">
      <c r="A283" s="1">
        <v>1077492</v>
      </c>
      <c r="B283" t="s">
        <v>212</v>
      </c>
      <c r="C283" t="s">
        <v>213</v>
      </c>
      <c r="D283" t="s">
        <v>34</v>
      </c>
      <c r="E283">
        <v>96000</v>
      </c>
      <c r="F283" s="2">
        <v>12379</v>
      </c>
      <c r="G283">
        <v>6957.2064722579498</v>
      </c>
      <c r="H283">
        <v>0</v>
      </c>
      <c r="I283" s="3">
        <v>0.128947916666667</v>
      </c>
      <c r="K283">
        <f>VLOOKUP(A283, Sheet1!$A$1:$C$351, 2, 0)</f>
        <v>5</v>
      </c>
      <c r="L283" t="str">
        <f>VLOOKUP(A283, Sheet1!$A$1:$C$351, 3, 0)</f>
        <v>Disbursed</v>
      </c>
    </row>
    <row r="284" spans="1:12" x14ac:dyDescent="0.25">
      <c r="A284" s="1">
        <v>1073907</v>
      </c>
      <c r="B284" t="s">
        <v>212</v>
      </c>
      <c r="C284" t="s">
        <v>213</v>
      </c>
      <c r="D284" t="s">
        <v>15</v>
      </c>
      <c r="E284">
        <v>75000</v>
      </c>
      <c r="F284" s="2">
        <v>9211</v>
      </c>
      <c r="G284">
        <v>5435.3175564515204</v>
      </c>
      <c r="H284">
        <v>0</v>
      </c>
      <c r="I284" s="3">
        <v>0.122813333333333</v>
      </c>
      <c r="K284">
        <f>VLOOKUP(A284, Sheet1!$A$1:$C$351, 2, 0)</f>
        <v>5</v>
      </c>
      <c r="L284" t="str">
        <f>VLOOKUP(A284, Sheet1!$A$1:$C$351, 3, 0)</f>
        <v>Disbursed</v>
      </c>
    </row>
    <row r="285" spans="1:12" x14ac:dyDescent="0.25">
      <c r="A285" s="1">
        <v>1076184</v>
      </c>
      <c r="B285" t="s">
        <v>212</v>
      </c>
      <c r="C285" t="s">
        <v>213</v>
      </c>
      <c r="D285" t="s">
        <v>15</v>
      </c>
      <c r="E285">
        <v>75000</v>
      </c>
      <c r="F285" s="2">
        <v>9211</v>
      </c>
      <c r="G285">
        <v>5435.3175564515204</v>
      </c>
      <c r="H285">
        <v>0</v>
      </c>
      <c r="I285" s="3">
        <v>0.122813333333333</v>
      </c>
      <c r="K285">
        <f>VLOOKUP(A285, Sheet1!$A$1:$C$351, 2, 0)</f>
        <v>5</v>
      </c>
      <c r="L285" t="str">
        <f>VLOOKUP(A285, Sheet1!$A$1:$C$351, 3, 0)</f>
        <v>Disbursed</v>
      </c>
    </row>
    <row r="286" spans="1:12" x14ac:dyDescent="0.25">
      <c r="A286" s="1">
        <v>1077054</v>
      </c>
      <c r="B286" t="s">
        <v>212</v>
      </c>
      <c r="C286" t="s">
        <v>213</v>
      </c>
      <c r="D286" t="s">
        <v>15</v>
      </c>
      <c r="E286">
        <v>75000</v>
      </c>
      <c r="F286" s="2">
        <v>9211</v>
      </c>
      <c r="G286">
        <v>8461.9057515611494</v>
      </c>
      <c r="H286">
        <v>0</v>
      </c>
      <c r="I286" s="3">
        <v>0.122813333333333</v>
      </c>
      <c r="K286">
        <f>VLOOKUP(A286, Sheet1!$A$1:$C$351, 2, 0)</f>
        <v>5</v>
      </c>
      <c r="L286" t="str">
        <f>VLOOKUP(A286, Sheet1!$A$1:$C$351, 3, 0)</f>
        <v>Disbursed</v>
      </c>
    </row>
    <row r="287" spans="1:12" x14ac:dyDescent="0.25">
      <c r="A287" s="1">
        <v>1077091</v>
      </c>
      <c r="B287" t="s">
        <v>10</v>
      </c>
      <c r="C287" t="s">
        <v>213</v>
      </c>
      <c r="D287" t="s">
        <v>15</v>
      </c>
      <c r="E287">
        <v>75000</v>
      </c>
      <c r="F287" s="2">
        <v>9211</v>
      </c>
      <c r="G287">
        <v>5435.3175564515204</v>
      </c>
      <c r="H287">
        <v>0</v>
      </c>
      <c r="I287" s="3">
        <v>0.122813333333333</v>
      </c>
      <c r="K287">
        <f>VLOOKUP(A287, Sheet1!$A$1:$C$351, 2, 0)</f>
        <v>13</v>
      </c>
      <c r="L287" t="str">
        <f>VLOOKUP(A287, Sheet1!$A$1:$C$351, 3, 0)</f>
        <v>Ready For Disbursal(Pending Co-Lender Approval)</v>
      </c>
    </row>
    <row r="288" spans="1:12" x14ac:dyDescent="0.25">
      <c r="A288" s="1">
        <v>1075914</v>
      </c>
      <c r="B288" t="s">
        <v>212</v>
      </c>
      <c r="C288" t="s">
        <v>213</v>
      </c>
      <c r="D288" t="s">
        <v>63</v>
      </c>
      <c r="E288">
        <v>105000</v>
      </c>
      <c r="F288" s="2">
        <v>12895</v>
      </c>
      <c r="G288">
        <v>7609.4445790321297</v>
      </c>
      <c r="H288">
        <v>0</v>
      </c>
      <c r="I288" s="3">
        <v>0.12280952380952399</v>
      </c>
      <c r="K288">
        <f>VLOOKUP(A288, Sheet1!$A$1:$C$351, 2, 0)</f>
        <v>5</v>
      </c>
      <c r="L288" t="str">
        <f>VLOOKUP(A288, Sheet1!$A$1:$C$351, 3, 0)</f>
        <v>Disbursed</v>
      </c>
    </row>
    <row r="289" spans="1:12" x14ac:dyDescent="0.25">
      <c r="A289" s="1">
        <v>1081268</v>
      </c>
      <c r="B289" t="s">
        <v>10</v>
      </c>
      <c r="C289" t="s">
        <v>213</v>
      </c>
      <c r="D289" t="s">
        <v>68</v>
      </c>
      <c r="E289">
        <v>147000</v>
      </c>
      <c r="F289" s="2">
        <v>18053</v>
      </c>
      <c r="G289">
        <v>10653.222410644999</v>
      </c>
      <c r="H289">
        <v>0</v>
      </c>
      <c r="I289" s="3">
        <v>0.12280952380952399</v>
      </c>
      <c r="K289">
        <f>VLOOKUP(A289, Sheet1!$A$1:$C$351, 2, 0)</f>
        <v>13</v>
      </c>
      <c r="L289" t="str">
        <f>VLOOKUP(A289, Sheet1!$A$1:$C$351, 3, 0)</f>
        <v>Ready For Disbursal(Pending Co-Lender Approval)</v>
      </c>
    </row>
    <row r="290" spans="1:12" x14ac:dyDescent="0.25">
      <c r="A290" s="1">
        <v>1077257</v>
      </c>
      <c r="B290" t="s">
        <v>212</v>
      </c>
      <c r="C290" t="s">
        <v>213</v>
      </c>
      <c r="D290" t="s">
        <v>203</v>
      </c>
      <c r="E290">
        <v>78000</v>
      </c>
      <c r="F290" s="2">
        <v>9579</v>
      </c>
      <c r="G290">
        <v>5652.7302587095801</v>
      </c>
      <c r="H290">
        <v>0</v>
      </c>
      <c r="I290" s="3">
        <v>0.12280769230769201</v>
      </c>
      <c r="K290">
        <f>VLOOKUP(A290, Sheet1!$A$1:$C$351, 2, 0)</f>
        <v>5</v>
      </c>
      <c r="L290" t="str">
        <f>VLOOKUP(A290, Sheet1!$A$1:$C$351, 3, 0)</f>
        <v>Disbursed</v>
      </c>
    </row>
    <row r="291" spans="1:12" x14ac:dyDescent="0.25">
      <c r="A291" s="1">
        <v>1076105</v>
      </c>
      <c r="B291" t="s">
        <v>212</v>
      </c>
      <c r="C291" t="s">
        <v>213</v>
      </c>
      <c r="D291" t="s">
        <v>222</v>
      </c>
      <c r="E291">
        <v>57399</v>
      </c>
      <c r="F291" s="2">
        <v>7049</v>
      </c>
      <c r="G291">
        <v>4159.7572323034801</v>
      </c>
      <c r="H291">
        <v>0</v>
      </c>
      <c r="I291" s="3">
        <v>0.12280701754386</v>
      </c>
      <c r="K291">
        <f>VLOOKUP(A291, Sheet1!$A$1:$C$351, 2, 0)</f>
        <v>5</v>
      </c>
      <c r="L291" t="str">
        <f>VLOOKUP(A291, Sheet1!$A$1:$C$351, 3, 0)</f>
        <v>Disbursed</v>
      </c>
    </row>
    <row r="292" spans="1:12" x14ac:dyDescent="0.25">
      <c r="A292" s="1">
        <v>1076661</v>
      </c>
      <c r="B292" t="s">
        <v>212</v>
      </c>
      <c r="C292" t="s">
        <v>213</v>
      </c>
      <c r="D292" t="s">
        <v>172</v>
      </c>
      <c r="E292">
        <v>57000</v>
      </c>
      <c r="F292" s="2">
        <v>7000</v>
      </c>
      <c r="G292">
        <v>4130.8413429031598</v>
      </c>
      <c r="H292">
        <v>0</v>
      </c>
      <c r="I292" s="3">
        <v>0.12280701754386</v>
      </c>
      <c r="K292">
        <f>VLOOKUP(A292, Sheet1!$A$1:$C$351, 2, 0)</f>
        <v>5</v>
      </c>
      <c r="L292" t="str">
        <f>VLOOKUP(A292, Sheet1!$A$1:$C$351, 3, 0)</f>
        <v>Disbursed</v>
      </c>
    </row>
    <row r="293" spans="1:12" x14ac:dyDescent="0.25">
      <c r="A293" s="1">
        <v>1077974</v>
      </c>
      <c r="B293" t="s">
        <v>212</v>
      </c>
      <c r="C293" t="s">
        <v>213</v>
      </c>
      <c r="D293" t="s">
        <v>98</v>
      </c>
      <c r="E293">
        <v>285000</v>
      </c>
      <c r="F293" s="2">
        <v>35000</v>
      </c>
      <c r="G293">
        <v>20654.2067145158</v>
      </c>
      <c r="H293">
        <v>0</v>
      </c>
      <c r="I293" s="3">
        <v>0.12280701754386</v>
      </c>
      <c r="K293">
        <f>VLOOKUP(A293, Sheet1!$A$1:$C$351, 2, 0)</f>
        <v>5</v>
      </c>
      <c r="L293" t="str">
        <f>VLOOKUP(A293, Sheet1!$A$1:$C$351, 3, 0)</f>
        <v>Disbursed</v>
      </c>
    </row>
    <row r="294" spans="1:12" x14ac:dyDescent="0.25">
      <c r="A294" s="1">
        <v>1077750</v>
      </c>
      <c r="B294" t="s">
        <v>212</v>
      </c>
      <c r="C294" t="s">
        <v>213</v>
      </c>
      <c r="D294" t="s">
        <v>180</v>
      </c>
      <c r="E294">
        <v>93000</v>
      </c>
      <c r="F294" s="2">
        <v>11421</v>
      </c>
      <c r="G294">
        <v>6739.7937699998902</v>
      </c>
      <c r="H294">
        <v>0</v>
      </c>
      <c r="I294" s="3">
        <v>0.122806451612903</v>
      </c>
      <c r="K294">
        <f>VLOOKUP(A294, Sheet1!$A$1:$C$351, 2, 0)</f>
        <v>5</v>
      </c>
      <c r="L294" t="str">
        <f>VLOOKUP(A294, Sheet1!$A$1:$C$351, 3, 0)</f>
        <v>Disbursed</v>
      </c>
    </row>
    <row r="295" spans="1:12" x14ac:dyDescent="0.25">
      <c r="A295" s="1">
        <v>1076412</v>
      </c>
      <c r="B295" t="s">
        <v>212</v>
      </c>
      <c r="C295" t="s">
        <v>213</v>
      </c>
      <c r="D295" t="s">
        <v>223</v>
      </c>
      <c r="E295">
        <v>82056</v>
      </c>
      <c r="F295" s="2">
        <v>10077</v>
      </c>
      <c r="G295">
        <v>5946.6722321624802</v>
      </c>
      <c r="H295">
        <v>0</v>
      </c>
      <c r="I295" s="3">
        <v>0.122806376133372</v>
      </c>
      <c r="K295">
        <f>VLOOKUP(A295, Sheet1!$A$1:$C$351, 2, 0)</f>
        <v>5</v>
      </c>
      <c r="L295" t="str">
        <f>VLOOKUP(A295, Sheet1!$A$1:$C$351, 3, 0)</f>
        <v>Disbursed</v>
      </c>
    </row>
    <row r="296" spans="1:12" x14ac:dyDescent="0.25">
      <c r="A296" s="1">
        <v>1078094</v>
      </c>
      <c r="B296" t="s">
        <v>10</v>
      </c>
      <c r="C296" t="s">
        <v>213</v>
      </c>
      <c r="D296" t="s">
        <v>35</v>
      </c>
      <c r="E296">
        <v>129000</v>
      </c>
      <c r="F296" s="2">
        <v>15842</v>
      </c>
      <c r="G296">
        <v>14554.4778926852</v>
      </c>
      <c r="H296">
        <v>0</v>
      </c>
      <c r="I296" s="3">
        <v>0.122806201550388</v>
      </c>
      <c r="K296">
        <f>VLOOKUP(A296, Sheet1!$A$1:$C$351, 2, 0)</f>
        <v>13</v>
      </c>
      <c r="L296" t="str">
        <f>VLOOKUP(A296, Sheet1!$A$1:$C$351, 3, 0)</f>
        <v>Ready For Disbursal(Pending Co-Lender Approval)</v>
      </c>
    </row>
    <row r="297" spans="1:12" x14ac:dyDescent="0.25">
      <c r="A297" s="1">
        <v>1077478</v>
      </c>
      <c r="B297" t="s">
        <v>212</v>
      </c>
      <c r="C297" t="s">
        <v>213</v>
      </c>
      <c r="D297" t="s">
        <v>224</v>
      </c>
      <c r="E297">
        <v>123000</v>
      </c>
      <c r="F297" s="2">
        <v>15105</v>
      </c>
      <c r="G297">
        <v>8913.9207925805003</v>
      </c>
      <c r="H297">
        <v>0</v>
      </c>
      <c r="I297" s="3">
        <v>0.12280487804878</v>
      </c>
      <c r="K297">
        <f>VLOOKUP(A297, Sheet1!$A$1:$C$351, 2, 0)</f>
        <v>5</v>
      </c>
      <c r="L297" t="str">
        <f>VLOOKUP(A297, Sheet1!$A$1:$C$351, 3, 0)</f>
        <v>Disbursed</v>
      </c>
    </row>
    <row r="298" spans="1:12" x14ac:dyDescent="0.25">
      <c r="A298" s="1">
        <v>1073951</v>
      </c>
      <c r="B298" t="s">
        <v>212</v>
      </c>
      <c r="C298" t="s">
        <v>213</v>
      </c>
      <c r="D298" t="s">
        <v>225</v>
      </c>
      <c r="E298">
        <v>174000</v>
      </c>
      <c r="F298" s="2">
        <v>21368</v>
      </c>
      <c r="G298">
        <v>12609.9367309675</v>
      </c>
      <c r="H298">
        <v>0</v>
      </c>
      <c r="I298" s="3">
        <v>0.122804597701149</v>
      </c>
      <c r="K298">
        <f>VLOOKUP(A298, Sheet1!$A$1:$C$351, 2, 0)</f>
        <v>5</v>
      </c>
      <c r="L298" t="str">
        <f>VLOOKUP(A298, Sheet1!$A$1:$C$351, 3, 0)</f>
        <v>Disbursed</v>
      </c>
    </row>
    <row r="299" spans="1:12" x14ac:dyDescent="0.25">
      <c r="A299" s="1">
        <v>1076523</v>
      </c>
      <c r="B299" t="s">
        <v>212</v>
      </c>
      <c r="C299" t="s">
        <v>213</v>
      </c>
      <c r="D299" t="s">
        <v>226</v>
      </c>
      <c r="E299">
        <v>145500</v>
      </c>
      <c r="F299" s="2">
        <v>17868</v>
      </c>
      <c r="G299">
        <v>16416.097158028599</v>
      </c>
      <c r="H299">
        <v>0</v>
      </c>
      <c r="I299" s="3">
        <v>0.12280412371134</v>
      </c>
      <c r="K299">
        <f>VLOOKUP(A299, Sheet1!$A$1:$C$351, 2, 0)</f>
        <v>5</v>
      </c>
      <c r="L299" t="str">
        <f>VLOOKUP(A299, Sheet1!$A$1:$C$351, 3, 0)</f>
        <v>Disbursed</v>
      </c>
    </row>
    <row r="300" spans="1:12" x14ac:dyDescent="0.25">
      <c r="A300" s="1">
        <v>1081069</v>
      </c>
      <c r="B300" t="s">
        <v>10</v>
      </c>
      <c r="C300" t="s">
        <v>213</v>
      </c>
      <c r="D300" t="s">
        <v>34</v>
      </c>
      <c r="E300">
        <v>96000</v>
      </c>
      <c r="F300" s="2">
        <v>11789</v>
      </c>
      <c r="G300">
        <v>6957.2064722579498</v>
      </c>
      <c r="H300">
        <v>0</v>
      </c>
      <c r="I300" s="3">
        <v>0.12280208333333301</v>
      </c>
      <c r="K300">
        <f>VLOOKUP(A300, Sheet1!$A$1:$C$351, 2, 0)</f>
        <v>13</v>
      </c>
      <c r="L300" t="str">
        <f>VLOOKUP(A300, Sheet1!$A$1:$C$351, 3, 0)</f>
        <v>Ready For Disbursal(Pending Co-Lender Approval)</v>
      </c>
    </row>
    <row r="301" spans="1:12" x14ac:dyDescent="0.25">
      <c r="A301" s="1">
        <v>1076236</v>
      </c>
      <c r="B301" t="s">
        <v>212</v>
      </c>
      <c r="C301" t="s">
        <v>213</v>
      </c>
      <c r="D301" t="s">
        <v>75</v>
      </c>
      <c r="E301">
        <v>60000</v>
      </c>
      <c r="F301" s="2">
        <v>7368</v>
      </c>
      <c r="G301">
        <v>4348.2540451612203</v>
      </c>
      <c r="H301">
        <v>0</v>
      </c>
      <c r="I301" s="3">
        <v>0.12280000000000001</v>
      </c>
      <c r="K301">
        <f>VLOOKUP(A301, Sheet1!$A$1:$C$351, 2, 0)</f>
        <v>5</v>
      </c>
      <c r="L301" t="str">
        <f>VLOOKUP(A301, Sheet1!$A$1:$C$351, 3, 0)</f>
        <v>Disbursed</v>
      </c>
    </row>
    <row r="302" spans="1:12" x14ac:dyDescent="0.25">
      <c r="A302" s="1">
        <v>1075709</v>
      </c>
      <c r="B302" t="s">
        <v>212</v>
      </c>
      <c r="C302" t="s">
        <v>213</v>
      </c>
      <c r="D302" t="s">
        <v>227</v>
      </c>
      <c r="E302">
        <v>54300</v>
      </c>
      <c r="F302" s="2">
        <v>6668</v>
      </c>
      <c r="G302">
        <v>3935.1699108708999</v>
      </c>
      <c r="H302">
        <v>0</v>
      </c>
      <c r="I302" s="3">
        <v>0.12279926335175</v>
      </c>
      <c r="K302">
        <f>VLOOKUP(A302, Sheet1!$A$1:$C$351, 2, 0)</f>
        <v>5</v>
      </c>
      <c r="L302" t="str">
        <f>VLOOKUP(A302, Sheet1!$A$1:$C$351, 3, 0)</f>
        <v>Disbursed</v>
      </c>
    </row>
    <row r="303" spans="1:12" x14ac:dyDescent="0.25">
      <c r="A303" s="1">
        <v>1077540</v>
      </c>
      <c r="B303" t="s">
        <v>10</v>
      </c>
      <c r="C303" t="s">
        <v>213</v>
      </c>
      <c r="D303" t="s">
        <v>228</v>
      </c>
      <c r="E303">
        <v>60801</v>
      </c>
      <c r="F303" s="2">
        <v>7461</v>
      </c>
      <c r="G303">
        <v>4406.30323666412</v>
      </c>
      <c r="H303">
        <v>0</v>
      </c>
      <c r="I303" s="3">
        <v>0.122711797503331</v>
      </c>
      <c r="K303">
        <f>VLOOKUP(A303, Sheet1!$A$1:$C$351, 2, 0)</f>
        <v>13</v>
      </c>
      <c r="L303" t="str">
        <f>VLOOKUP(A303, Sheet1!$A$1:$C$351, 3, 0)</f>
        <v>Ready For Disbursal(Pending Co-Lender Approval)</v>
      </c>
    </row>
    <row r="304" spans="1:12" x14ac:dyDescent="0.25">
      <c r="A304" s="1">
        <v>1081375</v>
      </c>
      <c r="B304" t="s">
        <v>10</v>
      </c>
      <c r="C304" t="s">
        <v>213</v>
      </c>
      <c r="D304" t="s">
        <v>89</v>
      </c>
      <c r="E304">
        <v>150000</v>
      </c>
      <c r="F304" s="2">
        <v>18232</v>
      </c>
      <c r="G304">
        <v>10870.635112903001</v>
      </c>
      <c r="H304">
        <v>0</v>
      </c>
      <c r="I304" s="3">
        <v>0.121546666666667</v>
      </c>
      <c r="K304">
        <f>VLOOKUP(A304, Sheet1!$A$1:$C$351, 2, 0)</f>
        <v>13</v>
      </c>
      <c r="L304" t="str">
        <f>VLOOKUP(A304, Sheet1!$A$1:$C$351, 3, 0)</f>
        <v>Ready For Disbursal(Pending Co-Lender Approval)</v>
      </c>
    </row>
    <row r="305" spans="1:12" x14ac:dyDescent="0.25">
      <c r="A305" s="1">
        <v>1189123</v>
      </c>
      <c r="B305" t="s">
        <v>25</v>
      </c>
      <c r="C305" t="s">
        <v>37</v>
      </c>
      <c r="D305" t="s">
        <v>64</v>
      </c>
      <c r="E305">
        <v>420000</v>
      </c>
      <c r="F305" s="2">
        <v>50000</v>
      </c>
      <c r="G305">
        <v>19237.593557346001</v>
      </c>
      <c r="H305">
        <v>0</v>
      </c>
      <c r="I305" s="3">
        <v>0.119047619047619</v>
      </c>
      <c r="K305">
        <f>VLOOKUP(A305, Sheet1!$A$1:$C$351, 2, 0)</f>
        <v>3</v>
      </c>
      <c r="L305" t="str">
        <f>VLOOKUP(A305, Sheet1!$A$1:$C$351, 3, 0)</f>
        <v>Approved</v>
      </c>
    </row>
    <row r="306" spans="1:12" x14ac:dyDescent="0.25">
      <c r="A306" s="1">
        <v>1114588</v>
      </c>
      <c r="B306" t="s">
        <v>30</v>
      </c>
      <c r="C306" t="s">
        <v>56</v>
      </c>
      <c r="D306" t="s">
        <v>229</v>
      </c>
      <c r="E306">
        <v>500000</v>
      </c>
      <c r="F306" s="2">
        <v>50000</v>
      </c>
      <c r="G306">
        <v>35182.8970920785</v>
      </c>
      <c r="H306">
        <v>12281</v>
      </c>
      <c r="I306" s="3">
        <v>0.1</v>
      </c>
      <c r="K306">
        <f>VLOOKUP(A306, Sheet1!$A$1:$C$351, 2, 0)</f>
        <v>3</v>
      </c>
      <c r="L306" t="str">
        <f>VLOOKUP(A306, Sheet1!$A$1:$C$351, 3, 0)</f>
        <v>Approved</v>
      </c>
    </row>
    <row r="307" spans="1:12" x14ac:dyDescent="0.25">
      <c r="A307" s="1">
        <v>1175126</v>
      </c>
      <c r="B307" t="s">
        <v>25</v>
      </c>
      <c r="C307" t="s">
        <v>230</v>
      </c>
      <c r="D307" t="s">
        <v>231</v>
      </c>
      <c r="E307">
        <v>500000</v>
      </c>
      <c r="F307" s="2">
        <v>50000</v>
      </c>
      <c r="G307">
        <v>27106.438976904399</v>
      </c>
      <c r="H307">
        <v>663</v>
      </c>
      <c r="I307" s="3">
        <v>0.1</v>
      </c>
      <c r="K307">
        <f>VLOOKUP(A307, Sheet1!$A$1:$C$351, 2, 0)</f>
        <v>3</v>
      </c>
      <c r="L307" t="str">
        <f>VLOOKUP(A307, Sheet1!$A$1:$C$351, 3, 0)</f>
        <v>Approved</v>
      </c>
    </row>
    <row r="308" spans="1:12" x14ac:dyDescent="0.25">
      <c r="A308" s="1">
        <v>1136907</v>
      </c>
      <c r="B308" t="s">
        <v>30</v>
      </c>
      <c r="C308" t="s">
        <v>56</v>
      </c>
      <c r="D308" t="s">
        <v>232</v>
      </c>
      <c r="E308">
        <v>500000</v>
      </c>
      <c r="F308" s="2">
        <v>30000</v>
      </c>
      <c r="G308">
        <v>29265.8970920785</v>
      </c>
      <c r="H308">
        <v>6364</v>
      </c>
      <c r="I308" s="3">
        <v>0.06</v>
      </c>
      <c r="K308">
        <f>VLOOKUP(A308, Sheet1!$A$1:$C$351, 2, 0)</f>
        <v>3</v>
      </c>
      <c r="L308" t="str">
        <f>VLOOKUP(A308, Sheet1!$A$1:$C$351, 3, 0)</f>
        <v>Approved</v>
      </c>
    </row>
    <row r="309" spans="1:12" x14ac:dyDescent="0.25">
      <c r="A309" s="1">
        <v>1076862</v>
      </c>
      <c r="B309" t="s">
        <v>25</v>
      </c>
      <c r="C309" t="s">
        <v>11</v>
      </c>
      <c r="D309" t="s">
        <v>233</v>
      </c>
      <c r="F309" s="2">
        <v>50000</v>
      </c>
      <c r="H309">
        <v>384</v>
      </c>
      <c r="I309" s="3"/>
      <c r="K309">
        <f>VLOOKUP(A309, Sheet1!$A$1:$C$351, 2, 0)</f>
        <v>3</v>
      </c>
      <c r="L309" t="str">
        <f>VLOOKUP(A309, Sheet1!$A$1:$C$351, 3, 0)</f>
        <v>Approved</v>
      </c>
    </row>
    <row r="310" spans="1:12" x14ac:dyDescent="0.25">
      <c r="A310" s="1">
        <v>1077636</v>
      </c>
      <c r="B310" t="s">
        <v>10</v>
      </c>
      <c r="C310" t="s">
        <v>56</v>
      </c>
      <c r="D310" t="s">
        <v>234</v>
      </c>
      <c r="F310" s="2">
        <v>200000</v>
      </c>
      <c r="H310">
        <v>2919</v>
      </c>
      <c r="I310" s="3"/>
      <c r="K310">
        <f>VLOOKUP(A310, Sheet1!$A$1:$C$351, 2, 0)</f>
        <v>5</v>
      </c>
      <c r="L310" t="str">
        <f>VLOOKUP(A310, Sheet1!$A$1:$C$351, 3, 0)</f>
        <v>Disbursed</v>
      </c>
    </row>
    <row r="311" spans="1:12" x14ac:dyDescent="0.25">
      <c r="A311" s="1">
        <v>1088353</v>
      </c>
      <c r="B311" t="s">
        <v>25</v>
      </c>
      <c r="C311" t="s">
        <v>11</v>
      </c>
      <c r="D311" t="s">
        <v>235</v>
      </c>
      <c r="E311">
        <v>0</v>
      </c>
      <c r="F311" s="2">
        <v>50000</v>
      </c>
      <c r="G311">
        <v>56768.271538767302</v>
      </c>
      <c r="H311">
        <v>37610</v>
      </c>
      <c r="I311" s="3"/>
      <c r="K311">
        <f>VLOOKUP(A311, Sheet1!$A$1:$C$351, 2, 0)</f>
        <v>3</v>
      </c>
      <c r="L311" t="str">
        <f>VLOOKUP(A311, Sheet1!$A$1:$C$351, 3, 0)</f>
        <v>Approved</v>
      </c>
    </row>
    <row r="312" spans="1:12" x14ac:dyDescent="0.25">
      <c r="A312" s="1">
        <v>1088626</v>
      </c>
      <c r="B312" t="s">
        <v>16</v>
      </c>
      <c r="C312" t="s">
        <v>11</v>
      </c>
      <c r="D312" t="s">
        <v>236</v>
      </c>
      <c r="F312" s="2">
        <v>74156</v>
      </c>
      <c r="H312">
        <v>3297</v>
      </c>
      <c r="I312" s="3"/>
      <c r="K312">
        <f>VLOOKUP(A312, Sheet1!$A$1:$C$351, 2, 0)</f>
        <v>5</v>
      </c>
      <c r="L312" t="str">
        <f>VLOOKUP(A312, Sheet1!$A$1:$C$351, 3, 0)</f>
        <v>Disbursed</v>
      </c>
    </row>
    <row r="313" spans="1:12" x14ac:dyDescent="0.25">
      <c r="A313" s="1">
        <v>1089605</v>
      </c>
      <c r="B313" t="s">
        <v>18</v>
      </c>
      <c r="C313" t="s">
        <v>11</v>
      </c>
      <c r="D313" t="s">
        <v>221</v>
      </c>
      <c r="E313">
        <v>0</v>
      </c>
      <c r="F313" s="2">
        <v>50000</v>
      </c>
      <c r="G313">
        <v>66300</v>
      </c>
      <c r="H313">
        <v>66300</v>
      </c>
      <c r="I313" s="3"/>
      <c r="K313">
        <f>VLOOKUP(A313, Sheet1!$A$1:$C$351, 2, 0)</f>
        <v>3</v>
      </c>
      <c r="L313" t="str">
        <f>VLOOKUP(A313, Sheet1!$A$1:$C$351, 3, 0)</f>
        <v>Approved</v>
      </c>
    </row>
    <row r="314" spans="1:12" x14ac:dyDescent="0.25">
      <c r="A314" s="1">
        <v>1089760</v>
      </c>
      <c r="B314" t="s">
        <v>16</v>
      </c>
      <c r="C314" t="s">
        <v>11</v>
      </c>
      <c r="D314" t="s">
        <v>237</v>
      </c>
      <c r="E314">
        <v>0</v>
      </c>
      <c r="F314" s="2">
        <v>45000</v>
      </c>
      <c r="G314">
        <v>44996.858942929</v>
      </c>
      <c r="H314">
        <v>32842</v>
      </c>
      <c r="I314" s="3"/>
      <c r="K314">
        <f>VLOOKUP(A314, Sheet1!$A$1:$C$351, 2, 0)</f>
        <v>5</v>
      </c>
      <c r="L314" t="str">
        <f>VLOOKUP(A314, Sheet1!$A$1:$C$351, 3, 0)</f>
        <v>Disbursed</v>
      </c>
    </row>
    <row r="315" spans="1:12" x14ac:dyDescent="0.25">
      <c r="A315" s="1">
        <v>1090309</v>
      </c>
      <c r="B315" t="s">
        <v>30</v>
      </c>
      <c r="C315" t="s">
        <v>22</v>
      </c>
      <c r="D315" t="s">
        <v>238</v>
      </c>
      <c r="E315">
        <v>0</v>
      </c>
      <c r="F315" s="2">
        <v>50000</v>
      </c>
      <c r="G315">
        <v>38224.576613638899</v>
      </c>
      <c r="H315">
        <v>23735</v>
      </c>
      <c r="I315" s="3"/>
      <c r="K315">
        <f>VLOOKUP(A315, Sheet1!$A$1:$C$351, 2, 0)</f>
        <v>3</v>
      </c>
      <c r="L315" t="str">
        <f>VLOOKUP(A315, Sheet1!$A$1:$C$351, 3, 0)</f>
        <v>Approved</v>
      </c>
    </row>
    <row r="316" spans="1:12" x14ac:dyDescent="0.25">
      <c r="A316" s="1">
        <v>1090578</v>
      </c>
      <c r="B316" t="s">
        <v>10</v>
      </c>
      <c r="C316" t="s">
        <v>11</v>
      </c>
      <c r="D316" t="s">
        <v>239</v>
      </c>
      <c r="E316">
        <v>0</v>
      </c>
      <c r="F316" s="2">
        <v>50000</v>
      </c>
      <c r="G316">
        <v>60972</v>
      </c>
      <c r="H316">
        <v>60972</v>
      </c>
      <c r="I316" s="3"/>
      <c r="K316">
        <f>VLOOKUP(A316, Sheet1!$A$1:$C$351, 2, 0)</f>
        <v>5</v>
      </c>
      <c r="L316" t="str">
        <f>VLOOKUP(A316, Sheet1!$A$1:$C$351, 3, 0)</f>
        <v>Disbursed</v>
      </c>
    </row>
    <row r="317" spans="1:12" x14ac:dyDescent="0.25">
      <c r="A317" s="1">
        <v>1091705</v>
      </c>
      <c r="B317" t="s">
        <v>18</v>
      </c>
      <c r="C317" t="s">
        <v>11</v>
      </c>
      <c r="D317" t="s">
        <v>15</v>
      </c>
      <c r="F317" s="2">
        <v>100000</v>
      </c>
      <c r="H317">
        <v>6491</v>
      </c>
      <c r="I317" s="3"/>
      <c r="K317">
        <f>VLOOKUP(A317, Sheet1!$A$1:$C$351, 2, 0)</f>
        <v>3</v>
      </c>
      <c r="L317" t="str">
        <f>VLOOKUP(A317, Sheet1!$A$1:$C$351, 3, 0)</f>
        <v>Approved</v>
      </c>
    </row>
    <row r="318" spans="1:12" x14ac:dyDescent="0.25">
      <c r="A318" s="1">
        <v>1094346</v>
      </c>
      <c r="B318" t="s">
        <v>18</v>
      </c>
      <c r="C318" t="s">
        <v>11</v>
      </c>
      <c r="D318" t="s">
        <v>89</v>
      </c>
      <c r="E318">
        <v>0</v>
      </c>
      <c r="F318" s="2">
        <v>50000</v>
      </c>
      <c r="G318">
        <v>48489</v>
      </c>
      <c r="H318">
        <v>48489</v>
      </c>
      <c r="I318" s="3"/>
      <c r="K318">
        <f>VLOOKUP(A318, Sheet1!$A$1:$C$351, 2, 0)</f>
        <v>3</v>
      </c>
      <c r="L318" t="str">
        <f>VLOOKUP(A318, Sheet1!$A$1:$C$351, 3, 0)</f>
        <v>Approved</v>
      </c>
    </row>
    <row r="319" spans="1:12" x14ac:dyDescent="0.25">
      <c r="A319" s="1">
        <v>1097967</v>
      </c>
      <c r="B319" t="s">
        <v>10</v>
      </c>
      <c r="C319" t="s">
        <v>11</v>
      </c>
      <c r="D319" t="s">
        <v>240</v>
      </c>
      <c r="E319">
        <v>0</v>
      </c>
      <c r="F319" s="2">
        <v>40602</v>
      </c>
      <c r="G319">
        <v>65246.624757197103</v>
      </c>
      <c r="H319">
        <v>32525</v>
      </c>
      <c r="I319" s="3"/>
      <c r="K319">
        <f>VLOOKUP(A319, Sheet1!$A$1:$C$351, 2, 0)</f>
        <v>5</v>
      </c>
      <c r="L319" t="str">
        <f>VLOOKUP(A319, Sheet1!$A$1:$C$351, 3, 0)</f>
        <v>Disbursed</v>
      </c>
    </row>
    <row r="320" spans="1:12" x14ac:dyDescent="0.25">
      <c r="A320" s="1">
        <v>1113336</v>
      </c>
      <c r="B320" t="s">
        <v>30</v>
      </c>
      <c r="C320" t="s">
        <v>11</v>
      </c>
      <c r="D320" t="s">
        <v>226</v>
      </c>
      <c r="E320">
        <v>0</v>
      </c>
      <c r="F320" s="2">
        <v>100000</v>
      </c>
      <c r="G320">
        <v>48681.840179316197</v>
      </c>
      <c r="H320">
        <v>26467</v>
      </c>
      <c r="I320" s="3"/>
      <c r="K320">
        <f>VLOOKUP(A320, Sheet1!$A$1:$C$351, 2, 0)</f>
        <v>3</v>
      </c>
      <c r="L320" t="str">
        <f>VLOOKUP(A320, Sheet1!$A$1:$C$351, 3, 0)</f>
        <v>Approved</v>
      </c>
    </row>
    <row r="321" spans="1:12" x14ac:dyDescent="0.25">
      <c r="A321" s="1">
        <v>1117667</v>
      </c>
      <c r="B321" t="s">
        <v>16</v>
      </c>
      <c r="C321" t="s">
        <v>11</v>
      </c>
      <c r="D321" t="s">
        <v>142</v>
      </c>
      <c r="E321">
        <v>0</v>
      </c>
      <c r="F321" s="2">
        <v>54650</v>
      </c>
      <c r="G321">
        <v>42788.7898527496</v>
      </c>
      <c r="H321">
        <v>22092</v>
      </c>
      <c r="I321" s="3"/>
      <c r="K321">
        <f>VLOOKUP(A321, Sheet1!$A$1:$C$351, 2, 0)</f>
        <v>5</v>
      </c>
      <c r="L321" t="str">
        <f>VLOOKUP(A321, Sheet1!$A$1:$C$351, 3, 0)</f>
        <v>Disbursed</v>
      </c>
    </row>
    <row r="322" spans="1:12" x14ac:dyDescent="0.25">
      <c r="A322" s="1">
        <v>1118778</v>
      </c>
      <c r="B322" t="s">
        <v>25</v>
      </c>
      <c r="C322" t="s">
        <v>11</v>
      </c>
      <c r="D322" t="s">
        <v>241</v>
      </c>
      <c r="E322">
        <v>0</v>
      </c>
      <c r="F322" s="2">
        <v>50000</v>
      </c>
      <c r="G322">
        <v>38480</v>
      </c>
      <c r="H322">
        <v>38480</v>
      </c>
      <c r="I322" s="3"/>
      <c r="K322">
        <f>VLOOKUP(A322, Sheet1!$A$1:$C$351, 2, 0)</f>
        <v>3</v>
      </c>
      <c r="L322" t="str">
        <f>VLOOKUP(A322, Sheet1!$A$1:$C$351, 3, 0)</f>
        <v>Approved</v>
      </c>
    </row>
    <row r="323" spans="1:12" x14ac:dyDescent="0.25">
      <c r="A323" s="1">
        <v>1119388</v>
      </c>
      <c r="B323" t="s">
        <v>30</v>
      </c>
      <c r="C323" t="s">
        <v>11</v>
      </c>
      <c r="D323" t="s">
        <v>242</v>
      </c>
      <c r="F323" s="2">
        <v>100000</v>
      </c>
      <c r="H323">
        <v>38</v>
      </c>
      <c r="I323" s="3"/>
      <c r="K323">
        <f>VLOOKUP(A323, Sheet1!$A$1:$C$351, 2, 0)</f>
        <v>3</v>
      </c>
      <c r="L323" t="str">
        <f>VLOOKUP(A323, Sheet1!$A$1:$C$351, 3, 0)</f>
        <v>Approved</v>
      </c>
    </row>
    <row r="324" spans="1:12" x14ac:dyDescent="0.25">
      <c r="A324" s="1">
        <v>1125942</v>
      </c>
      <c r="B324" t="s">
        <v>10</v>
      </c>
      <c r="C324" t="s">
        <v>11</v>
      </c>
      <c r="D324" t="s">
        <v>243</v>
      </c>
      <c r="E324">
        <v>0</v>
      </c>
      <c r="F324" s="2">
        <v>200000</v>
      </c>
      <c r="G324">
        <v>61644.063373457699</v>
      </c>
      <c r="H324">
        <v>35889</v>
      </c>
      <c r="I324" s="3"/>
      <c r="K324">
        <f>VLOOKUP(A324, Sheet1!$A$1:$C$351, 2, 0)</f>
        <v>5</v>
      </c>
      <c r="L324" t="str">
        <f>VLOOKUP(A324, Sheet1!$A$1:$C$351, 3, 0)</f>
        <v>Disbursed</v>
      </c>
    </row>
    <row r="325" spans="1:12" x14ac:dyDescent="0.25">
      <c r="A325" s="1">
        <v>1126864</v>
      </c>
      <c r="B325" t="s">
        <v>25</v>
      </c>
      <c r="C325" t="s">
        <v>11</v>
      </c>
      <c r="D325" t="s">
        <v>244</v>
      </c>
      <c r="E325">
        <v>0</v>
      </c>
      <c r="F325" s="2">
        <v>100000</v>
      </c>
      <c r="G325">
        <v>33105.420228158902</v>
      </c>
      <c r="H325">
        <v>16817</v>
      </c>
      <c r="I325" s="3"/>
      <c r="K325">
        <f>VLOOKUP(A325, Sheet1!$A$1:$C$351, 2, 0)</f>
        <v>3</v>
      </c>
      <c r="L325" t="str">
        <f>VLOOKUP(A325, Sheet1!$A$1:$C$351, 3, 0)</f>
        <v>Approved</v>
      </c>
    </row>
    <row r="326" spans="1:12" x14ac:dyDescent="0.25">
      <c r="A326" s="1">
        <v>1137501</v>
      </c>
      <c r="B326" t="s">
        <v>30</v>
      </c>
      <c r="C326" t="s">
        <v>245</v>
      </c>
      <c r="D326" t="s">
        <v>167</v>
      </c>
      <c r="E326">
        <v>0</v>
      </c>
      <c r="F326" s="2">
        <v>50000</v>
      </c>
      <c r="G326">
        <v>108819</v>
      </c>
      <c r="H326">
        <v>108819</v>
      </c>
      <c r="I326" s="3"/>
      <c r="K326">
        <f>VLOOKUP(A326, Sheet1!$A$1:$C$351, 2, 0)</f>
        <v>3</v>
      </c>
      <c r="L326" t="str">
        <f>VLOOKUP(A326, Sheet1!$A$1:$C$351, 3, 0)</f>
        <v>Approved</v>
      </c>
    </row>
    <row r="327" spans="1:12" x14ac:dyDescent="0.25">
      <c r="A327" s="1">
        <v>1138579</v>
      </c>
      <c r="B327" t="s">
        <v>25</v>
      </c>
      <c r="C327" t="s">
        <v>56</v>
      </c>
      <c r="D327" t="s">
        <v>246</v>
      </c>
      <c r="E327">
        <v>0</v>
      </c>
      <c r="F327" s="2">
        <v>100000</v>
      </c>
      <c r="G327">
        <v>53172.348107849997</v>
      </c>
      <c r="H327">
        <v>30651</v>
      </c>
      <c r="I327" s="3"/>
      <c r="K327">
        <f>VLOOKUP(A327, Sheet1!$A$1:$C$351, 2, 0)</f>
        <v>3</v>
      </c>
      <c r="L327" t="str">
        <f>VLOOKUP(A327, Sheet1!$A$1:$C$351, 3, 0)</f>
        <v>Approved</v>
      </c>
    </row>
    <row r="328" spans="1:12" x14ac:dyDescent="0.25">
      <c r="A328" s="1">
        <v>1139234</v>
      </c>
      <c r="B328" t="s">
        <v>25</v>
      </c>
      <c r="C328" t="s">
        <v>19</v>
      </c>
      <c r="D328" t="s">
        <v>60</v>
      </c>
      <c r="E328">
        <v>0</v>
      </c>
      <c r="F328" s="2">
        <v>50000</v>
      </c>
      <c r="G328">
        <v>43466.856885906702</v>
      </c>
      <c r="H328">
        <v>21720</v>
      </c>
      <c r="I328" s="3"/>
      <c r="K328">
        <f>VLOOKUP(A328, Sheet1!$A$1:$C$351, 2, 0)</f>
        <v>3</v>
      </c>
      <c r="L328" t="str">
        <f>VLOOKUP(A328, Sheet1!$A$1:$C$351, 3, 0)</f>
        <v>Approved</v>
      </c>
    </row>
    <row r="329" spans="1:12" x14ac:dyDescent="0.25">
      <c r="A329" s="1">
        <v>1143358</v>
      </c>
      <c r="B329" t="s">
        <v>25</v>
      </c>
      <c r="C329" t="s">
        <v>11</v>
      </c>
      <c r="D329" t="s">
        <v>28</v>
      </c>
      <c r="F329" s="2">
        <v>50000</v>
      </c>
      <c r="H329">
        <v>897</v>
      </c>
      <c r="I329" s="3"/>
      <c r="K329">
        <f>VLOOKUP(A329, Sheet1!$A$1:$C$351, 2, 0)</f>
        <v>3</v>
      </c>
      <c r="L329" t="str">
        <f>VLOOKUP(A329, Sheet1!$A$1:$C$351, 3, 0)</f>
        <v>Approved</v>
      </c>
    </row>
    <row r="330" spans="1:12" x14ac:dyDescent="0.25">
      <c r="A330" s="1">
        <v>1148495</v>
      </c>
      <c r="B330" t="s">
        <v>30</v>
      </c>
      <c r="C330" t="s">
        <v>11</v>
      </c>
      <c r="D330" t="s">
        <v>247</v>
      </c>
      <c r="E330">
        <v>0</v>
      </c>
      <c r="F330" s="2">
        <v>100000</v>
      </c>
      <c r="G330">
        <v>61411.8970920785</v>
      </c>
      <c r="H330">
        <v>38510</v>
      </c>
      <c r="I330" s="3"/>
      <c r="K330">
        <f>VLOOKUP(A330, Sheet1!$A$1:$C$351, 2, 0)</f>
        <v>3</v>
      </c>
      <c r="L330" t="str">
        <f>VLOOKUP(A330, Sheet1!$A$1:$C$351, 3, 0)</f>
        <v>Approved</v>
      </c>
    </row>
    <row r="331" spans="1:12" x14ac:dyDescent="0.25">
      <c r="A331" s="1">
        <v>1149033</v>
      </c>
      <c r="B331" t="s">
        <v>18</v>
      </c>
      <c r="C331" t="s">
        <v>11</v>
      </c>
      <c r="D331" t="s">
        <v>248</v>
      </c>
      <c r="F331" s="2">
        <v>50000</v>
      </c>
      <c r="H331">
        <v>0</v>
      </c>
      <c r="I331" s="3"/>
      <c r="K331">
        <f>VLOOKUP(A331, Sheet1!$A$1:$C$351, 2, 0)</f>
        <v>3</v>
      </c>
      <c r="L331" t="str">
        <f>VLOOKUP(A331, Sheet1!$A$1:$C$351, 3, 0)</f>
        <v>Approved</v>
      </c>
    </row>
    <row r="332" spans="1:12" x14ac:dyDescent="0.25">
      <c r="A332" s="1">
        <v>1152008</v>
      </c>
      <c r="B332" t="s">
        <v>30</v>
      </c>
      <c r="C332" t="s">
        <v>66</v>
      </c>
      <c r="D332" t="s">
        <v>217</v>
      </c>
      <c r="E332">
        <v>0</v>
      </c>
      <c r="F332" s="2">
        <v>150000</v>
      </c>
      <c r="G332">
        <v>62426.660295933201</v>
      </c>
      <c r="H332">
        <v>40371</v>
      </c>
      <c r="I332" s="3"/>
      <c r="K332">
        <f>VLOOKUP(A332, Sheet1!$A$1:$C$351, 2, 0)</f>
        <v>3</v>
      </c>
      <c r="L332" t="str">
        <f>VLOOKUP(A332, Sheet1!$A$1:$C$351, 3, 0)</f>
        <v>Approved</v>
      </c>
    </row>
    <row r="333" spans="1:12" x14ac:dyDescent="0.25">
      <c r="A333" s="1">
        <v>1155470</v>
      </c>
      <c r="B333" t="s">
        <v>18</v>
      </c>
      <c r="C333" t="s">
        <v>44</v>
      </c>
      <c r="D333" t="s">
        <v>70</v>
      </c>
      <c r="E333">
        <v>0</v>
      </c>
      <c r="F333" s="2">
        <v>40000</v>
      </c>
      <c r="G333">
        <v>34251.068395015798</v>
      </c>
      <c r="H333">
        <v>22990</v>
      </c>
      <c r="I333" s="3"/>
      <c r="K333">
        <f>VLOOKUP(A333, Sheet1!$A$1:$C$351, 2, 0)</f>
        <v>3</v>
      </c>
      <c r="L333" t="str">
        <f>VLOOKUP(A333, Sheet1!$A$1:$C$351, 3, 0)</f>
        <v>Approved</v>
      </c>
    </row>
    <row r="334" spans="1:12" x14ac:dyDescent="0.25">
      <c r="A334" s="1">
        <v>1155704</v>
      </c>
      <c r="B334" t="s">
        <v>30</v>
      </c>
      <c r="C334" t="s">
        <v>66</v>
      </c>
      <c r="D334" t="s">
        <v>249</v>
      </c>
      <c r="E334">
        <v>0</v>
      </c>
      <c r="F334" s="2">
        <v>150000</v>
      </c>
      <c r="G334">
        <v>188617</v>
      </c>
      <c r="H334">
        <v>188617</v>
      </c>
      <c r="I334" s="3"/>
      <c r="K334">
        <f>VLOOKUP(A334, Sheet1!$A$1:$C$351, 2, 0)</f>
        <v>13</v>
      </c>
      <c r="L334" t="str">
        <f>VLOOKUP(A334, Sheet1!$A$1:$C$351, 3, 0)</f>
        <v>Ready For Disbursal(Pending Co-Lender Approval)</v>
      </c>
    </row>
    <row r="335" spans="1:12" x14ac:dyDescent="0.25">
      <c r="A335" s="1">
        <v>1156505</v>
      </c>
      <c r="B335" t="s">
        <v>16</v>
      </c>
      <c r="C335" t="s">
        <v>11</v>
      </c>
      <c r="D335" t="s">
        <v>250</v>
      </c>
      <c r="E335">
        <v>0</v>
      </c>
      <c r="F335" s="2">
        <v>200000</v>
      </c>
      <c r="G335">
        <v>39594.529181534999</v>
      </c>
      <c r="H335">
        <v>29030</v>
      </c>
      <c r="I335" s="3"/>
      <c r="K335">
        <f>VLOOKUP(A335, Sheet1!$A$1:$C$351, 2, 0)</f>
        <v>5</v>
      </c>
      <c r="L335" t="str">
        <f>VLOOKUP(A335, Sheet1!$A$1:$C$351, 3, 0)</f>
        <v>Disbursed</v>
      </c>
    </row>
    <row r="336" spans="1:12" x14ac:dyDescent="0.25">
      <c r="A336" s="1">
        <v>1157425</v>
      </c>
      <c r="B336" t="s">
        <v>18</v>
      </c>
      <c r="C336" t="s">
        <v>11</v>
      </c>
      <c r="D336" t="s">
        <v>251</v>
      </c>
      <c r="E336">
        <v>0</v>
      </c>
      <c r="F336" s="2">
        <v>50000</v>
      </c>
      <c r="G336">
        <v>91905.302483028994</v>
      </c>
      <c r="H336">
        <v>66370</v>
      </c>
      <c r="I336" s="3"/>
      <c r="K336">
        <f>VLOOKUP(A336, Sheet1!$A$1:$C$351, 2, 0)</f>
        <v>3</v>
      </c>
      <c r="L336" t="str">
        <f>VLOOKUP(A336, Sheet1!$A$1:$C$351, 3, 0)</f>
        <v>Approved</v>
      </c>
    </row>
    <row r="337" spans="1:12" x14ac:dyDescent="0.25">
      <c r="A337" s="1">
        <v>1157516</v>
      </c>
      <c r="B337" t="s">
        <v>18</v>
      </c>
      <c r="C337" t="s">
        <v>44</v>
      </c>
      <c r="D337" t="s">
        <v>64</v>
      </c>
      <c r="E337">
        <v>0</v>
      </c>
      <c r="F337" s="2">
        <v>40000</v>
      </c>
      <c r="G337">
        <v>42144.493244359801</v>
      </c>
      <c r="H337">
        <v>28817</v>
      </c>
      <c r="I337" s="3"/>
      <c r="K337">
        <f>VLOOKUP(A337, Sheet1!$A$1:$C$351, 2, 0)</f>
        <v>4</v>
      </c>
      <c r="L337" t="str">
        <f>VLOOKUP(A337, Sheet1!$A$1:$C$351, 3, 0)</f>
        <v>Rejected</v>
      </c>
    </row>
    <row r="338" spans="1:12" x14ac:dyDescent="0.25">
      <c r="A338" s="1">
        <v>1169782</v>
      </c>
      <c r="B338" t="s">
        <v>16</v>
      </c>
      <c r="C338" t="s">
        <v>11</v>
      </c>
      <c r="D338" t="s">
        <v>252</v>
      </c>
      <c r="E338">
        <v>0</v>
      </c>
      <c r="F338" s="2">
        <v>107942</v>
      </c>
      <c r="G338">
        <v>41459.398023162197</v>
      </c>
      <c r="H338">
        <v>21049</v>
      </c>
      <c r="I338" s="3"/>
      <c r="K338">
        <f>VLOOKUP(A338, Sheet1!$A$1:$C$351, 2, 0)</f>
        <v>5</v>
      </c>
      <c r="L338" t="str">
        <f>VLOOKUP(A338, Sheet1!$A$1:$C$351, 3, 0)</f>
        <v>Disbursed</v>
      </c>
    </row>
    <row r="339" spans="1:12" x14ac:dyDescent="0.25">
      <c r="A339" s="1">
        <v>1174093</v>
      </c>
      <c r="B339" t="s">
        <v>16</v>
      </c>
      <c r="C339" t="s">
        <v>11</v>
      </c>
      <c r="D339" t="s">
        <v>253</v>
      </c>
      <c r="E339">
        <v>0</v>
      </c>
      <c r="F339" s="2">
        <v>100000</v>
      </c>
      <c r="G339">
        <v>54374.513750220198</v>
      </c>
      <c r="H339">
        <v>33825</v>
      </c>
      <c r="I339" s="3"/>
      <c r="K339">
        <f>VLOOKUP(A339, Sheet1!$A$1:$C$351, 2, 0)</f>
        <v>5</v>
      </c>
      <c r="L339" t="str">
        <f>VLOOKUP(A339, Sheet1!$A$1:$C$351, 3, 0)</f>
        <v>Disbursed</v>
      </c>
    </row>
    <row r="340" spans="1:12" x14ac:dyDescent="0.25">
      <c r="A340" s="1">
        <v>1175012</v>
      </c>
      <c r="B340" t="s">
        <v>30</v>
      </c>
      <c r="C340" t="s">
        <v>11</v>
      </c>
      <c r="D340" t="s">
        <v>142</v>
      </c>
      <c r="E340">
        <v>0</v>
      </c>
      <c r="F340" s="2">
        <v>100000</v>
      </c>
      <c r="G340">
        <v>45824.428300954503</v>
      </c>
      <c r="H340">
        <v>22933</v>
      </c>
      <c r="I340" s="3"/>
      <c r="K340">
        <f>VLOOKUP(A340, Sheet1!$A$1:$C$351, 2, 0)</f>
        <v>3</v>
      </c>
      <c r="L340" t="str">
        <f>VLOOKUP(A340, Sheet1!$A$1:$C$351, 3, 0)</f>
        <v>Approved</v>
      </c>
    </row>
    <row r="341" spans="1:12" x14ac:dyDescent="0.25">
      <c r="A341" s="1">
        <v>1175231</v>
      </c>
      <c r="B341" t="s">
        <v>25</v>
      </c>
      <c r="C341" t="s">
        <v>11</v>
      </c>
      <c r="D341" t="s">
        <v>254</v>
      </c>
      <c r="E341">
        <v>0</v>
      </c>
      <c r="F341" s="2">
        <v>50000</v>
      </c>
      <c r="G341">
        <v>28403.462403240999</v>
      </c>
      <c r="H341">
        <v>14169</v>
      </c>
      <c r="I341" s="3"/>
      <c r="K341">
        <f>VLOOKUP(A341, Sheet1!$A$1:$C$351, 2, 0)</f>
        <v>3</v>
      </c>
      <c r="L341" t="str">
        <f>VLOOKUP(A341, Sheet1!$A$1:$C$351, 3, 0)</f>
        <v>Approved</v>
      </c>
    </row>
    <row r="342" spans="1:12" x14ac:dyDescent="0.25">
      <c r="A342" s="1">
        <v>1176451</v>
      </c>
      <c r="B342" t="s">
        <v>25</v>
      </c>
      <c r="C342" t="s">
        <v>22</v>
      </c>
      <c r="D342" t="s">
        <v>255</v>
      </c>
      <c r="E342">
        <v>0</v>
      </c>
      <c r="F342" s="2">
        <v>70000</v>
      </c>
      <c r="G342">
        <v>80085.438976904494</v>
      </c>
      <c r="H342">
        <v>53642</v>
      </c>
      <c r="I342" s="3"/>
      <c r="K342">
        <f>VLOOKUP(A342, Sheet1!$A$1:$C$351, 2, 0)</f>
        <v>3</v>
      </c>
      <c r="L342" t="str">
        <f>VLOOKUP(A342, Sheet1!$A$1:$C$351, 3, 0)</f>
        <v>Approved</v>
      </c>
    </row>
    <row r="343" spans="1:12" x14ac:dyDescent="0.25">
      <c r="A343" s="1">
        <v>1179131</v>
      </c>
      <c r="B343" t="s">
        <v>30</v>
      </c>
      <c r="C343" t="s">
        <v>11</v>
      </c>
      <c r="D343" t="s">
        <v>256</v>
      </c>
      <c r="F343" s="2">
        <v>100000</v>
      </c>
      <c r="H343">
        <v>36697</v>
      </c>
      <c r="I343" s="3"/>
      <c r="K343">
        <f>VLOOKUP(A343, Sheet1!$A$1:$C$351, 2, 0)</f>
        <v>3</v>
      </c>
      <c r="L343" t="str">
        <f>VLOOKUP(A343, Sheet1!$A$1:$C$351, 3, 0)</f>
        <v>Approved</v>
      </c>
    </row>
    <row r="344" spans="1:12" x14ac:dyDescent="0.25">
      <c r="A344" s="1">
        <v>1179522</v>
      </c>
      <c r="B344" t="s">
        <v>18</v>
      </c>
      <c r="C344" t="s">
        <v>11</v>
      </c>
      <c r="D344" t="s">
        <v>257</v>
      </c>
      <c r="E344">
        <v>0</v>
      </c>
      <c r="F344" s="2">
        <v>100000</v>
      </c>
      <c r="G344">
        <v>141270</v>
      </c>
      <c r="H344">
        <v>141270</v>
      </c>
      <c r="I344" s="3"/>
      <c r="K344">
        <f>VLOOKUP(A344, Sheet1!$A$1:$C$351, 2, 0)</f>
        <v>3</v>
      </c>
      <c r="L344" t="str">
        <f>VLOOKUP(A344, Sheet1!$A$1:$C$351, 3, 0)</f>
        <v>Approved</v>
      </c>
    </row>
    <row r="345" spans="1:12" x14ac:dyDescent="0.25">
      <c r="A345" s="1">
        <v>1183489</v>
      </c>
      <c r="B345" t="s">
        <v>258</v>
      </c>
      <c r="C345" t="s">
        <v>11</v>
      </c>
      <c r="D345" t="s">
        <v>259</v>
      </c>
      <c r="E345">
        <v>0</v>
      </c>
      <c r="F345" s="2">
        <v>50000</v>
      </c>
      <c r="G345">
        <v>85745.897092078507</v>
      </c>
      <c r="H345">
        <v>62844</v>
      </c>
      <c r="I345" s="3"/>
      <c r="K345">
        <f>VLOOKUP(A345, Sheet1!$A$1:$C$351, 2, 0)</f>
        <v>3</v>
      </c>
      <c r="L345" t="str">
        <f>VLOOKUP(A345, Sheet1!$A$1:$C$351, 3, 0)</f>
        <v>Approved</v>
      </c>
    </row>
    <row r="346" spans="1:12" x14ac:dyDescent="0.25">
      <c r="A346" s="1">
        <v>1188924</v>
      </c>
      <c r="B346" t="s">
        <v>260</v>
      </c>
      <c r="C346" t="s">
        <v>44</v>
      </c>
      <c r="D346" t="s">
        <v>261</v>
      </c>
      <c r="E346">
        <v>0</v>
      </c>
      <c r="F346" s="2">
        <v>50000</v>
      </c>
      <c r="G346">
        <v>55193.660295933201</v>
      </c>
      <c r="H346">
        <v>33138</v>
      </c>
      <c r="I346" s="3"/>
      <c r="K346">
        <f>VLOOKUP(A346, Sheet1!$A$1:$C$351, 2, 0)</f>
        <v>3</v>
      </c>
      <c r="L346" t="str">
        <f>VLOOKUP(A346, Sheet1!$A$1:$C$351, 3, 0)</f>
        <v>Approved</v>
      </c>
    </row>
    <row r="347" spans="1:12" x14ac:dyDescent="0.25">
      <c r="A347" s="1">
        <v>1189018</v>
      </c>
      <c r="B347" t="s">
        <v>30</v>
      </c>
      <c r="C347" t="s">
        <v>11</v>
      </c>
      <c r="D347" t="s">
        <v>262</v>
      </c>
      <c r="E347">
        <v>0</v>
      </c>
      <c r="F347" s="2">
        <v>50000</v>
      </c>
      <c r="G347">
        <v>67259</v>
      </c>
      <c r="H347">
        <v>67259</v>
      </c>
      <c r="I347" s="3"/>
      <c r="K347">
        <f>VLOOKUP(A347, Sheet1!$A$1:$C$351, 2, 0)</f>
        <v>3</v>
      </c>
      <c r="L347" t="str">
        <f>VLOOKUP(A347, Sheet1!$A$1:$C$351, 3, 0)</f>
        <v>Approved</v>
      </c>
    </row>
    <row r="348" spans="1:12" x14ac:dyDescent="0.25">
      <c r="A348" s="1">
        <v>1189338</v>
      </c>
      <c r="B348" t="s">
        <v>25</v>
      </c>
      <c r="C348" t="s">
        <v>11</v>
      </c>
      <c r="D348" t="s">
        <v>89</v>
      </c>
      <c r="E348">
        <v>0</v>
      </c>
      <c r="F348" s="2">
        <v>50000</v>
      </c>
      <c r="G348">
        <v>63762.1847791244</v>
      </c>
      <c r="H348">
        <v>32717</v>
      </c>
      <c r="I348" s="3"/>
      <c r="K348">
        <f>VLOOKUP(A348, Sheet1!$A$1:$C$351, 2, 0)</f>
        <v>3</v>
      </c>
      <c r="L348" t="str">
        <f>VLOOKUP(A348, Sheet1!$A$1:$C$351, 3, 0)</f>
        <v>Approved</v>
      </c>
    </row>
    <row r="349" spans="1:12" x14ac:dyDescent="0.25">
      <c r="A349" s="1">
        <v>1189351</v>
      </c>
      <c r="B349" t="s">
        <v>18</v>
      </c>
      <c r="C349" t="s">
        <v>11</v>
      </c>
      <c r="D349" t="s">
        <v>263</v>
      </c>
      <c r="E349">
        <v>0</v>
      </c>
      <c r="F349" s="2">
        <v>25000</v>
      </c>
      <c r="G349">
        <v>32175</v>
      </c>
      <c r="H349">
        <v>32175</v>
      </c>
      <c r="I349" s="3"/>
      <c r="K349">
        <f>VLOOKUP(A349, Sheet1!$A$1:$C$351, 2, 0)</f>
        <v>3</v>
      </c>
      <c r="L349" t="str">
        <f>VLOOKUP(A349, Sheet1!$A$1:$C$351, 3, 0)</f>
        <v>Approved</v>
      </c>
    </row>
    <row r="350" spans="1:12" x14ac:dyDescent="0.25">
      <c r="A350" s="1">
        <v>1192189</v>
      </c>
      <c r="B350" t="s">
        <v>25</v>
      </c>
      <c r="C350" t="s">
        <v>22</v>
      </c>
      <c r="D350" t="s">
        <v>264</v>
      </c>
      <c r="E350">
        <v>0</v>
      </c>
      <c r="F350" s="2">
        <v>50000</v>
      </c>
      <c r="G350">
        <v>66972.092363062096</v>
      </c>
      <c r="H350">
        <v>43686</v>
      </c>
      <c r="I350" s="3"/>
      <c r="K350">
        <f>VLOOKUP(A350, Sheet1!$A$1:$C$351, 2, 0)</f>
        <v>3</v>
      </c>
      <c r="L350" t="str">
        <f>VLOOKUP(A350, Sheet1!$A$1:$C$351, 3, 0)</f>
        <v>Approved</v>
      </c>
    </row>
    <row r="351" spans="1:12" x14ac:dyDescent="0.25">
      <c r="A351" s="1">
        <v>1194763</v>
      </c>
      <c r="B351" t="s">
        <v>258</v>
      </c>
      <c r="C351" t="s">
        <v>66</v>
      </c>
      <c r="D351" t="s">
        <v>265</v>
      </c>
      <c r="E351">
        <v>0</v>
      </c>
      <c r="F351" s="2">
        <v>100000</v>
      </c>
      <c r="G351">
        <v>136120.97463187401</v>
      </c>
      <c r="H351">
        <v>84379</v>
      </c>
      <c r="I351" s="3"/>
      <c r="K351">
        <f>VLOOKUP(A351, Sheet1!$A$1:$C$351, 2, 0)</f>
        <v>3</v>
      </c>
      <c r="L351" t="str">
        <f>VLOOKUP(A351, Sheet1!$A$1:$C$351, 3, 0)</f>
        <v>Approved</v>
      </c>
    </row>
    <row r="352" spans="1:12" x14ac:dyDescent="0.25">
      <c r="A352" s="1">
        <v>1199844</v>
      </c>
      <c r="B352" t="s">
        <v>18</v>
      </c>
      <c r="C352" t="s">
        <v>44</v>
      </c>
      <c r="D352" t="s">
        <v>266</v>
      </c>
      <c r="E352">
        <v>0</v>
      </c>
      <c r="F352" s="2">
        <v>100000</v>
      </c>
      <c r="G352">
        <v>108054</v>
      </c>
      <c r="H352">
        <v>108054</v>
      </c>
      <c r="I352" s="3"/>
      <c r="K352">
        <f>VLOOKUP(A352, Sheet1!$A$1:$C$351, 2, 0)</f>
        <v>3</v>
      </c>
      <c r="L352" t="str">
        <f>VLOOKUP(A352, Sheet1!$A$1:$C$351, 3, 0)</f>
        <v>Approved</v>
      </c>
    </row>
    <row r="353" spans="1:12" x14ac:dyDescent="0.25">
      <c r="A353" s="1">
        <v>1201295</v>
      </c>
      <c r="B353" t="s">
        <v>82</v>
      </c>
      <c r="C353" t="s">
        <v>66</v>
      </c>
      <c r="D353" t="s">
        <v>267</v>
      </c>
      <c r="E353">
        <v>0</v>
      </c>
      <c r="F353" s="2">
        <v>50000</v>
      </c>
      <c r="G353">
        <v>58437.207472258597</v>
      </c>
      <c r="H353">
        <v>38146</v>
      </c>
      <c r="I353" s="3"/>
      <c r="K353">
        <f>VLOOKUP(A353, Sheet1!$A$1:$C$351, 2, 0)</f>
        <v>3</v>
      </c>
      <c r="L353" t="str">
        <f>VLOOKUP(A353, Sheet1!$A$1:$C$351, 3, 0)</f>
        <v>Approved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workbookViewId="0">
      <selection sqref="A1:C351"/>
    </sheetView>
  </sheetViews>
  <sheetFormatPr defaultRowHeight="15" x14ac:dyDescent="0.25"/>
  <cols>
    <col min="1" max="1" width="9.140625" style="6"/>
  </cols>
  <sheetData>
    <row r="1" spans="1:3" x14ac:dyDescent="0.25">
      <c r="A1" s="6" t="s">
        <v>268</v>
      </c>
      <c r="B1" t="s">
        <v>269</v>
      </c>
      <c r="C1" t="s">
        <v>271</v>
      </c>
    </row>
    <row r="2" spans="1:3" x14ac:dyDescent="0.25">
      <c r="A2" s="5">
        <v>1072700</v>
      </c>
      <c r="B2">
        <v>5</v>
      </c>
      <c r="C2" t="s">
        <v>270</v>
      </c>
    </row>
    <row r="3" spans="1:3" x14ac:dyDescent="0.25">
      <c r="A3" s="5">
        <v>1072725</v>
      </c>
      <c r="B3">
        <v>5</v>
      </c>
      <c r="C3" t="s">
        <v>270</v>
      </c>
    </row>
    <row r="4" spans="1:3" x14ac:dyDescent="0.25">
      <c r="A4" s="5">
        <v>1073415</v>
      </c>
      <c r="B4">
        <v>5</v>
      </c>
      <c r="C4" t="s">
        <v>270</v>
      </c>
    </row>
    <row r="5" spans="1:3" x14ac:dyDescent="0.25">
      <c r="A5" s="5">
        <v>1073907</v>
      </c>
      <c r="B5">
        <v>5</v>
      </c>
      <c r="C5" t="s">
        <v>270</v>
      </c>
    </row>
    <row r="6" spans="1:3" x14ac:dyDescent="0.25">
      <c r="A6" s="5">
        <v>1073951</v>
      </c>
      <c r="B6">
        <v>5</v>
      </c>
      <c r="C6" t="s">
        <v>270</v>
      </c>
    </row>
    <row r="7" spans="1:3" x14ac:dyDescent="0.25">
      <c r="A7" s="5">
        <v>1074174</v>
      </c>
      <c r="B7">
        <v>5</v>
      </c>
      <c r="C7" t="s">
        <v>270</v>
      </c>
    </row>
    <row r="8" spans="1:3" x14ac:dyDescent="0.25">
      <c r="A8" s="5">
        <v>1074968</v>
      </c>
      <c r="B8">
        <v>5</v>
      </c>
      <c r="C8" t="s">
        <v>270</v>
      </c>
    </row>
    <row r="9" spans="1:3" x14ac:dyDescent="0.25">
      <c r="A9" s="5">
        <v>1074976</v>
      </c>
      <c r="B9">
        <v>6</v>
      </c>
      <c r="C9" t="s">
        <v>272</v>
      </c>
    </row>
    <row r="10" spans="1:3" x14ac:dyDescent="0.25">
      <c r="A10" s="5">
        <v>1075560</v>
      </c>
      <c r="B10">
        <v>5</v>
      </c>
      <c r="C10" t="s">
        <v>270</v>
      </c>
    </row>
    <row r="11" spans="1:3" x14ac:dyDescent="0.25">
      <c r="A11" s="5">
        <v>1075612</v>
      </c>
      <c r="B11">
        <v>5</v>
      </c>
      <c r="C11" t="s">
        <v>270</v>
      </c>
    </row>
    <row r="12" spans="1:3" x14ac:dyDescent="0.25">
      <c r="A12" s="5">
        <v>1075709</v>
      </c>
      <c r="B12">
        <v>5</v>
      </c>
      <c r="C12" t="s">
        <v>270</v>
      </c>
    </row>
    <row r="13" spans="1:3" x14ac:dyDescent="0.25">
      <c r="A13" s="5">
        <v>1075914</v>
      </c>
      <c r="B13">
        <v>5</v>
      </c>
      <c r="C13" t="s">
        <v>270</v>
      </c>
    </row>
    <row r="14" spans="1:3" x14ac:dyDescent="0.25">
      <c r="A14" s="5">
        <v>1076105</v>
      </c>
      <c r="B14">
        <v>5</v>
      </c>
      <c r="C14" t="s">
        <v>270</v>
      </c>
    </row>
    <row r="15" spans="1:3" x14ac:dyDescent="0.25">
      <c r="A15" s="5">
        <v>1076184</v>
      </c>
      <c r="B15">
        <v>5</v>
      </c>
      <c r="C15" t="s">
        <v>270</v>
      </c>
    </row>
    <row r="16" spans="1:3" x14ac:dyDescent="0.25">
      <c r="A16" s="5">
        <v>1076236</v>
      </c>
      <c r="B16">
        <v>5</v>
      </c>
      <c r="C16" t="s">
        <v>270</v>
      </c>
    </row>
    <row r="17" spans="1:3" x14ac:dyDescent="0.25">
      <c r="A17" s="5">
        <v>1076412</v>
      </c>
      <c r="B17">
        <v>5</v>
      </c>
      <c r="C17" t="s">
        <v>270</v>
      </c>
    </row>
    <row r="18" spans="1:3" x14ac:dyDescent="0.25">
      <c r="A18" s="5">
        <v>1076523</v>
      </c>
      <c r="B18">
        <v>5</v>
      </c>
      <c r="C18" t="s">
        <v>270</v>
      </c>
    </row>
    <row r="19" spans="1:3" x14ac:dyDescent="0.25">
      <c r="A19" s="5">
        <v>1076661</v>
      </c>
      <c r="B19">
        <v>5</v>
      </c>
      <c r="C19" t="s">
        <v>270</v>
      </c>
    </row>
    <row r="20" spans="1:3" x14ac:dyDescent="0.25">
      <c r="A20" s="5">
        <v>1076862</v>
      </c>
      <c r="B20">
        <v>3</v>
      </c>
      <c r="C20" t="s">
        <v>273</v>
      </c>
    </row>
    <row r="21" spans="1:3" x14ac:dyDescent="0.25">
      <c r="A21" s="5">
        <v>1077054</v>
      </c>
      <c r="B21">
        <v>5</v>
      </c>
      <c r="C21" t="s">
        <v>270</v>
      </c>
    </row>
    <row r="22" spans="1:3" x14ac:dyDescent="0.25">
      <c r="A22" s="5">
        <v>1077091</v>
      </c>
      <c r="B22">
        <v>13</v>
      </c>
      <c r="C22" t="s">
        <v>274</v>
      </c>
    </row>
    <row r="23" spans="1:3" x14ac:dyDescent="0.25">
      <c r="A23" s="5">
        <v>1077257</v>
      </c>
      <c r="B23">
        <v>5</v>
      </c>
      <c r="C23" t="s">
        <v>270</v>
      </c>
    </row>
    <row r="24" spans="1:3" x14ac:dyDescent="0.25">
      <c r="A24" s="5">
        <v>1077478</v>
      </c>
      <c r="B24">
        <v>5</v>
      </c>
      <c r="C24" t="s">
        <v>270</v>
      </c>
    </row>
    <row r="25" spans="1:3" x14ac:dyDescent="0.25">
      <c r="A25" s="5">
        <v>1077492</v>
      </c>
      <c r="B25">
        <v>5</v>
      </c>
      <c r="C25" t="s">
        <v>270</v>
      </c>
    </row>
    <row r="26" spans="1:3" x14ac:dyDescent="0.25">
      <c r="A26" s="5">
        <v>1077540</v>
      </c>
      <c r="B26">
        <v>13</v>
      </c>
      <c r="C26" t="s">
        <v>274</v>
      </c>
    </row>
    <row r="27" spans="1:3" x14ac:dyDescent="0.25">
      <c r="A27" s="5">
        <v>1077636</v>
      </c>
      <c r="B27">
        <v>5</v>
      </c>
      <c r="C27" t="s">
        <v>270</v>
      </c>
    </row>
    <row r="28" spans="1:3" x14ac:dyDescent="0.25">
      <c r="A28" s="5">
        <v>1077750</v>
      </c>
      <c r="B28">
        <v>5</v>
      </c>
      <c r="C28" t="s">
        <v>270</v>
      </c>
    </row>
    <row r="29" spans="1:3" x14ac:dyDescent="0.25">
      <c r="A29" s="5">
        <v>1077874</v>
      </c>
      <c r="B29">
        <v>5</v>
      </c>
      <c r="C29" t="s">
        <v>270</v>
      </c>
    </row>
    <row r="30" spans="1:3" x14ac:dyDescent="0.25">
      <c r="A30" s="5">
        <v>1077974</v>
      </c>
      <c r="B30">
        <v>5</v>
      </c>
      <c r="C30" t="s">
        <v>270</v>
      </c>
    </row>
    <row r="31" spans="1:3" x14ac:dyDescent="0.25">
      <c r="A31" s="5">
        <v>1078094</v>
      </c>
      <c r="B31">
        <v>13</v>
      </c>
      <c r="C31" t="s">
        <v>274</v>
      </c>
    </row>
    <row r="32" spans="1:3" x14ac:dyDescent="0.25">
      <c r="A32" s="5">
        <v>1079625</v>
      </c>
      <c r="B32">
        <v>13</v>
      </c>
      <c r="C32" t="s">
        <v>274</v>
      </c>
    </row>
    <row r="33" spans="1:3" x14ac:dyDescent="0.25">
      <c r="A33" s="5">
        <v>1080037</v>
      </c>
      <c r="B33">
        <v>5</v>
      </c>
      <c r="C33" t="s">
        <v>270</v>
      </c>
    </row>
    <row r="34" spans="1:3" x14ac:dyDescent="0.25">
      <c r="A34" s="5">
        <v>1080101</v>
      </c>
      <c r="B34">
        <v>6</v>
      </c>
      <c r="C34" t="s">
        <v>272</v>
      </c>
    </row>
    <row r="35" spans="1:3" x14ac:dyDescent="0.25">
      <c r="A35" s="5">
        <v>1081069</v>
      </c>
      <c r="B35">
        <v>13</v>
      </c>
      <c r="C35" t="s">
        <v>274</v>
      </c>
    </row>
    <row r="36" spans="1:3" x14ac:dyDescent="0.25">
      <c r="A36" s="5">
        <v>1081268</v>
      </c>
      <c r="B36">
        <v>13</v>
      </c>
      <c r="C36" t="s">
        <v>274</v>
      </c>
    </row>
    <row r="37" spans="1:3" x14ac:dyDescent="0.25">
      <c r="A37" s="5">
        <v>1081375</v>
      </c>
      <c r="B37">
        <v>13</v>
      </c>
      <c r="C37" t="s">
        <v>274</v>
      </c>
    </row>
    <row r="38" spans="1:3" x14ac:dyDescent="0.25">
      <c r="A38" s="5">
        <v>1083421</v>
      </c>
      <c r="B38">
        <v>5</v>
      </c>
      <c r="C38" t="s">
        <v>270</v>
      </c>
    </row>
    <row r="39" spans="1:3" x14ac:dyDescent="0.25">
      <c r="A39" s="5">
        <v>1084660</v>
      </c>
      <c r="B39">
        <v>3</v>
      </c>
      <c r="C39" t="s">
        <v>273</v>
      </c>
    </row>
    <row r="40" spans="1:3" x14ac:dyDescent="0.25">
      <c r="A40" s="5">
        <v>1085216</v>
      </c>
      <c r="B40">
        <v>5</v>
      </c>
      <c r="C40" t="s">
        <v>270</v>
      </c>
    </row>
    <row r="41" spans="1:3" x14ac:dyDescent="0.25">
      <c r="A41" s="5">
        <v>1085278</v>
      </c>
      <c r="B41">
        <v>5</v>
      </c>
      <c r="C41" t="s">
        <v>270</v>
      </c>
    </row>
    <row r="42" spans="1:3" x14ac:dyDescent="0.25">
      <c r="A42" s="5">
        <v>1086226</v>
      </c>
      <c r="B42">
        <v>5</v>
      </c>
      <c r="C42" t="s">
        <v>270</v>
      </c>
    </row>
    <row r="43" spans="1:3" x14ac:dyDescent="0.25">
      <c r="A43" s="5">
        <v>1086697</v>
      </c>
      <c r="B43">
        <v>5</v>
      </c>
      <c r="C43" t="s">
        <v>270</v>
      </c>
    </row>
    <row r="44" spans="1:3" x14ac:dyDescent="0.25">
      <c r="A44" s="5">
        <v>1086767</v>
      </c>
      <c r="B44">
        <v>3</v>
      </c>
      <c r="C44" t="s">
        <v>273</v>
      </c>
    </row>
    <row r="45" spans="1:3" x14ac:dyDescent="0.25">
      <c r="A45" s="5">
        <v>1087478</v>
      </c>
      <c r="B45">
        <v>13</v>
      </c>
      <c r="C45" t="s">
        <v>274</v>
      </c>
    </row>
    <row r="46" spans="1:3" x14ac:dyDescent="0.25">
      <c r="A46" s="5">
        <v>1087703</v>
      </c>
      <c r="B46">
        <v>5</v>
      </c>
      <c r="C46" t="s">
        <v>270</v>
      </c>
    </row>
    <row r="47" spans="1:3" x14ac:dyDescent="0.25">
      <c r="A47" s="5">
        <v>1088238</v>
      </c>
      <c r="B47">
        <v>3</v>
      </c>
      <c r="C47" t="s">
        <v>273</v>
      </c>
    </row>
    <row r="48" spans="1:3" x14ac:dyDescent="0.25">
      <c r="A48" s="5">
        <v>1088353</v>
      </c>
      <c r="B48">
        <v>3</v>
      </c>
      <c r="C48" t="s">
        <v>273</v>
      </c>
    </row>
    <row r="49" spans="1:3" x14ac:dyDescent="0.25">
      <c r="A49" s="5">
        <v>1088548</v>
      </c>
      <c r="B49">
        <v>3</v>
      </c>
      <c r="C49" t="s">
        <v>273</v>
      </c>
    </row>
    <row r="50" spans="1:3" x14ac:dyDescent="0.25">
      <c r="A50" s="5">
        <v>1088626</v>
      </c>
      <c r="B50">
        <v>5</v>
      </c>
      <c r="C50" t="s">
        <v>270</v>
      </c>
    </row>
    <row r="51" spans="1:3" x14ac:dyDescent="0.25">
      <c r="A51" s="5">
        <v>1089349</v>
      </c>
      <c r="B51">
        <v>5</v>
      </c>
      <c r="C51" t="s">
        <v>270</v>
      </c>
    </row>
    <row r="52" spans="1:3" x14ac:dyDescent="0.25">
      <c r="A52" s="5">
        <v>1089518</v>
      </c>
      <c r="B52">
        <v>3</v>
      </c>
      <c r="C52" t="s">
        <v>273</v>
      </c>
    </row>
    <row r="53" spans="1:3" x14ac:dyDescent="0.25">
      <c r="A53" s="5">
        <v>1089539</v>
      </c>
      <c r="B53">
        <v>3</v>
      </c>
      <c r="C53" t="s">
        <v>273</v>
      </c>
    </row>
    <row r="54" spans="1:3" x14ac:dyDescent="0.25">
      <c r="A54" s="5">
        <v>1089605</v>
      </c>
      <c r="B54">
        <v>3</v>
      </c>
      <c r="C54" t="s">
        <v>273</v>
      </c>
    </row>
    <row r="55" spans="1:3" x14ac:dyDescent="0.25">
      <c r="A55" s="5">
        <v>1089760</v>
      </c>
      <c r="B55">
        <v>5</v>
      </c>
      <c r="C55" t="s">
        <v>270</v>
      </c>
    </row>
    <row r="56" spans="1:3" x14ac:dyDescent="0.25">
      <c r="A56" s="5">
        <v>1089956</v>
      </c>
      <c r="B56">
        <v>3</v>
      </c>
      <c r="C56" t="s">
        <v>273</v>
      </c>
    </row>
    <row r="57" spans="1:3" x14ac:dyDescent="0.25">
      <c r="A57" s="5">
        <v>1090092</v>
      </c>
      <c r="B57">
        <v>3</v>
      </c>
      <c r="C57" t="s">
        <v>273</v>
      </c>
    </row>
    <row r="58" spans="1:3" x14ac:dyDescent="0.25">
      <c r="A58" s="5">
        <v>1090122</v>
      </c>
      <c r="B58">
        <v>5</v>
      </c>
      <c r="C58" t="s">
        <v>270</v>
      </c>
    </row>
    <row r="59" spans="1:3" x14ac:dyDescent="0.25">
      <c r="A59" s="5">
        <v>1090164</v>
      </c>
      <c r="B59">
        <v>3</v>
      </c>
      <c r="C59" t="s">
        <v>273</v>
      </c>
    </row>
    <row r="60" spans="1:3" x14ac:dyDescent="0.25">
      <c r="A60" s="5">
        <v>1090193</v>
      </c>
      <c r="B60">
        <v>3</v>
      </c>
      <c r="C60" t="s">
        <v>273</v>
      </c>
    </row>
    <row r="61" spans="1:3" x14ac:dyDescent="0.25">
      <c r="A61" s="5">
        <v>1090297</v>
      </c>
      <c r="B61">
        <v>5</v>
      </c>
      <c r="C61" t="s">
        <v>270</v>
      </c>
    </row>
    <row r="62" spans="1:3" x14ac:dyDescent="0.25">
      <c r="A62" s="5">
        <v>1090309</v>
      </c>
      <c r="B62">
        <v>3</v>
      </c>
      <c r="C62" t="s">
        <v>273</v>
      </c>
    </row>
    <row r="63" spans="1:3" x14ac:dyDescent="0.25">
      <c r="A63" s="5">
        <v>1090349</v>
      </c>
      <c r="B63">
        <v>5</v>
      </c>
      <c r="C63" t="s">
        <v>270</v>
      </c>
    </row>
    <row r="64" spans="1:3" x14ac:dyDescent="0.25">
      <c r="A64" s="5">
        <v>1090383</v>
      </c>
      <c r="B64">
        <v>5</v>
      </c>
      <c r="C64" t="s">
        <v>270</v>
      </c>
    </row>
    <row r="65" spans="1:3" x14ac:dyDescent="0.25">
      <c r="A65" s="5">
        <v>1090385</v>
      </c>
      <c r="B65">
        <v>5</v>
      </c>
      <c r="C65" t="s">
        <v>270</v>
      </c>
    </row>
    <row r="66" spans="1:3" x14ac:dyDescent="0.25">
      <c r="A66" s="5">
        <v>1090403</v>
      </c>
      <c r="B66">
        <v>5</v>
      </c>
      <c r="C66" t="s">
        <v>270</v>
      </c>
    </row>
    <row r="67" spans="1:3" x14ac:dyDescent="0.25">
      <c r="A67" s="5">
        <v>1090473</v>
      </c>
      <c r="B67">
        <v>3</v>
      </c>
      <c r="C67" t="s">
        <v>273</v>
      </c>
    </row>
    <row r="68" spans="1:3" x14ac:dyDescent="0.25">
      <c r="A68" s="5">
        <v>1090475</v>
      </c>
      <c r="B68">
        <v>5</v>
      </c>
      <c r="C68" t="s">
        <v>270</v>
      </c>
    </row>
    <row r="69" spans="1:3" x14ac:dyDescent="0.25">
      <c r="A69" s="5">
        <v>1090578</v>
      </c>
      <c r="B69">
        <v>5</v>
      </c>
      <c r="C69" t="s">
        <v>270</v>
      </c>
    </row>
    <row r="70" spans="1:3" x14ac:dyDescent="0.25">
      <c r="A70" s="5">
        <v>1090682</v>
      </c>
      <c r="B70">
        <v>3</v>
      </c>
      <c r="C70" t="s">
        <v>273</v>
      </c>
    </row>
    <row r="71" spans="1:3" x14ac:dyDescent="0.25">
      <c r="A71" s="5">
        <v>1091202</v>
      </c>
      <c r="B71">
        <v>3</v>
      </c>
      <c r="C71" t="s">
        <v>273</v>
      </c>
    </row>
    <row r="72" spans="1:3" x14ac:dyDescent="0.25">
      <c r="A72" s="5">
        <v>1091210</v>
      </c>
      <c r="B72">
        <v>5</v>
      </c>
      <c r="C72" t="s">
        <v>270</v>
      </c>
    </row>
    <row r="73" spans="1:3" x14ac:dyDescent="0.25">
      <c r="A73" s="5">
        <v>1091247</v>
      </c>
      <c r="B73">
        <v>3</v>
      </c>
      <c r="C73" t="s">
        <v>273</v>
      </c>
    </row>
    <row r="74" spans="1:3" x14ac:dyDescent="0.25">
      <c r="A74" s="5">
        <v>1091705</v>
      </c>
      <c r="B74">
        <v>3</v>
      </c>
      <c r="C74" t="s">
        <v>273</v>
      </c>
    </row>
    <row r="75" spans="1:3" x14ac:dyDescent="0.25">
      <c r="A75" s="5">
        <v>1091710</v>
      </c>
      <c r="B75">
        <v>5</v>
      </c>
      <c r="C75" t="s">
        <v>270</v>
      </c>
    </row>
    <row r="76" spans="1:3" x14ac:dyDescent="0.25">
      <c r="A76" s="5">
        <v>1091715</v>
      </c>
      <c r="B76">
        <v>5</v>
      </c>
      <c r="C76" t="s">
        <v>270</v>
      </c>
    </row>
    <row r="77" spans="1:3" x14ac:dyDescent="0.25">
      <c r="A77" s="5">
        <v>1091936</v>
      </c>
      <c r="B77">
        <v>3</v>
      </c>
      <c r="C77" t="s">
        <v>273</v>
      </c>
    </row>
    <row r="78" spans="1:3" x14ac:dyDescent="0.25">
      <c r="A78" s="5">
        <v>1092008</v>
      </c>
      <c r="B78">
        <v>5</v>
      </c>
      <c r="C78" t="s">
        <v>270</v>
      </c>
    </row>
    <row r="79" spans="1:3" x14ac:dyDescent="0.25">
      <c r="A79" s="5">
        <v>1092218</v>
      </c>
      <c r="B79">
        <v>3</v>
      </c>
      <c r="C79" t="s">
        <v>273</v>
      </c>
    </row>
    <row r="80" spans="1:3" x14ac:dyDescent="0.25">
      <c r="A80" s="5">
        <v>1092693</v>
      </c>
      <c r="B80">
        <v>3</v>
      </c>
      <c r="C80" t="s">
        <v>273</v>
      </c>
    </row>
    <row r="81" spans="1:3" x14ac:dyDescent="0.25">
      <c r="A81" s="5">
        <v>1092738</v>
      </c>
      <c r="B81">
        <v>13</v>
      </c>
      <c r="C81" t="s">
        <v>274</v>
      </c>
    </row>
    <row r="82" spans="1:3" x14ac:dyDescent="0.25">
      <c r="A82" s="5">
        <v>1093169</v>
      </c>
      <c r="B82">
        <v>3</v>
      </c>
      <c r="C82" t="s">
        <v>273</v>
      </c>
    </row>
    <row r="83" spans="1:3" x14ac:dyDescent="0.25">
      <c r="A83" s="5">
        <v>1093279</v>
      </c>
      <c r="B83">
        <v>6</v>
      </c>
      <c r="C83" t="s">
        <v>272</v>
      </c>
    </row>
    <row r="84" spans="1:3" x14ac:dyDescent="0.25">
      <c r="A84" s="5">
        <v>1094291</v>
      </c>
      <c r="B84">
        <v>3</v>
      </c>
      <c r="C84" t="s">
        <v>273</v>
      </c>
    </row>
    <row r="85" spans="1:3" x14ac:dyDescent="0.25">
      <c r="A85" s="5">
        <v>1094346</v>
      </c>
      <c r="B85">
        <v>3</v>
      </c>
      <c r="C85" t="s">
        <v>273</v>
      </c>
    </row>
    <row r="86" spans="1:3" x14ac:dyDescent="0.25">
      <c r="A86" s="5">
        <v>1095149</v>
      </c>
      <c r="B86">
        <v>3</v>
      </c>
      <c r="C86" t="s">
        <v>273</v>
      </c>
    </row>
    <row r="87" spans="1:3" x14ac:dyDescent="0.25">
      <c r="A87" s="5">
        <v>1095360</v>
      </c>
      <c r="B87">
        <v>5</v>
      </c>
      <c r="C87" t="s">
        <v>270</v>
      </c>
    </row>
    <row r="88" spans="1:3" x14ac:dyDescent="0.25">
      <c r="A88" s="5">
        <v>1096117</v>
      </c>
      <c r="B88">
        <v>6</v>
      </c>
      <c r="C88" t="s">
        <v>272</v>
      </c>
    </row>
    <row r="89" spans="1:3" x14ac:dyDescent="0.25">
      <c r="A89" s="5">
        <v>1096299</v>
      </c>
      <c r="B89">
        <v>3</v>
      </c>
      <c r="C89" t="s">
        <v>273</v>
      </c>
    </row>
    <row r="90" spans="1:3" x14ac:dyDescent="0.25">
      <c r="A90" s="5">
        <v>1096611</v>
      </c>
      <c r="B90">
        <v>3</v>
      </c>
      <c r="C90" t="s">
        <v>273</v>
      </c>
    </row>
    <row r="91" spans="1:3" x14ac:dyDescent="0.25">
      <c r="A91" s="5">
        <v>1096720</v>
      </c>
      <c r="B91">
        <v>5</v>
      </c>
      <c r="C91" t="s">
        <v>270</v>
      </c>
    </row>
    <row r="92" spans="1:3" x14ac:dyDescent="0.25">
      <c r="A92" s="5">
        <v>1096842</v>
      </c>
      <c r="B92">
        <v>3</v>
      </c>
      <c r="C92" t="s">
        <v>273</v>
      </c>
    </row>
    <row r="93" spans="1:3" x14ac:dyDescent="0.25">
      <c r="A93" s="5">
        <v>1097815</v>
      </c>
      <c r="B93">
        <v>5</v>
      </c>
      <c r="C93" t="s">
        <v>270</v>
      </c>
    </row>
    <row r="94" spans="1:3" x14ac:dyDescent="0.25">
      <c r="A94" s="5">
        <v>1097967</v>
      </c>
      <c r="B94">
        <v>5</v>
      </c>
      <c r="C94" t="s">
        <v>270</v>
      </c>
    </row>
    <row r="95" spans="1:3" x14ac:dyDescent="0.25">
      <c r="A95" s="5">
        <v>1099722</v>
      </c>
      <c r="B95">
        <v>5</v>
      </c>
      <c r="C95" t="s">
        <v>270</v>
      </c>
    </row>
    <row r="96" spans="1:3" x14ac:dyDescent="0.25">
      <c r="A96" s="5">
        <v>1100006</v>
      </c>
      <c r="B96">
        <v>13</v>
      </c>
      <c r="C96" t="s">
        <v>274</v>
      </c>
    </row>
    <row r="97" spans="1:3" x14ac:dyDescent="0.25">
      <c r="A97" s="5">
        <v>1101776</v>
      </c>
      <c r="B97">
        <v>5</v>
      </c>
      <c r="C97" t="s">
        <v>270</v>
      </c>
    </row>
    <row r="98" spans="1:3" x14ac:dyDescent="0.25">
      <c r="A98" s="5">
        <v>1101878</v>
      </c>
      <c r="B98">
        <v>3</v>
      </c>
      <c r="C98" t="s">
        <v>273</v>
      </c>
    </row>
    <row r="99" spans="1:3" x14ac:dyDescent="0.25">
      <c r="A99" s="5">
        <v>1101945</v>
      </c>
      <c r="B99">
        <v>5</v>
      </c>
      <c r="C99" t="s">
        <v>270</v>
      </c>
    </row>
    <row r="100" spans="1:3" x14ac:dyDescent="0.25">
      <c r="A100" s="5">
        <v>1101962</v>
      </c>
      <c r="B100">
        <v>5</v>
      </c>
      <c r="C100" t="s">
        <v>270</v>
      </c>
    </row>
    <row r="101" spans="1:3" x14ac:dyDescent="0.25">
      <c r="A101" s="5">
        <v>1102078</v>
      </c>
      <c r="B101">
        <v>6</v>
      </c>
      <c r="C101" t="s">
        <v>272</v>
      </c>
    </row>
    <row r="102" spans="1:3" x14ac:dyDescent="0.25">
      <c r="A102" s="5">
        <v>1102509</v>
      </c>
      <c r="B102">
        <v>3</v>
      </c>
      <c r="C102" t="s">
        <v>273</v>
      </c>
    </row>
    <row r="103" spans="1:3" x14ac:dyDescent="0.25">
      <c r="A103" s="5">
        <v>1103918</v>
      </c>
      <c r="B103">
        <v>5</v>
      </c>
      <c r="C103" t="s">
        <v>270</v>
      </c>
    </row>
    <row r="104" spans="1:3" x14ac:dyDescent="0.25">
      <c r="A104" s="5">
        <v>1105729</v>
      </c>
      <c r="B104">
        <v>5</v>
      </c>
      <c r="C104" t="s">
        <v>270</v>
      </c>
    </row>
    <row r="105" spans="1:3" x14ac:dyDescent="0.25">
      <c r="A105" s="5">
        <v>1107976</v>
      </c>
      <c r="B105">
        <v>5</v>
      </c>
      <c r="C105" t="s">
        <v>270</v>
      </c>
    </row>
    <row r="106" spans="1:3" x14ac:dyDescent="0.25">
      <c r="A106" s="5">
        <v>1108478</v>
      </c>
      <c r="B106">
        <v>5</v>
      </c>
      <c r="C106" t="s">
        <v>270</v>
      </c>
    </row>
    <row r="107" spans="1:3" x14ac:dyDescent="0.25">
      <c r="A107" s="5">
        <v>1109791</v>
      </c>
      <c r="B107">
        <v>5</v>
      </c>
      <c r="C107" t="s">
        <v>270</v>
      </c>
    </row>
    <row r="108" spans="1:3" x14ac:dyDescent="0.25">
      <c r="A108" s="5">
        <v>1109796</v>
      </c>
      <c r="B108">
        <v>5</v>
      </c>
      <c r="C108" t="s">
        <v>270</v>
      </c>
    </row>
    <row r="109" spans="1:3" x14ac:dyDescent="0.25">
      <c r="A109" s="5">
        <v>1113270</v>
      </c>
      <c r="B109">
        <v>5</v>
      </c>
      <c r="C109" t="s">
        <v>270</v>
      </c>
    </row>
    <row r="110" spans="1:3" x14ac:dyDescent="0.25">
      <c r="A110" s="5">
        <v>1113336</v>
      </c>
      <c r="B110">
        <v>3</v>
      </c>
      <c r="C110" t="s">
        <v>273</v>
      </c>
    </row>
    <row r="111" spans="1:3" x14ac:dyDescent="0.25">
      <c r="A111" s="5">
        <v>1113910</v>
      </c>
      <c r="B111">
        <v>5</v>
      </c>
      <c r="C111" t="s">
        <v>270</v>
      </c>
    </row>
    <row r="112" spans="1:3" x14ac:dyDescent="0.25">
      <c r="A112" s="5">
        <v>1114587</v>
      </c>
      <c r="B112">
        <v>5</v>
      </c>
      <c r="C112" t="s">
        <v>270</v>
      </c>
    </row>
    <row r="113" spans="1:3" x14ac:dyDescent="0.25">
      <c r="A113" s="5">
        <v>1114588</v>
      </c>
      <c r="B113">
        <v>3</v>
      </c>
      <c r="C113" t="s">
        <v>273</v>
      </c>
    </row>
    <row r="114" spans="1:3" x14ac:dyDescent="0.25">
      <c r="A114" s="5">
        <v>1115119</v>
      </c>
      <c r="B114">
        <v>3</v>
      </c>
      <c r="C114" t="s">
        <v>273</v>
      </c>
    </row>
    <row r="115" spans="1:3" x14ac:dyDescent="0.25">
      <c r="A115" s="5">
        <v>1116848</v>
      </c>
      <c r="B115">
        <v>3</v>
      </c>
      <c r="C115" t="s">
        <v>273</v>
      </c>
    </row>
    <row r="116" spans="1:3" x14ac:dyDescent="0.25">
      <c r="A116" s="5">
        <v>1117072</v>
      </c>
      <c r="B116">
        <v>3</v>
      </c>
      <c r="C116" t="s">
        <v>273</v>
      </c>
    </row>
    <row r="117" spans="1:3" x14ac:dyDescent="0.25">
      <c r="A117" s="5">
        <v>1117108</v>
      </c>
      <c r="B117">
        <v>5</v>
      </c>
      <c r="C117" t="s">
        <v>270</v>
      </c>
    </row>
    <row r="118" spans="1:3" x14ac:dyDescent="0.25">
      <c r="A118" s="5">
        <v>1117121</v>
      </c>
      <c r="B118">
        <v>5</v>
      </c>
      <c r="C118" t="s">
        <v>270</v>
      </c>
    </row>
    <row r="119" spans="1:3" x14ac:dyDescent="0.25">
      <c r="A119" s="5">
        <v>1117594</v>
      </c>
      <c r="B119">
        <v>5</v>
      </c>
      <c r="C119" t="s">
        <v>270</v>
      </c>
    </row>
    <row r="120" spans="1:3" x14ac:dyDescent="0.25">
      <c r="A120" s="5">
        <v>1117667</v>
      </c>
      <c r="B120">
        <v>5</v>
      </c>
      <c r="C120" t="s">
        <v>270</v>
      </c>
    </row>
    <row r="121" spans="1:3" x14ac:dyDescent="0.25">
      <c r="A121" s="5">
        <v>1118778</v>
      </c>
      <c r="B121">
        <v>3</v>
      </c>
      <c r="C121" t="s">
        <v>273</v>
      </c>
    </row>
    <row r="122" spans="1:3" x14ac:dyDescent="0.25">
      <c r="A122" s="5">
        <v>1118789</v>
      </c>
      <c r="B122">
        <v>5</v>
      </c>
      <c r="C122" t="s">
        <v>270</v>
      </c>
    </row>
    <row r="123" spans="1:3" x14ac:dyDescent="0.25">
      <c r="A123" s="5">
        <v>1119070</v>
      </c>
      <c r="B123">
        <v>3</v>
      </c>
      <c r="C123" t="s">
        <v>273</v>
      </c>
    </row>
    <row r="124" spans="1:3" x14ac:dyDescent="0.25">
      <c r="A124" s="5">
        <v>1119147</v>
      </c>
      <c r="B124">
        <v>3</v>
      </c>
      <c r="C124" t="s">
        <v>273</v>
      </c>
    </row>
    <row r="125" spans="1:3" x14ac:dyDescent="0.25">
      <c r="A125" s="5">
        <v>1119388</v>
      </c>
      <c r="B125">
        <v>3</v>
      </c>
      <c r="C125" t="s">
        <v>273</v>
      </c>
    </row>
    <row r="126" spans="1:3" x14ac:dyDescent="0.25">
      <c r="A126" s="5">
        <v>1119611</v>
      </c>
      <c r="B126">
        <v>3</v>
      </c>
      <c r="C126" t="s">
        <v>273</v>
      </c>
    </row>
    <row r="127" spans="1:3" x14ac:dyDescent="0.25">
      <c r="A127" s="5">
        <v>1119983</v>
      </c>
      <c r="B127">
        <v>5</v>
      </c>
      <c r="C127" t="s">
        <v>270</v>
      </c>
    </row>
    <row r="128" spans="1:3" x14ac:dyDescent="0.25">
      <c r="A128" s="5">
        <v>1121022</v>
      </c>
      <c r="B128">
        <v>3</v>
      </c>
      <c r="C128" t="s">
        <v>273</v>
      </c>
    </row>
    <row r="129" spans="1:3" x14ac:dyDescent="0.25">
      <c r="A129" s="5">
        <v>1121670</v>
      </c>
      <c r="B129">
        <v>3</v>
      </c>
      <c r="C129" t="s">
        <v>273</v>
      </c>
    </row>
    <row r="130" spans="1:3" x14ac:dyDescent="0.25">
      <c r="A130" s="5">
        <v>1121905</v>
      </c>
      <c r="B130">
        <v>13</v>
      </c>
      <c r="C130" t="s">
        <v>274</v>
      </c>
    </row>
    <row r="131" spans="1:3" x14ac:dyDescent="0.25">
      <c r="A131" s="5">
        <v>1122023</v>
      </c>
      <c r="B131">
        <v>5</v>
      </c>
      <c r="C131" t="s">
        <v>270</v>
      </c>
    </row>
    <row r="132" spans="1:3" x14ac:dyDescent="0.25">
      <c r="A132" s="5">
        <v>1122571</v>
      </c>
      <c r="B132">
        <v>3</v>
      </c>
      <c r="C132" t="s">
        <v>273</v>
      </c>
    </row>
    <row r="133" spans="1:3" x14ac:dyDescent="0.25">
      <c r="A133" s="5">
        <v>1122771</v>
      </c>
      <c r="B133">
        <v>6</v>
      </c>
      <c r="C133" t="s">
        <v>272</v>
      </c>
    </row>
    <row r="134" spans="1:3" x14ac:dyDescent="0.25">
      <c r="A134" s="5">
        <v>1122947</v>
      </c>
      <c r="B134">
        <v>5</v>
      </c>
      <c r="C134" t="s">
        <v>270</v>
      </c>
    </row>
    <row r="135" spans="1:3" x14ac:dyDescent="0.25">
      <c r="A135" s="5">
        <v>1123764</v>
      </c>
      <c r="B135">
        <v>5</v>
      </c>
      <c r="C135" t="s">
        <v>270</v>
      </c>
    </row>
    <row r="136" spans="1:3" x14ac:dyDescent="0.25">
      <c r="A136" s="5">
        <v>1123786</v>
      </c>
      <c r="B136">
        <v>5</v>
      </c>
      <c r="C136" t="s">
        <v>270</v>
      </c>
    </row>
    <row r="137" spans="1:3" x14ac:dyDescent="0.25">
      <c r="A137" s="5">
        <v>1124159</v>
      </c>
      <c r="B137">
        <v>5</v>
      </c>
      <c r="C137" t="s">
        <v>270</v>
      </c>
    </row>
    <row r="138" spans="1:3" x14ac:dyDescent="0.25">
      <c r="A138" s="5">
        <v>1124199</v>
      </c>
      <c r="B138">
        <v>5</v>
      </c>
      <c r="C138" t="s">
        <v>270</v>
      </c>
    </row>
    <row r="139" spans="1:3" x14ac:dyDescent="0.25">
      <c r="A139" s="5">
        <v>1125112</v>
      </c>
      <c r="B139">
        <v>6</v>
      </c>
      <c r="C139" t="s">
        <v>272</v>
      </c>
    </row>
    <row r="140" spans="1:3" x14ac:dyDescent="0.25">
      <c r="A140" s="5">
        <v>1125942</v>
      </c>
      <c r="B140">
        <v>5</v>
      </c>
      <c r="C140" t="s">
        <v>270</v>
      </c>
    </row>
    <row r="141" spans="1:3" x14ac:dyDescent="0.25">
      <c r="A141" s="5">
        <v>1126138</v>
      </c>
      <c r="B141">
        <v>5</v>
      </c>
      <c r="C141" t="s">
        <v>270</v>
      </c>
    </row>
    <row r="142" spans="1:3" x14ac:dyDescent="0.25">
      <c r="A142" s="5">
        <v>1126546</v>
      </c>
      <c r="B142">
        <v>3</v>
      </c>
      <c r="C142" t="s">
        <v>273</v>
      </c>
    </row>
    <row r="143" spans="1:3" x14ac:dyDescent="0.25">
      <c r="A143" s="5">
        <v>1126787</v>
      </c>
      <c r="B143">
        <v>3</v>
      </c>
      <c r="C143" t="s">
        <v>273</v>
      </c>
    </row>
    <row r="144" spans="1:3" x14ac:dyDescent="0.25">
      <c r="A144" s="5">
        <v>1126864</v>
      </c>
      <c r="B144">
        <v>3</v>
      </c>
      <c r="C144" t="s">
        <v>273</v>
      </c>
    </row>
    <row r="145" spans="1:3" x14ac:dyDescent="0.25">
      <c r="A145" s="5">
        <v>1127196</v>
      </c>
      <c r="B145">
        <v>3</v>
      </c>
      <c r="C145" t="s">
        <v>273</v>
      </c>
    </row>
    <row r="146" spans="1:3" x14ac:dyDescent="0.25">
      <c r="A146" s="5">
        <v>1127369</v>
      </c>
      <c r="B146">
        <v>5</v>
      </c>
      <c r="C146" t="s">
        <v>270</v>
      </c>
    </row>
    <row r="147" spans="1:3" x14ac:dyDescent="0.25">
      <c r="A147" s="5">
        <v>1127551</v>
      </c>
      <c r="B147">
        <v>5</v>
      </c>
      <c r="C147" t="s">
        <v>270</v>
      </c>
    </row>
    <row r="148" spans="1:3" x14ac:dyDescent="0.25">
      <c r="A148" s="5">
        <v>1128160</v>
      </c>
      <c r="B148">
        <v>6</v>
      </c>
      <c r="C148" t="s">
        <v>272</v>
      </c>
    </row>
    <row r="149" spans="1:3" x14ac:dyDescent="0.25">
      <c r="A149" s="5">
        <v>1128692</v>
      </c>
      <c r="B149">
        <v>5</v>
      </c>
      <c r="C149" t="s">
        <v>270</v>
      </c>
    </row>
    <row r="150" spans="1:3" x14ac:dyDescent="0.25">
      <c r="A150" s="5">
        <v>1128710</v>
      </c>
      <c r="B150">
        <v>3</v>
      </c>
      <c r="C150" t="s">
        <v>273</v>
      </c>
    </row>
    <row r="151" spans="1:3" x14ac:dyDescent="0.25">
      <c r="A151" s="5">
        <v>1130615</v>
      </c>
      <c r="B151">
        <v>5</v>
      </c>
      <c r="C151" t="s">
        <v>270</v>
      </c>
    </row>
    <row r="152" spans="1:3" x14ac:dyDescent="0.25">
      <c r="A152" s="5">
        <v>1131168</v>
      </c>
      <c r="B152">
        <v>3</v>
      </c>
      <c r="C152" t="s">
        <v>273</v>
      </c>
    </row>
    <row r="153" spans="1:3" x14ac:dyDescent="0.25">
      <c r="A153" s="5">
        <v>1131556</v>
      </c>
      <c r="B153">
        <v>5</v>
      </c>
      <c r="C153" t="s">
        <v>270</v>
      </c>
    </row>
    <row r="154" spans="1:3" x14ac:dyDescent="0.25">
      <c r="A154" s="5">
        <v>1131810</v>
      </c>
      <c r="B154">
        <v>3</v>
      </c>
      <c r="C154" t="s">
        <v>273</v>
      </c>
    </row>
    <row r="155" spans="1:3" x14ac:dyDescent="0.25">
      <c r="A155" s="5">
        <v>1132160</v>
      </c>
      <c r="B155">
        <v>5</v>
      </c>
      <c r="C155" t="s">
        <v>270</v>
      </c>
    </row>
    <row r="156" spans="1:3" x14ac:dyDescent="0.25">
      <c r="A156" s="5">
        <v>1132370</v>
      </c>
      <c r="B156">
        <v>6</v>
      </c>
      <c r="C156" t="s">
        <v>272</v>
      </c>
    </row>
    <row r="157" spans="1:3" x14ac:dyDescent="0.25">
      <c r="A157" s="5">
        <v>1132968</v>
      </c>
      <c r="B157">
        <v>5</v>
      </c>
      <c r="C157" t="s">
        <v>270</v>
      </c>
    </row>
    <row r="158" spans="1:3" x14ac:dyDescent="0.25">
      <c r="A158" s="5">
        <v>1133671</v>
      </c>
      <c r="B158">
        <v>6</v>
      </c>
      <c r="C158" t="s">
        <v>272</v>
      </c>
    </row>
    <row r="159" spans="1:3" x14ac:dyDescent="0.25">
      <c r="A159" s="5">
        <v>1133748</v>
      </c>
      <c r="B159">
        <v>5</v>
      </c>
      <c r="C159" t="s">
        <v>270</v>
      </c>
    </row>
    <row r="160" spans="1:3" x14ac:dyDescent="0.25">
      <c r="A160" s="5">
        <v>1134103</v>
      </c>
      <c r="B160">
        <v>13</v>
      </c>
      <c r="C160" t="s">
        <v>274</v>
      </c>
    </row>
    <row r="161" spans="1:3" x14ac:dyDescent="0.25">
      <c r="A161" s="5">
        <v>1135239</v>
      </c>
      <c r="B161">
        <v>3</v>
      </c>
      <c r="C161" t="s">
        <v>273</v>
      </c>
    </row>
    <row r="162" spans="1:3" x14ac:dyDescent="0.25">
      <c r="A162" s="5">
        <v>1135279</v>
      </c>
      <c r="B162">
        <v>3</v>
      </c>
      <c r="C162" t="s">
        <v>273</v>
      </c>
    </row>
    <row r="163" spans="1:3" x14ac:dyDescent="0.25">
      <c r="A163" s="5">
        <v>1135286</v>
      </c>
      <c r="B163">
        <v>3</v>
      </c>
      <c r="C163" t="s">
        <v>273</v>
      </c>
    </row>
    <row r="164" spans="1:3" x14ac:dyDescent="0.25">
      <c r="A164" s="5">
        <v>1136026</v>
      </c>
      <c r="B164">
        <v>13</v>
      </c>
      <c r="C164" t="s">
        <v>274</v>
      </c>
    </row>
    <row r="165" spans="1:3" x14ac:dyDescent="0.25">
      <c r="A165" s="5">
        <v>1136611</v>
      </c>
      <c r="B165">
        <v>3</v>
      </c>
      <c r="C165" t="s">
        <v>273</v>
      </c>
    </row>
    <row r="166" spans="1:3" x14ac:dyDescent="0.25">
      <c r="A166" s="5">
        <v>1136890</v>
      </c>
      <c r="B166">
        <v>3</v>
      </c>
      <c r="C166" t="s">
        <v>273</v>
      </c>
    </row>
    <row r="167" spans="1:3" x14ac:dyDescent="0.25">
      <c r="A167" s="5">
        <v>1136907</v>
      </c>
      <c r="B167">
        <v>3</v>
      </c>
      <c r="C167" t="s">
        <v>273</v>
      </c>
    </row>
    <row r="168" spans="1:3" x14ac:dyDescent="0.25">
      <c r="A168" s="5">
        <v>1137022</v>
      </c>
      <c r="B168">
        <v>3</v>
      </c>
      <c r="C168" t="s">
        <v>273</v>
      </c>
    </row>
    <row r="169" spans="1:3" x14ac:dyDescent="0.25">
      <c r="A169" s="5">
        <v>1137199</v>
      </c>
      <c r="B169">
        <v>3</v>
      </c>
      <c r="C169" t="s">
        <v>273</v>
      </c>
    </row>
    <row r="170" spans="1:3" x14ac:dyDescent="0.25">
      <c r="A170" s="5">
        <v>1137312</v>
      </c>
      <c r="B170">
        <v>5</v>
      </c>
      <c r="C170" t="s">
        <v>270</v>
      </c>
    </row>
    <row r="171" spans="1:3" x14ac:dyDescent="0.25">
      <c r="A171" s="5">
        <v>1137501</v>
      </c>
      <c r="B171">
        <v>3</v>
      </c>
      <c r="C171" t="s">
        <v>273</v>
      </c>
    </row>
    <row r="172" spans="1:3" x14ac:dyDescent="0.25">
      <c r="A172" s="5">
        <v>1137642</v>
      </c>
      <c r="B172">
        <v>3</v>
      </c>
      <c r="C172" t="s">
        <v>273</v>
      </c>
    </row>
    <row r="173" spans="1:3" x14ac:dyDescent="0.25">
      <c r="A173" s="5">
        <v>1137671</v>
      </c>
      <c r="B173">
        <v>3</v>
      </c>
      <c r="C173" t="s">
        <v>273</v>
      </c>
    </row>
    <row r="174" spans="1:3" x14ac:dyDescent="0.25">
      <c r="A174" s="5">
        <v>1137893</v>
      </c>
      <c r="B174">
        <v>3</v>
      </c>
      <c r="C174" t="s">
        <v>273</v>
      </c>
    </row>
    <row r="175" spans="1:3" x14ac:dyDescent="0.25">
      <c r="A175" s="5">
        <v>1137959</v>
      </c>
      <c r="B175">
        <v>3</v>
      </c>
      <c r="C175" t="s">
        <v>273</v>
      </c>
    </row>
    <row r="176" spans="1:3" x14ac:dyDescent="0.25">
      <c r="A176" s="5">
        <v>1138165</v>
      </c>
      <c r="B176">
        <v>3</v>
      </c>
      <c r="C176" t="s">
        <v>273</v>
      </c>
    </row>
    <row r="177" spans="1:3" x14ac:dyDescent="0.25">
      <c r="A177" s="5">
        <v>1138312</v>
      </c>
      <c r="B177">
        <v>5</v>
      </c>
      <c r="C177" t="s">
        <v>270</v>
      </c>
    </row>
    <row r="178" spans="1:3" x14ac:dyDescent="0.25">
      <c r="A178" s="5">
        <v>1138326</v>
      </c>
      <c r="B178">
        <v>3</v>
      </c>
      <c r="C178" t="s">
        <v>273</v>
      </c>
    </row>
    <row r="179" spans="1:3" x14ac:dyDescent="0.25">
      <c r="A179" s="5">
        <v>1138361</v>
      </c>
      <c r="B179">
        <v>3</v>
      </c>
      <c r="C179" t="s">
        <v>273</v>
      </c>
    </row>
    <row r="180" spans="1:3" x14ac:dyDescent="0.25">
      <c r="A180" s="5">
        <v>1138579</v>
      </c>
      <c r="B180">
        <v>3</v>
      </c>
      <c r="C180" t="s">
        <v>273</v>
      </c>
    </row>
    <row r="181" spans="1:3" x14ac:dyDescent="0.25">
      <c r="A181" s="5">
        <v>1139036</v>
      </c>
      <c r="B181">
        <v>5</v>
      </c>
      <c r="C181" t="s">
        <v>270</v>
      </c>
    </row>
    <row r="182" spans="1:3" x14ac:dyDescent="0.25">
      <c r="A182" s="5">
        <v>1139234</v>
      </c>
      <c r="B182">
        <v>3</v>
      </c>
      <c r="C182" t="s">
        <v>273</v>
      </c>
    </row>
    <row r="183" spans="1:3" x14ac:dyDescent="0.25">
      <c r="A183" s="5">
        <v>1141278</v>
      </c>
      <c r="B183">
        <v>3</v>
      </c>
      <c r="C183" t="s">
        <v>273</v>
      </c>
    </row>
    <row r="184" spans="1:3" x14ac:dyDescent="0.25">
      <c r="A184" s="5">
        <v>1141326</v>
      </c>
      <c r="B184">
        <v>5</v>
      </c>
      <c r="C184" t="s">
        <v>270</v>
      </c>
    </row>
    <row r="185" spans="1:3" x14ac:dyDescent="0.25">
      <c r="A185" s="5">
        <v>1141605</v>
      </c>
      <c r="B185">
        <v>5</v>
      </c>
      <c r="C185" t="s">
        <v>270</v>
      </c>
    </row>
    <row r="186" spans="1:3" x14ac:dyDescent="0.25">
      <c r="A186" s="5">
        <v>1141685</v>
      </c>
      <c r="B186">
        <v>3</v>
      </c>
      <c r="C186" t="s">
        <v>273</v>
      </c>
    </row>
    <row r="187" spans="1:3" x14ac:dyDescent="0.25">
      <c r="A187" s="5">
        <v>1142606</v>
      </c>
      <c r="B187">
        <v>3</v>
      </c>
      <c r="C187" t="s">
        <v>273</v>
      </c>
    </row>
    <row r="188" spans="1:3" x14ac:dyDescent="0.25">
      <c r="A188" s="5">
        <v>1143330</v>
      </c>
      <c r="B188">
        <v>3</v>
      </c>
      <c r="C188" t="s">
        <v>273</v>
      </c>
    </row>
    <row r="189" spans="1:3" x14ac:dyDescent="0.25">
      <c r="A189" s="5">
        <v>1143344</v>
      </c>
      <c r="B189">
        <v>3</v>
      </c>
      <c r="C189" t="s">
        <v>273</v>
      </c>
    </row>
    <row r="190" spans="1:3" x14ac:dyDescent="0.25">
      <c r="A190" s="5">
        <v>1143358</v>
      </c>
      <c r="B190">
        <v>3</v>
      </c>
      <c r="C190" t="s">
        <v>273</v>
      </c>
    </row>
    <row r="191" spans="1:3" x14ac:dyDescent="0.25">
      <c r="A191" s="5">
        <v>1143380</v>
      </c>
      <c r="B191">
        <v>6</v>
      </c>
      <c r="C191" t="s">
        <v>272</v>
      </c>
    </row>
    <row r="192" spans="1:3" x14ac:dyDescent="0.25">
      <c r="A192" s="5">
        <v>1143381</v>
      </c>
      <c r="B192">
        <v>5</v>
      </c>
      <c r="C192" t="s">
        <v>270</v>
      </c>
    </row>
    <row r="193" spans="1:3" x14ac:dyDescent="0.25">
      <c r="A193" s="5">
        <v>1144002</v>
      </c>
      <c r="B193">
        <v>5</v>
      </c>
      <c r="C193" t="s">
        <v>270</v>
      </c>
    </row>
    <row r="194" spans="1:3" x14ac:dyDescent="0.25">
      <c r="A194" s="5">
        <v>1144047</v>
      </c>
      <c r="B194">
        <v>3</v>
      </c>
      <c r="C194" t="s">
        <v>273</v>
      </c>
    </row>
    <row r="195" spans="1:3" x14ac:dyDescent="0.25">
      <c r="A195" s="5">
        <v>1144384</v>
      </c>
      <c r="B195">
        <v>13</v>
      </c>
      <c r="C195" t="s">
        <v>274</v>
      </c>
    </row>
    <row r="196" spans="1:3" x14ac:dyDescent="0.25">
      <c r="A196" s="5">
        <v>1145416</v>
      </c>
      <c r="B196">
        <v>3</v>
      </c>
      <c r="C196" t="s">
        <v>273</v>
      </c>
    </row>
    <row r="197" spans="1:3" x14ac:dyDescent="0.25">
      <c r="A197" s="5">
        <v>1146335</v>
      </c>
      <c r="B197">
        <v>13</v>
      </c>
      <c r="C197" t="s">
        <v>274</v>
      </c>
    </row>
    <row r="198" spans="1:3" x14ac:dyDescent="0.25">
      <c r="A198" s="5">
        <v>1148017</v>
      </c>
      <c r="B198">
        <v>3</v>
      </c>
      <c r="C198" t="s">
        <v>273</v>
      </c>
    </row>
    <row r="199" spans="1:3" x14ac:dyDescent="0.25">
      <c r="A199" s="5">
        <v>1148200</v>
      </c>
      <c r="B199">
        <v>13</v>
      </c>
      <c r="C199" t="s">
        <v>274</v>
      </c>
    </row>
    <row r="200" spans="1:3" x14ac:dyDescent="0.25">
      <c r="A200" s="5">
        <v>1148495</v>
      </c>
      <c r="B200">
        <v>3</v>
      </c>
      <c r="C200" t="s">
        <v>273</v>
      </c>
    </row>
    <row r="201" spans="1:3" x14ac:dyDescent="0.25">
      <c r="A201" s="5">
        <v>1149033</v>
      </c>
      <c r="B201">
        <v>3</v>
      </c>
      <c r="C201" t="s">
        <v>273</v>
      </c>
    </row>
    <row r="202" spans="1:3" x14ac:dyDescent="0.25">
      <c r="A202" s="5">
        <v>1149236</v>
      </c>
      <c r="B202">
        <v>3</v>
      </c>
      <c r="C202" t="s">
        <v>273</v>
      </c>
    </row>
    <row r="203" spans="1:3" x14ac:dyDescent="0.25">
      <c r="A203" s="5">
        <v>1149426</v>
      </c>
      <c r="B203">
        <v>3</v>
      </c>
      <c r="C203" t="s">
        <v>273</v>
      </c>
    </row>
    <row r="204" spans="1:3" x14ac:dyDescent="0.25">
      <c r="A204" s="5">
        <v>1149964</v>
      </c>
      <c r="B204">
        <v>5</v>
      </c>
      <c r="C204" t="s">
        <v>270</v>
      </c>
    </row>
    <row r="205" spans="1:3" x14ac:dyDescent="0.25">
      <c r="A205" s="5">
        <v>1149970</v>
      </c>
      <c r="B205">
        <v>3</v>
      </c>
      <c r="C205" t="s">
        <v>273</v>
      </c>
    </row>
    <row r="206" spans="1:3" x14ac:dyDescent="0.25">
      <c r="A206" s="5">
        <v>1150191</v>
      </c>
      <c r="B206">
        <v>3</v>
      </c>
      <c r="C206" t="s">
        <v>273</v>
      </c>
    </row>
    <row r="207" spans="1:3" x14ac:dyDescent="0.25">
      <c r="A207" s="5">
        <v>1150371</v>
      </c>
      <c r="B207">
        <v>5</v>
      </c>
      <c r="C207" t="s">
        <v>270</v>
      </c>
    </row>
    <row r="208" spans="1:3" x14ac:dyDescent="0.25">
      <c r="A208" s="5">
        <v>1151420</v>
      </c>
      <c r="B208">
        <v>3</v>
      </c>
      <c r="C208" t="s">
        <v>273</v>
      </c>
    </row>
    <row r="209" spans="1:3" x14ac:dyDescent="0.25">
      <c r="A209" s="5">
        <v>1152008</v>
      </c>
      <c r="B209">
        <v>3</v>
      </c>
      <c r="C209" t="s">
        <v>273</v>
      </c>
    </row>
    <row r="210" spans="1:3" x14ac:dyDescent="0.25">
      <c r="A210" s="5">
        <v>1152633</v>
      </c>
      <c r="B210">
        <v>13</v>
      </c>
      <c r="C210" t="s">
        <v>274</v>
      </c>
    </row>
    <row r="211" spans="1:3" x14ac:dyDescent="0.25">
      <c r="A211" s="5">
        <v>1152748</v>
      </c>
      <c r="B211">
        <v>3</v>
      </c>
      <c r="C211" t="s">
        <v>273</v>
      </c>
    </row>
    <row r="212" spans="1:3" x14ac:dyDescent="0.25">
      <c r="A212" s="5">
        <v>1153550</v>
      </c>
      <c r="B212">
        <v>3</v>
      </c>
      <c r="C212" t="s">
        <v>273</v>
      </c>
    </row>
    <row r="213" spans="1:3" x14ac:dyDescent="0.25">
      <c r="A213" s="5">
        <v>1154013</v>
      </c>
      <c r="B213">
        <v>3</v>
      </c>
      <c r="C213" t="s">
        <v>273</v>
      </c>
    </row>
    <row r="214" spans="1:3" x14ac:dyDescent="0.25">
      <c r="A214" s="5">
        <v>1154112</v>
      </c>
      <c r="B214">
        <v>3</v>
      </c>
      <c r="C214" t="s">
        <v>273</v>
      </c>
    </row>
    <row r="215" spans="1:3" x14ac:dyDescent="0.25">
      <c r="A215" s="5">
        <v>1154118</v>
      </c>
      <c r="B215">
        <v>13</v>
      </c>
      <c r="C215" t="s">
        <v>274</v>
      </c>
    </row>
    <row r="216" spans="1:3" x14ac:dyDescent="0.25">
      <c r="A216" s="5">
        <v>1154140</v>
      </c>
      <c r="B216">
        <v>3</v>
      </c>
      <c r="C216" t="s">
        <v>273</v>
      </c>
    </row>
    <row r="217" spans="1:3" x14ac:dyDescent="0.25">
      <c r="A217" s="5">
        <v>1154457</v>
      </c>
      <c r="B217">
        <v>3</v>
      </c>
      <c r="C217" t="s">
        <v>273</v>
      </c>
    </row>
    <row r="218" spans="1:3" x14ac:dyDescent="0.25">
      <c r="A218" s="5">
        <v>1154467</v>
      </c>
      <c r="B218">
        <v>3</v>
      </c>
      <c r="C218" t="s">
        <v>273</v>
      </c>
    </row>
    <row r="219" spans="1:3" x14ac:dyDescent="0.25">
      <c r="A219" s="5">
        <v>1154517</v>
      </c>
      <c r="B219">
        <v>3</v>
      </c>
      <c r="C219" t="s">
        <v>273</v>
      </c>
    </row>
    <row r="220" spans="1:3" x14ac:dyDescent="0.25">
      <c r="A220" s="5">
        <v>1154617</v>
      </c>
      <c r="B220">
        <v>3</v>
      </c>
      <c r="C220" t="s">
        <v>273</v>
      </c>
    </row>
    <row r="221" spans="1:3" x14ac:dyDescent="0.25">
      <c r="A221" s="5">
        <v>1154711</v>
      </c>
      <c r="B221">
        <v>5</v>
      </c>
      <c r="C221" t="s">
        <v>270</v>
      </c>
    </row>
    <row r="222" spans="1:3" x14ac:dyDescent="0.25">
      <c r="A222" s="5">
        <v>1154832</v>
      </c>
      <c r="B222">
        <v>3</v>
      </c>
      <c r="C222" t="s">
        <v>273</v>
      </c>
    </row>
    <row r="223" spans="1:3" x14ac:dyDescent="0.25">
      <c r="A223" s="5">
        <v>1154849</v>
      </c>
      <c r="B223">
        <v>3</v>
      </c>
      <c r="C223" t="s">
        <v>273</v>
      </c>
    </row>
    <row r="224" spans="1:3" x14ac:dyDescent="0.25">
      <c r="A224" s="5">
        <v>1155117</v>
      </c>
      <c r="B224">
        <v>3</v>
      </c>
      <c r="C224" t="s">
        <v>273</v>
      </c>
    </row>
    <row r="225" spans="1:3" x14ac:dyDescent="0.25">
      <c r="A225" s="5">
        <v>1155470</v>
      </c>
      <c r="B225">
        <v>3</v>
      </c>
      <c r="C225" t="s">
        <v>273</v>
      </c>
    </row>
    <row r="226" spans="1:3" x14ac:dyDescent="0.25">
      <c r="A226" s="5">
        <v>1155663</v>
      </c>
      <c r="B226">
        <v>3</v>
      </c>
      <c r="C226" t="s">
        <v>273</v>
      </c>
    </row>
    <row r="227" spans="1:3" x14ac:dyDescent="0.25">
      <c r="A227" s="5">
        <v>1155704</v>
      </c>
      <c r="B227">
        <v>13</v>
      </c>
      <c r="C227" t="s">
        <v>274</v>
      </c>
    </row>
    <row r="228" spans="1:3" x14ac:dyDescent="0.25">
      <c r="A228" s="5">
        <v>1156050</v>
      </c>
      <c r="B228">
        <v>3</v>
      </c>
      <c r="C228" t="s">
        <v>273</v>
      </c>
    </row>
    <row r="229" spans="1:3" x14ac:dyDescent="0.25">
      <c r="A229" s="5">
        <v>1156163</v>
      </c>
      <c r="B229">
        <v>3</v>
      </c>
      <c r="C229" t="s">
        <v>273</v>
      </c>
    </row>
    <row r="230" spans="1:3" x14ac:dyDescent="0.25">
      <c r="A230" s="5">
        <v>1156223</v>
      </c>
      <c r="B230">
        <v>3</v>
      </c>
      <c r="C230" t="s">
        <v>273</v>
      </c>
    </row>
    <row r="231" spans="1:3" x14ac:dyDescent="0.25">
      <c r="A231" s="5">
        <v>1156505</v>
      </c>
      <c r="B231">
        <v>5</v>
      </c>
      <c r="C231" t="s">
        <v>270</v>
      </c>
    </row>
    <row r="232" spans="1:3" x14ac:dyDescent="0.25">
      <c r="A232" s="5">
        <v>1156739</v>
      </c>
      <c r="B232">
        <v>3</v>
      </c>
      <c r="C232" t="s">
        <v>273</v>
      </c>
    </row>
    <row r="233" spans="1:3" x14ac:dyDescent="0.25">
      <c r="A233" s="5">
        <v>1156939</v>
      </c>
      <c r="B233">
        <v>3</v>
      </c>
      <c r="C233" t="s">
        <v>273</v>
      </c>
    </row>
    <row r="234" spans="1:3" x14ac:dyDescent="0.25">
      <c r="A234" s="5">
        <v>1157074</v>
      </c>
      <c r="B234">
        <v>3</v>
      </c>
      <c r="C234" t="s">
        <v>273</v>
      </c>
    </row>
    <row r="235" spans="1:3" x14ac:dyDescent="0.25">
      <c r="A235" s="5">
        <v>1157212</v>
      </c>
      <c r="B235">
        <v>3</v>
      </c>
      <c r="C235" t="s">
        <v>273</v>
      </c>
    </row>
    <row r="236" spans="1:3" x14ac:dyDescent="0.25">
      <c r="A236" s="5">
        <v>1157343</v>
      </c>
      <c r="B236">
        <v>6</v>
      </c>
      <c r="C236" t="s">
        <v>272</v>
      </c>
    </row>
    <row r="237" spans="1:3" x14ac:dyDescent="0.25">
      <c r="A237" s="5">
        <v>1157347</v>
      </c>
      <c r="B237">
        <v>5</v>
      </c>
      <c r="C237" t="s">
        <v>270</v>
      </c>
    </row>
    <row r="238" spans="1:3" x14ac:dyDescent="0.25">
      <c r="A238" s="5">
        <v>1157425</v>
      </c>
      <c r="B238">
        <v>3</v>
      </c>
      <c r="C238" t="s">
        <v>273</v>
      </c>
    </row>
    <row r="239" spans="1:3" x14ac:dyDescent="0.25">
      <c r="A239" s="5">
        <v>1157516</v>
      </c>
      <c r="B239">
        <v>4</v>
      </c>
      <c r="C239" t="s">
        <v>275</v>
      </c>
    </row>
    <row r="240" spans="1:3" x14ac:dyDescent="0.25">
      <c r="A240" s="5">
        <v>1157539</v>
      </c>
      <c r="B240">
        <v>3</v>
      </c>
      <c r="C240" t="s">
        <v>273</v>
      </c>
    </row>
    <row r="241" spans="1:3" x14ac:dyDescent="0.25">
      <c r="A241" s="5">
        <v>1158334</v>
      </c>
      <c r="B241">
        <v>3</v>
      </c>
      <c r="C241" t="s">
        <v>273</v>
      </c>
    </row>
    <row r="242" spans="1:3" x14ac:dyDescent="0.25">
      <c r="A242" s="5">
        <v>1158388</v>
      </c>
      <c r="B242">
        <v>3</v>
      </c>
      <c r="C242" t="s">
        <v>273</v>
      </c>
    </row>
    <row r="243" spans="1:3" x14ac:dyDescent="0.25">
      <c r="A243" s="5">
        <v>1159297</v>
      </c>
      <c r="B243">
        <v>3</v>
      </c>
      <c r="C243" t="s">
        <v>273</v>
      </c>
    </row>
    <row r="244" spans="1:3" x14ac:dyDescent="0.25">
      <c r="A244" s="5">
        <v>1160189</v>
      </c>
      <c r="B244">
        <v>5</v>
      </c>
      <c r="C244" t="s">
        <v>270</v>
      </c>
    </row>
    <row r="245" spans="1:3" x14ac:dyDescent="0.25">
      <c r="A245" s="5">
        <v>1160464</v>
      </c>
      <c r="B245">
        <v>3</v>
      </c>
      <c r="C245" t="s">
        <v>273</v>
      </c>
    </row>
    <row r="246" spans="1:3" x14ac:dyDescent="0.25">
      <c r="A246" s="5">
        <v>1160786</v>
      </c>
      <c r="B246">
        <v>3</v>
      </c>
      <c r="C246" t="s">
        <v>273</v>
      </c>
    </row>
    <row r="247" spans="1:3" x14ac:dyDescent="0.25">
      <c r="A247" s="5">
        <v>1160921</v>
      </c>
      <c r="B247">
        <v>3</v>
      </c>
      <c r="C247" t="s">
        <v>273</v>
      </c>
    </row>
    <row r="248" spans="1:3" x14ac:dyDescent="0.25">
      <c r="A248" s="5">
        <v>1161073</v>
      </c>
      <c r="B248">
        <v>3</v>
      </c>
      <c r="C248" t="s">
        <v>273</v>
      </c>
    </row>
    <row r="249" spans="1:3" x14ac:dyDescent="0.25">
      <c r="A249" s="5">
        <v>1161164</v>
      </c>
      <c r="B249">
        <v>5</v>
      </c>
      <c r="C249" t="s">
        <v>270</v>
      </c>
    </row>
    <row r="250" spans="1:3" x14ac:dyDescent="0.25">
      <c r="A250" s="5">
        <v>1161248</v>
      </c>
      <c r="B250">
        <v>3</v>
      </c>
      <c r="C250" t="s">
        <v>273</v>
      </c>
    </row>
    <row r="251" spans="1:3" x14ac:dyDescent="0.25">
      <c r="A251" s="5">
        <v>1161924</v>
      </c>
      <c r="B251">
        <v>3</v>
      </c>
      <c r="C251" t="s">
        <v>273</v>
      </c>
    </row>
    <row r="252" spans="1:3" x14ac:dyDescent="0.25">
      <c r="A252" s="5">
        <v>1162318</v>
      </c>
      <c r="B252">
        <v>3</v>
      </c>
      <c r="C252" t="s">
        <v>273</v>
      </c>
    </row>
    <row r="253" spans="1:3" x14ac:dyDescent="0.25">
      <c r="A253" s="5">
        <v>1162409</v>
      </c>
      <c r="B253">
        <v>3</v>
      </c>
      <c r="C253" t="s">
        <v>273</v>
      </c>
    </row>
    <row r="254" spans="1:3" x14ac:dyDescent="0.25">
      <c r="A254" s="5">
        <v>1162834</v>
      </c>
      <c r="B254">
        <v>3</v>
      </c>
      <c r="C254" t="s">
        <v>273</v>
      </c>
    </row>
    <row r="255" spans="1:3" x14ac:dyDescent="0.25">
      <c r="A255" s="5">
        <v>1163250</v>
      </c>
      <c r="B255">
        <v>3</v>
      </c>
      <c r="C255" t="s">
        <v>273</v>
      </c>
    </row>
    <row r="256" spans="1:3" x14ac:dyDescent="0.25">
      <c r="A256" s="5">
        <v>1163309</v>
      </c>
      <c r="B256">
        <v>3</v>
      </c>
      <c r="C256" t="s">
        <v>273</v>
      </c>
    </row>
    <row r="257" spans="1:3" x14ac:dyDescent="0.25">
      <c r="A257" s="5">
        <v>1163379</v>
      </c>
      <c r="B257">
        <v>5</v>
      </c>
      <c r="C257" t="s">
        <v>270</v>
      </c>
    </row>
    <row r="258" spans="1:3" x14ac:dyDescent="0.25">
      <c r="A258" s="5">
        <v>1163989</v>
      </c>
      <c r="B258">
        <v>5</v>
      </c>
      <c r="C258" t="s">
        <v>270</v>
      </c>
    </row>
    <row r="259" spans="1:3" x14ac:dyDescent="0.25">
      <c r="A259" s="5">
        <v>1164612</v>
      </c>
      <c r="B259">
        <v>5</v>
      </c>
      <c r="C259" t="s">
        <v>270</v>
      </c>
    </row>
    <row r="260" spans="1:3" x14ac:dyDescent="0.25">
      <c r="A260" s="5">
        <v>1165903</v>
      </c>
      <c r="B260">
        <v>3</v>
      </c>
      <c r="C260" t="s">
        <v>273</v>
      </c>
    </row>
    <row r="261" spans="1:3" x14ac:dyDescent="0.25">
      <c r="A261" s="5">
        <v>1166712</v>
      </c>
      <c r="B261">
        <v>3</v>
      </c>
      <c r="C261" t="s">
        <v>273</v>
      </c>
    </row>
    <row r="262" spans="1:3" x14ac:dyDescent="0.25">
      <c r="A262" s="5">
        <v>1167155</v>
      </c>
      <c r="B262">
        <v>3</v>
      </c>
      <c r="C262" t="s">
        <v>273</v>
      </c>
    </row>
    <row r="263" spans="1:3" x14ac:dyDescent="0.25">
      <c r="A263" s="5">
        <v>1169782</v>
      </c>
      <c r="B263">
        <v>5</v>
      </c>
      <c r="C263" t="s">
        <v>270</v>
      </c>
    </row>
    <row r="264" spans="1:3" x14ac:dyDescent="0.25">
      <c r="A264" s="5">
        <v>1170237</v>
      </c>
      <c r="B264">
        <v>5</v>
      </c>
      <c r="C264" t="s">
        <v>270</v>
      </c>
    </row>
    <row r="265" spans="1:3" x14ac:dyDescent="0.25">
      <c r="A265" s="5">
        <v>1170673</v>
      </c>
      <c r="B265">
        <v>3</v>
      </c>
      <c r="C265" t="s">
        <v>273</v>
      </c>
    </row>
    <row r="266" spans="1:3" x14ac:dyDescent="0.25">
      <c r="A266" s="5">
        <v>1171469</v>
      </c>
      <c r="B266">
        <v>3</v>
      </c>
      <c r="C266" t="s">
        <v>273</v>
      </c>
    </row>
    <row r="267" spans="1:3" x14ac:dyDescent="0.25">
      <c r="A267" s="5">
        <v>1172019</v>
      </c>
      <c r="B267">
        <v>3</v>
      </c>
      <c r="C267" t="s">
        <v>273</v>
      </c>
    </row>
    <row r="268" spans="1:3" x14ac:dyDescent="0.25">
      <c r="A268" s="5">
        <v>1172655</v>
      </c>
      <c r="B268">
        <v>3</v>
      </c>
      <c r="C268" t="s">
        <v>273</v>
      </c>
    </row>
    <row r="269" spans="1:3" x14ac:dyDescent="0.25">
      <c r="A269" s="5">
        <v>1172815</v>
      </c>
      <c r="B269">
        <v>3</v>
      </c>
      <c r="C269" t="s">
        <v>273</v>
      </c>
    </row>
    <row r="270" spans="1:3" x14ac:dyDescent="0.25">
      <c r="A270" s="5">
        <v>1172849</v>
      </c>
      <c r="B270">
        <v>3</v>
      </c>
      <c r="C270" t="s">
        <v>273</v>
      </c>
    </row>
    <row r="271" spans="1:3" x14ac:dyDescent="0.25">
      <c r="A271" s="5">
        <v>1173345</v>
      </c>
      <c r="B271">
        <v>5</v>
      </c>
      <c r="C271" t="s">
        <v>270</v>
      </c>
    </row>
    <row r="272" spans="1:3" x14ac:dyDescent="0.25">
      <c r="A272" s="5">
        <v>1173729</v>
      </c>
      <c r="B272">
        <v>3</v>
      </c>
      <c r="C272" t="s">
        <v>273</v>
      </c>
    </row>
    <row r="273" spans="1:3" x14ac:dyDescent="0.25">
      <c r="A273" s="5">
        <v>1173764</v>
      </c>
      <c r="B273">
        <v>3</v>
      </c>
      <c r="C273" t="s">
        <v>273</v>
      </c>
    </row>
    <row r="274" spans="1:3" x14ac:dyDescent="0.25">
      <c r="A274" s="5">
        <v>1173861</v>
      </c>
      <c r="B274">
        <v>3</v>
      </c>
      <c r="C274" t="s">
        <v>273</v>
      </c>
    </row>
    <row r="275" spans="1:3" x14ac:dyDescent="0.25">
      <c r="A275" s="5">
        <v>1174004</v>
      </c>
      <c r="B275">
        <v>13</v>
      </c>
      <c r="C275" t="s">
        <v>274</v>
      </c>
    </row>
    <row r="276" spans="1:3" x14ac:dyDescent="0.25">
      <c r="A276" s="5">
        <v>1174053</v>
      </c>
      <c r="B276">
        <v>3</v>
      </c>
      <c r="C276" t="s">
        <v>273</v>
      </c>
    </row>
    <row r="277" spans="1:3" x14ac:dyDescent="0.25">
      <c r="A277" s="5">
        <v>1174093</v>
      </c>
      <c r="B277">
        <v>5</v>
      </c>
      <c r="C277" t="s">
        <v>270</v>
      </c>
    </row>
    <row r="278" spans="1:3" x14ac:dyDescent="0.25">
      <c r="A278" s="5">
        <v>1174109</v>
      </c>
      <c r="B278">
        <v>3</v>
      </c>
      <c r="C278" t="s">
        <v>273</v>
      </c>
    </row>
    <row r="279" spans="1:3" x14ac:dyDescent="0.25">
      <c r="A279" s="5">
        <v>1174200</v>
      </c>
      <c r="B279">
        <v>3</v>
      </c>
      <c r="C279" t="s">
        <v>273</v>
      </c>
    </row>
    <row r="280" spans="1:3" x14ac:dyDescent="0.25">
      <c r="A280" s="5">
        <v>1174291</v>
      </c>
      <c r="B280">
        <v>3</v>
      </c>
      <c r="C280" t="s">
        <v>273</v>
      </c>
    </row>
    <row r="281" spans="1:3" x14ac:dyDescent="0.25">
      <c r="A281" s="5">
        <v>1174960</v>
      </c>
      <c r="B281">
        <v>5</v>
      </c>
      <c r="C281" t="s">
        <v>270</v>
      </c>
    </row>
    <row r="282" spans="1:3" x14ac:dyDescent="0.25">
      <c r="A282" s="5">
        <v>1175012</v>
      </c>
      <c r="B282">
        <v>3</v>
      </c>
      <c r="C282" t="s">
        <v>273</v>
      </c>
    </row>
    <row r="283" spans="1:3" x14ac:dyDescent="0.25">
      <c r="A283" s="5">
        <v>1175126</v>
      </c>
      <c r="B283">
        <v>3</v>
      </c>
      <c r="C283" t="s">
        <v>273</v>
      </c>
    </row>
    <row r="284" spans="1:3" x14ac:dyDescent="0.25">
      <c r="A284" s="5">
        <v>1175231</v>
      </c>
      <c r="B284">
        <v>3</v>
      </c>
      <c r="C284" t="s">
        <v>273</v>
      </c>
    </row>
    <row r="285" spans="1:3" x14ac:dyDescent="0.25">
      <c r="A285" s="5">
        <v>1175280</v>
      </c>
      <c r="B285">
        <v>3</v>
      </c>
      <c r="C285" t="s">
        <v>273</v>
      </c>
    </row>
    <row r="286" spans="1:3" x14ac:dyDescent="0.25">
      <c r="A286" s="5">
        <v>1175621</v>
      </c>
      <c r="B286">
        <v>3</v>
      </c>
      <c r="C286" t="s">
        <v>273</v>
      </c>
    </row>
    <row r="287" spans="1:3" x14ac:dyDescent="0.25">
      <c r="A287" s="5">
        <v>1175790</v>
      </c>
      <c r="B287">
        <v>3</v>
      </c>
      <c r="C287" t="s">
        <v>273</v>
      </c>
    </row>
    <row r="288" spans="1:3" x14ac:dyDescent="0.25">
      <c r="A288" s="5">
        <v>1175985</v>
      </c>
      <c r="B288">
        <v>3</v>
      </c>
      <c r="C288" t="s">
        <v>273</v>
      </c>
    </row>
    <row r="289" spans="1:3" x14ac:dyDescent="0.25">
      <c r="A289" s="5">
        <v>1176126</v>
      </c>
      <c r="B289">
        <v>13</v>
      </c>
      <c r="C289" t="s">
        <v>274</v>
      </c>
    </row>
    <row r="290" spans="1:3" x14ac:dyDescent="0.25">
      <c r="A290" s="5">
        <v>1176129</v>
      </c>
      <c r="B290">
        <v>3</v>
      </c>
      <c r="C290" t="s">
        <v>273</v>
      </c>
    </row>
    <row r="291" spans="1:3" x14ac:dyDescent="0.25">
      <c r="A291" s="5">
        <v>1176451</v>
      </c>
      <c r="B291">
        <v>3</v>
      </c>
      <c r="C291" t="s">
        <v>273</v>
      </c>
    </row>
    <row r="292" spans="1:3" x14ac:dyDescent="0.25">
      <c r="A292" s="5">
        <v>1176553</v>
      </c>
      <c r="B292">
        <v>3</v>
      </c>
      <c r="C292" t="s">
        <v>273</v>
      </c>
    </row>
    <row r="293" spans="1:3" x14ac:dyDescent="0.25">
      <c r="A293" s="5">
        <v>1177068</v>
      </c>
      <c r="B293">
        <v>3</v>
      </c>
      <c r="C293" t="s">
        <v>273</v>
      </c>
    </row>
    <row r="294" spans="1:3" x14ac:dyDescent="0.25">
      <c r="A294" s="5">
        <v>1177082</v>
      </c>
      <c r="B294">
        <v>3</v>
      </c>
      <c r="C294" t="s">
        <v>273</v>
      </c>
    </row>
    <row r="295" spans="1:3" x14ac:dyDescent="0.25">
      <c r="A295" s="5">
        <v>1177797</v>
      </c>
      <c r="B295">
        <v>3</v>
      </c>
      <c r="C295" t="s">
        <v>273</v>
      </c>
    </row>
    <row r="296" spans="1:3" x14ac:dyDescent="0.25">
      <c r="A296" s="5">
        <v>1179131</v>
      </c>
      <c r="B296">
        <v>3</v>
      </c>
      <c r="C296" t="s">
        <v>273</v>
      </c>
    </row>
    <row r="297" spans="1:3" x14ac:dyDescent="0.25">
      <c r="A297" s="5">
        <v>1179522</v>
      </c>
      <c r="B297">
        <v>3</v>
      </c>
      <c r="C297" t="s">
        <v>273</v>
      </c>
    </row>
    <row r="298" spans="1:3" x14ac:dyDescent="0.25">
      <c r="A298" s="5">
        <v>1179701</v>
      </c>
      <c r="B298">
        <v>3</v>
      </c>
      <c r="C298" t="s">
        <v>273</v>
      </c>
    </row>
    <row r="299" spans="1:3" x14ac:dyDescent="0.25">
      <c r="A299" s="5">
        <v>1179903</v>
      </c>
      <c r="B299">
        <v>3</v>
      </c>
      <c r="C299" t="s">
        <v>273</v>
      </c>
    </row>
    <row r="300" spans="1:3" x14ac:dyDescent="0.25">
      <c r="A300" s="5">
        <v>1179987</v>
      </c>
      <c r="B300">
        <v>3</v>
      </c>
      <c r="C300" t="s">
        <v>273</v>
      </c>
    </row>
    <row r="301" spans="1:3" x14ac:dyDescent="0.25">
      <c r="A301" s="5">
        <v>1180200</v>
      </c>
      <c r="B301">
        <v>3</v>
      </c>
      <c r="C301" t="s">
        <v>273</v>
      </c>
    </row>
    <row r="302" spans="1:3" x14ac:dyDescent="0.25">
      <c r="A302" s="5">
        <v>1180203</v>
      </c>
      <c r="B302">
        <v>3</v>
      </c>
      <c r="C302" t="s">
        <v>273</v>
      </c>
    </row>
    <row r="303" spans="1:3" x14ac:dyDescent="0.25">
      <c r="A303" s="5">
        <v>1180244</v>
      </c>
      <c r="B303">
        <v>3</v>
      </c>
      <c r="C303" t="s">
        <v>273</v>
      </c>
    </row>
    <row r="304" spans="1:3" x14ac:dyDescent="0.25">
      <c r="A304" s="5">
        <v>1181343</v>
      </c>
      <c r="B304">
        <v>3</v>
      </c>
      <c r="C304" t="s">
        <v>273</v>
      </c>
    </row>
    <row r="305" spans="1:3" x14ac:dyDescent="0.25">
      <c r="A305" s="5">
        <v>1181900</v>
      </c>
      <c r="B305">
        <v>5</v>
      </c>
      <c r="C305" t="s">
        <v>270</v>
      </c>
    </row>
    <row r="306" spans="1:3" x14ac:dyDescent="0.25">
      <c r="A306" s="5">
        <v>1181947</v>
      </c>
      <c r="B306">
        <v>5</v>
      </c>
      <c r="C306" t="s">
        <v>270</v>
      </c>
    </row>
    <row r="307" spans="1:3" x14ac:dyDescent="0.25">
      <c r="A307" s="5">
        <v>1182693</v>
      </c>
      <c r="B307">
        <v>3</v>
      </c>
      <c r="C307" t="s">
        <v>273</v>
      </c>
    </row>
    <row r="308" spans="1:3" x14ac:dyDescent="0.25">
      <c r="A308" s="5">
        <v>1183132</v>
      </c>
      <c r="B308">
        <v>3</v>
      </c>
      <c r="C308" t="s">
        <v>273</v>
      </c>
    </row>
    <row r="309" spans="1:3" x14ac:dyDescent="0.25">
      <c r="A309" s="5">
        <v>1183489</v>
      </c>
      <c r="B309">
        <v>3</v>
      </c>
      <c r="C309" t="s">
        <v>273</v>
      </c>
    </row>
    <row r="310" spans="1:3" x14ac:dyDescent="0.25">
      <c r="A310" s="5">
        <v>1183935</v>
      </c>
      <c r="B310">
        <v>3</v>
      </c>
      <c r="C310" t="s">
        <v>273</v>
      </c>
    </row>
    <row r="311" spans="1:3" x14ac:dyDescent="0.25">
      <c r="A311" s="5">
        <v>1183989</v>
      </c>
      <c r="B311">
        <v>3</v>
      </c>
      <c r="C311" t="s">
        <v>273</v>
      </c>
    </row>
    <row r="312" spans="1:3" x14ac:dyDescent="0.25">
      <c r="A312" s="5">
        <v>1184322</v>
      </c>
      <c r="B312">
        <v>3</v>
      </c>
      <c r="C312" t="s">
        <v>273</v>
      </c>
    </row>
    <row r="313" spans="1:3" x14ac:dyDescent="0.25">
      <c r="A313" s="5">
        <v>1184914</v>
      </c>
      <c r="B313">
        <v>3</v>
      </c>
      <c r="C313" t="s">
        <v>273</v>
      </c>
    </row>
    <row r="314" spans="1:3" x14ac:dyDescent="0.25">
      <c r="A314" s="5">
        <v>1185502</v>
      </c>
      <c r="B314">
        <v>5</v>
      </c>
      <c r="C314" t="s">
        <v>270</v>
      </c>
    </row>
    <row r="315" spans="1:3" x14ac:dyDescent="0.25">
      <c r="A315" s="5">
        <v>1188106</v>
      </c>
      <c r="B315">
        <v>13</v>
      </c>
      <c r="C315" t="s">
        <v>274</v>
      </c>
    </row>
    <row r="316" spans="1:3" x14ac:dyDescent="0.25">
      <c r="A316" s="5">
        <v>1188305</v>
      </c>
      <c r="B316">
        <v>3</v>
      </c>
      <c r="C316" t="s">
        <v>273</v>
      </c>
    </row>
    <row r="317" spans="1:3" x14ac:dyDescent="0.25">
      <c r="A317" s="5">
        <v>1188924</v>
      </c>
      <c r="B317">
        <v>3</v>
      </c>
      <c r="C317" t="s">
        <v>273</v>
      </c>
    </row>
    <row r="318" spans="1:3" x14ac:dyDescent="0.25">
      <c r="A318" s="5">
        <v>1189018</v>
      </c>
      <c r="B318">
        <v>3</v>
      </c>
      <c r="C318" t="s">
        <v>273</v>
      </c>
    </row>
    <row r="319" spans="1:3" x14ac:dyDescent="0.25">
      <c r="A319" s="5">
        <v>1189123</v>
      </c>
      <c r="B319">
        <v>3</v>
      </c>
      <c r="C319" t="s">
        <v>273</v>
      </c>
    </row>
    <row r="320" spans="1:3" x14ac:dyDescent="0.25">
      <c r="A320" s="5">
        <v>1189203</v>
      </c>
      <c r="B320">
        <v>3</v>
      </c>
      <c r="C320" t="s">
        <v>273</v>
      </c>
    </row>
    <row r="321" spans="1:3" x14ac:dyDescent="0.25">
      <c r="A321" s="5">
        <v>1189338</v>
      </c>
      <c r="B321">
        <v>3</v>
      </c>
      <c r="C321" t="s">
        <v>273</v>
      </c>
    </row>
    <row r="322" spans="1:3" x14ac:dyDescent="0.25">
      <c r="A322" s="5">
        <v>1189351</v>
      </c>
      <c r="B322">
        <v>3</v>
      </c>
      <c r="C322" t="s">
        <v>273</v>
      </c>
    </row>
    <row r="323" spans="1:3" x14ac:dyDescent="0.25">
      <c r="A323" s="5">
        <v>1189367</v>
      </c>
      <c r="B323">
        <v>3</v>
      </c>
      <c r="C323" t="s">
        <v>273</v>
      </c>
    </row>
    <row r="324" spans="1:3" x14ac:dyDescent="0.25">
      <c r="A324" s="5">
        <v>1189388</v>
      </c>
      <c r="B324">
        <v>3</v>
      </c>
      <c r="C324" t="s">
        <v>273</v>
      </c>
    </row>
    <row r="325" spans="1:3" x14ac:dyDescent="0.25">
      <c r="A325" s="5">
        <v>1189491</v>
      </c>
      <c r="B325">
        <v>3</v>
      </c>
      <c r="C325" t="s">
        <v>273</v>
      </c>
    </row>
    <row r="326" spans="1:3" x14ac:dyDescent="0.25">
      <c r="A326" s="5">
        <v>1189601</v>
      </c>
      <c r="B326">
        <v>3</v>
      </c>
      <c r="C326" t="s">
        <v>273</v>
      </c>
    </row>
    <row r="327" spans="1:3" x14ac:dyDescent="0.25">
      <c r="A327" s="5">
        <v>1189893</v>
      </c>
      <c r="B327">
        <v>3</v>
      </c>
      <c r="C327" t="s">
        <v>273</v>
      </c>
    </row>
    <row r="328" spans="1:3" x14ac:dyDescent="0.25">
      <c r="A328" s="5">
        <v>1190258</v>
      </c>
      <c r="B328">
        <v>3</v>
      </c>
      <c r="C328" t="s">
        <v>273</v>
      </c>
    </row>
    <row r="329" spans="1:3" x14ac:dyDescent="0.25">
      <c r="A329" s="5">
        <v>1190921</v>
      </c>
      <c r="B329">
        <v>3</v>
      </c>
      <c r="C329" t="s">
        <v>273</v>
      </c>
    </row>
    <row r="330" spans="1:3" x14ac:dyDescent="0.25">
      <c r="A330" s="5">
        <v>1191053</v>
      </c>
      <c r="B330">
        <v>3</v>
      </c>
      <c r="C330" t="s">
        <v>273</v>
      </c>
    </row>
    <row r="331" spans="1:3" x14ac:dyDescent="0.25">
      <c r="A331" s="5">
        <v>1191209</v>
      </c>
      <c r="B331">
        <v>3</v>
      </c>
      <c r="C331" t="s">
        <v>273</v>
      </c>
    </row>
    <row r="332" spans="1:3" x14ac:dyDescent="0.25">
      <c r="A332" s="5">
        <v>1191475</v>
      </c>
      <c r="B332">
        <v>3</v>
      </c>
      <c r="C332" t="s">
        <v>273</v>
      </c>
    </row>
    <row r="333" spans="1:3" x14ac:dyDescent="0.25">
      <c r="A333" s="5">
        <v>1191557</v>
      </c>
      <c r="B333">
        <v>3</v>
      </c>
      <c r="C333" t="s">
        <v>273</v>
      </c>
    </row>
    <row r="334" spans="1:3" x14ac:dyDescent="0.25">
      <c r="A334" s="5">
        <v>1191596</v>
      </c>
      <c r="B334">
        <v>3</v>
      </c>
      <c r="C334" t="s">
        <v>273</v>
      </c>
    </row>
    <row r="335" spans="1:3" x14ac:dyDescent="0.25">
      <c r="A335" s="5">
        <v>1192189</v>
      </c>
      <c r="B335">
        <v>3</v>
      </c>
      <c r="C335" t="s">
        <v>273</v>
      </c>
    </row>
    <row r="336" spans="1:3" x14ac:dyDescent="0.25">
      <c r="A336" s="5">
        <v>1192759</v>
      </c>
      <c r="B336">
        <v>3</v>
      </c>
      <c r="C336" t="s">
        <v>273</v>
      </c>
    </row>
    <row r="337" spans="1:3" x14ac:dyDescent="0.25">
      <c r="A337" s="5">
        <v>1192890</v>
      </c>
      <c r="B337">
        <v>5</v>
      </c>
      <c r="C337" t="s">
        <v>270</v>
      </c>
    </row>
    <row r="338" spans="1:3" x14ac:dyDescent="0.25">
      <c r="A338" s="5">
        <v>1194763</v>
      </c>
      <c r="B338">
        <v>3</v>
      </c>
      <c r="C338" t="s">
        <v>273</v>
      </c>
    </row>
    <row r="339" spans="1:3" x14ac:dyDescent="0.25">
      <c r="A339" s="5">
        <v>1196198</v>
      </c>
      <c r="B339">
        <v>3</v>
      </c>
      <c r="C339" t="s">
        <v>273</v>
      </c>
    </row>
    <row r="340" spans="1:3" x14ac:dyDescent="0.25">
      <c r="A340" s="5">
        <v>1196219</v>
      </c>
      <c r="B340">
        <v>3</v>
      </c>
      <c r="C340" t="s">
        <v>273</v>
      </c>
    </row>
    <row r="341" spans="1:3" x14ac:dyDescent="0.25">
      <c r="A341" s="5">
        <v>1198330</v>
      </c>
      <c r="B341">
        <v>3</v>
      </c>
      <c r="C341" t="s">
        <v>273</v>
      </c>
    </row>
    <row r="342" spans="1:3" x14ac:dyDescent="0.25">
      <c r="A342" s="5">
        <v>1199119</v>
      </c>
      <c r="B342">
        <v>5</v>
      </c>
      <c r="C342" t="s">
        <v>270</v>
      </c>
    </row>
    <row r="343" spans="1:3" x14ac:dyDescent="0.25">
      <c r="A343" s="5">
        <v>1199423</v>
      </c>
      <c r="B343">
        <v>3</v>
      </c>
      <c r="C343" t="s">
        <v>273</v>
      </c>
    </row>
    <row r="344" spans="1:3" x14ac:dyDescent="0.25">
      <c r="A344" s="5">
        <v>1199600</v>
      </c>
      <c r="B344">
        <v>3</v>
      </c>
      <c r="C344" t="s">
        <v>273</v>
      </c>
    </row>
    <row r="345" spans="1:3" x14ac:dyDescent="0.25">
      <c r="A345" s="5">
        <v>1199844</v>
      </c>
      <c r="B345">
        <v>3</v>
      </c>
      <c r="C345" t="s">
        <v>273</v>
      </c>
    </row>
    <row r="346" spans="1:3" x14ac:dyDescent="0.25">
      <c r="A346" s="5">
        <v>1201184</v>
      </c>
      <c r="B346">
        <v>3</v>
      </c>
      <c r="C346" t="s">
        <v>273</v>
      </c>
    </row>
    <row r="347" spans="1:3" x14ac:dyDescent="0.25">
      <c r="A347" s="5">
        <v>1201295</v>
      </c>
      <c r="B347">
        <v>3</v>
      </c>
      <c r="C347" t="s">
        <v>273</v>
      </c>
    </row>
    <row r="348" spans="1:3" x14ac:dyDescent="0.25">
      <c r="A348" s="5">
        <v>1201553</v>
      </c>
      <c r="B348">
        <v>3</v>
      </c>
      <c r="C348" t="s">
        <v>273</v>
      </c>
    </row>
    <row r="349" spans="1:3" x14ac:dyDescent="0.25">
      <c r="A349" s="5">
        <v>1205888</v>
      </c>
      <c r="B349">
        <v>3</v>
      </c>
      <c r="C349" t="s">
        <v>273</v>
      </c>
    </row>
    <row r="350" spans="1:3" x14ac:dyDescent="0.25">
      <c r="A350" s="5">
        <v>1206360</v>
      </c>
      <c r="B350">
        <v>3</v>
      </c>
      <c r="C350" t="s">
        <v>273</v>
      </c>
    </row>
    <row r="351" spans="1:3" x14ac:dyDescent="0.25">
      <c r="A351" s="5">
        <v>1208690</v>
      </c>
      <c r="B351">
        <v>3</v>
      </c>
      <c r="C351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Grid Monitoring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stash</cp:lastModifiedBy>
  <dcterms:created xsi:type="dcterms:W3CDTF">2016-07-06T08:22:49Z</dcterms:created>
  <dcterms:modified xsi:type="dcterms:W3CDTF">2019-08-20T10:49:57Z</dcterms:modified>
</cp:coreProperties>
</file>