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H:\Ecs104\"/>
    </mc:Choice>
  </mc:AlternateContent>
  <bookViews>
    <workbookView xWindow="0" yWindow="0" windowWidth="28800" windowHeight="12300" tabRatio="500"/>
  </bookViews>
  <sheets>
    <sheet name="Sheet2" sheetId="2" r:id="rId1"/>
  </sheets>
  <calcPr calcId="162913"/>
</workbook>
</file>

<file path=xl/calcChain.xml><?xml version="1.0" encoding="utf-8"?>
<calcChain xmlns="http://schemas.openxmlformats.org/spreadsheetml/2006/main">
  <c r="D11" i="2" l="1"/>
  <c r="F9" i="2"/>
  <c r="E7" i="2"/>
  <c r="D10" i="2"/>
  <c r="C13" i="2"/>
  <c r="C14" i="2"/>
  <c r="C15" i="2"/>
  <c r="D6" i="2"/>
  <c r="D9" i="2"/>
  <c r="D7" i="2"/>
  <c r="D5" i="2"/>
</calcChain>
</file>

<file path=xl/sharedStrings.xml><?xml version="1.0" encoding="utf-8"?>
<sst xmlns="http://schemas.openxmlformats.org/spreadsheetml/2006/main" count="12" uniqueCount="9">
  <si>
    <t>Mean</t>
  </si>
  <si>
    <t>Stdev</t>
  </si>
  <si>
    <t>Skew</t>
  </si>
  <si>
    <t>Lab05p1.xls</t>
  </si>
  <si>
    <t>Dounglan Cheung</t>
  </si>
  <si>
    <t>Burst Strength(psi)</t>
  </si>
  <si>
    <t>User built-in functions</t>
  </si>
  <si>
    <t>sum of x^2</t>
  </si>
  <si>
    <t>(sum of x)^2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</si>
</sst>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Normal="100" workbookViewId="0">
      <selection activeCell="D11" sqref="D11"/>
    </sheetView>
  </sheetViews>
  <sheetFormatPr defaultRowHeight="12.75" x14ac:dyDescent="0.2"/>
  <cols>
    <col min="1" max="256" width="11" customWidth="1"/>
  </cols>
  <sheetData>
    <row r="1" spans="1:6" x14ac:dyDescent="0.2">
      <c r="A1" t="s">
        <v>3</v>
      </c>
    </row>
    <row r="2" spans="1:6" x14ac:dyDescent="0.2">
      <c r="A2" t="s">
        <v>4</v>
      </c>
    </row>
    <row r="4" spans="1:6" x14ac:dyDescent="0.2">
      <c r="A4" s="2" t="s">
        <v>5</v>
      </c>
      <c r="C4" s="2" t="s">
        <v>6</v>
      </c>
    </row>
    <row r="5" spans="1:6" x14ac:dyDescent="0.2">
      <c r="A5">
        <v>226.16</v>
      </c>
      <c r="C5" s="1" t="s">
        <v>0</v>
      </c>
      <c r="D5" s="1">
        <f>AVERAGE(A5:A20)</f>
        <v>206.04499999999999</v>
      </c>
    </row>
    <row r="6" spans="1:6" x14ac:dyDescent="0.2">
      <c r="A6">
        <v>202.2</v>
      </c>
      <c r="C6" s="1" t="s">
        <v>1</v>
      </c>
      <c r="D6">
        <f>STDEV(A5:A20)</f>
        <v>11.571669427240534</v>
      </c>
    </row>
    <row r="7" spans="1:6" x14ac:dyDescent="0.2">
      <c r="A7">
        <v>219.54</v>
      </c>
      <c r="C7" s="1" t="s">
        <v>2</v>
      </c>
      <c r="D7">
        <f>SKEW(A5:A20)</f>
        <v>0.46296349643253226</v>
      </c>
      <c r="E7" s="1">
        <f>(16/(15*14))</f>
        <v>7.6190476190476197E-2</v>
      </c>
    </row>
    <row r="8" spans="1:6" x14ac:dyDescent="0.2">
      <c r="A8">
        <v>193.73</v>
      </c>
    </row>
    <row r="9" spans="1:6" x14ac:dyDescent="0.2">
      <c r="A9">
        <v>208.15</v>
      </c>
      <c r="C9" s="1" t="s">
        <v>0</v>
      </c>
      <c r="D9" s="1">
        <f>SUM(A5:A20)/16</f>
        <v>206.04499999999999</v>
      </c>
      <c r="F9">
        <f>(((A5:A20)-D9)/D10)^3</f>
        <v>6.0196084765281209E-3</v>
      </c>
    </row>
    <row r="10" spans="1:6" x14ac:dyDescent="0.2">
      <c r="A10">
        <v>195.45</v>
      </c>
      <c r="C10" s="1" t="s">
        <v>1</v>
      </c>
      <c r="D10">
        <f>SQRT((C13-C14)/240)</f>
        <v>11.571669427241082</v>
      </c>
    </row>
    <row r="11" spans="1:6" x14ac:dyDescent="0.2">
      <c r="A11">
        <v>193.71</v>
      </c>
      <c r="C11" s="1" t="s">
        <v>2</v>
      </c>
      <c r="D11" s="1">
        <f>E7*SUM(F9)</f>
        <v>4.5863683630690448E-4</v>
      </c>
    </row>
    <row r="12" spans="1:6" x14ac:dyDescent="0.2">
      <c r="A12">
        <v>200.81</v>
      </c>
    </row>
    <row r="13" spans="1:6" x14ac:dyDescent="0.2">
      <c r="A13">
        <v>211.14</v>
      </c>
      <c r="B13" s="1" t="s">
        <v>7</v>
      </c>
      <c r="C13" s="1">
        <f>SUMSQ(A5:A20)*16</f>
        <v>10900499.606400002</v>
      </c>
    </row>
    <row r="14" spans="1:6" x14ac:dyDescent="0.2">
      <c r="A14">
        <v>203.62</v>
      </c>
      <c r="B14" s="1" t="s">
        <v>8</v>
      </c>
      <c r="C14">
        <f>(SUM(A5:A20))^2</f>
        <v>10868362.758399999</v>
      </c>
    </row>
    <row r="15" spans="1:6" x14ac:dyDescent="0.2">
      <c r="A15">
        <v>188.12</v>
      </c>
      <c r="C15">
        <f>16*(16-1)</f>
        <v>240</v>
      </c>
    </row>
    <row r="16" spans="1:6" x14ac:dyDescent="0.2">
      <c r="A16">
        <v>224.39</v>
      </c>
      <c r="C16" s="1"/>
    </row>
    <row r="17" spans="1:1" x14ac:dyDescent="0.2">
      <c r="A17">
        <v>221.31</v>
      </c>
    </row>
    <row r="18" spans="1:1" x14ac:dyDescent="0.2">
      <c r="A18">
        <v>204.55</v>
      </c>
    </row>
    <row r="19" spans="1:1" x14ac:dyDescent="0.2">
      <c r="A19">
        <v>202.21</v>
      </c>
    </row>
    <row r="20" spans="1:1" x14ac:dyDescent="0.2">
      <c r="A20">
        <v>201.63</v>
      </c>
    </row>
  </sheetData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Dannenhoffer</dc:creator>
  <cp:lastModifiedBy>Doung Lan Cheung</cp:lastModifiedBy>
  <dcterms:created xsi:type="dcterms:W3CDTF">2009-02-21T21:54:30Z</dcterms:created>
  <dcterms:modified xsi:type="dcterms:W3CDTF">2018-02-26T20:23:31Z</dcterms:modified>
</cp:coreProperties>
</file>