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1\afef6a\Documents\Ecs104\"/>
    </mc:Choice>
  </mc:AlternateContent>
  <bookViews>
    <workbookView xWindow="0" yWindow="0" windowWidth="28800" windowHeight="12300" activeTab="1"/>
  </bookViews>
  <sheets>
    <sheet name="Sheet1" sheetId="1" r:id="rId1"/>
    <sheet name="Sheet36" sheetId="3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 s="1"/>
  <c r="C16" i="1" s="1"/>
  <c r="C17" i="1" s="1"/>
  <c r="C18" i="1" s="1"/>
  <c r="C19" i="1" s="1"/>
  <c r="C20" i="1" s="1"/>
  <c r="B10" i="36" l="1"/>
  <c r="B9" i="36"/>
  <c r="B8" i="36"/>
  <c r="B11" i="1"/>
  <c r="B12" i="1" l="1"/>
</calcChain>
</file>

<file path=xl/sharedStrings.xml><?xml version="1.0" encoding="utf-8"?>
<sst xmlns="http://schemas.openxmlformats.org/spreadsheetml/2006/main" count="27" uniqueCount="23">
  <si>
    <t>Dounglan Cheung</t>
  </si>
  <si>
    <t>3.2.18</t>
  </si>
  <si>
    <t>hw05p1</t>
  </si>
  <si>
    <t>Breaking Force(N)</t>
  </si>
  <si>
    <t>Mean</t>
  </si>
  <si>
    <t>Stdev</t>
  </si>
  <si>
    <t>mean</t>
  </si>
  <si>
    <t>stdev</t>
  </si>
  <si>
    <t>a)</t>
  </si>
  <si>
    <t>b)</t>
  </si>
  <si>
    <t>c)</t>
  </si>
  <si>
    <t>new stdev</t>
  </si>
  <si>
    <t>NORMDIST(3.99,B5,B7,TRUE)</t>
  </si>
  <si>
    <t>1-NORMDIST(4.025,B5,B6,TRUE)</t>
  </si>
  <si>
    <t>NORMDIST(4.01,B5,B6,TRUE)-NORMDIST(3.99,B5,B6,TRUE)</t>
  </si>
  <si>
    <t>Bins</t>
  </si>
  <si>
    <t>Half Count</t>
  </si>
  <si>
    <t>Bin Count</t>
  </si>
  <si>
    <t>Bin</t>
  </si>
  <si>
    <t>More</t>
  </si>
  <si>
    <t>Frequency</t>
  </si>
  <si>
    <t>in.</t>
  </si>
  <si>
    <t>ecs104 hw5p2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</si>
</sst>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Border="1"/>
    <xf numFmtId="0" fontId="0" fillId="0" borderId="0" xfId="0" applyBorder="1"/>
    <xf numFmtId="10" fontId="0" fillId="0" borderId="0" xfId="0" applyNumberFormat="1" applyBorder="1"/>
    <xf numFmtId="164" fontId="0" fillId="0" borderId="0" xfId="0" applyNumberFormat="1"/>
    <xf numFmtId="0" fontId="0" fillId="0" borderId="2" xfId="0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0" fillId="0" borderId="5" xfId="0" applyNumberFormat="1" applyFill="1" applyBorder="1" applyAlignment="1"/>
    <xf numFmtId="0" fontId="0" fillId="0" borderId="7" xfId="0" applyFill="1" applyBorder="1" applyAlignment="1"/>
    <xf numFmtId="0" fontId="0" fillId="0" borderId="6" xfId="0" applyFill="1" applyBorder="1" applyAlignment="1"/>
    <xf numFmtId="0" fontId="0" fillId="0" borderId="8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Sheet1!$D$12:$D$18</c:f>
              <c:strCache>
                <c:ptCount val="7"/>
                <c:pt idx="0">
                  <c:v>108.5</c:v>
                </c:pt>
                <c:pt idx="1">
                  <c:v>161.3</c:v>
                </c:pt>
                <c:pt idx="2">
                  <c:v>214.1</c:v>
                </c:pt>
                <c:pt idx="3">
                  <c:v>267.0</c:v>
                </c:pt>
                <c:pt idx="4">
                  <c:v>319.8</c:v>
                </c:pt>
                <c:pt idx="5">
                  <c:v>372.6</c:v>
                </c:pt>
                <c:pt idx="6">
                  <c:v>More</c:v>
                </c:pt>
              </c:strCache>
            </c:strRef>
          </c:cat>
          <c:val>
            <c:numRef>
              <c:f>Sheet1!$E$12:$E$18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17</c:v>
                </c:pt>
                <c:pt idx="4">
                  <c:v>21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0-4D6F-A677-A012BE4C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487736"/>
        <c:axId val="721488392"/>
      </c:barChart>
      <c:catAx>
        <c:axId val="72148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488392"/>
        <c:crosses val="autoZero"/>
        <c:auto val="1"/>
        <c:lblAlgn val="ctr"/>
        <c:lblOffset val="100"/>
        <c:noMultiLvlLbl val="0"/>
      </c:catAx>
      <c:valAx>
        <c:axId val="721488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48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0</xdr:rowOff>
    </xdr:from>
    <xdr:to>
      <xdr:col>11</xdr:col>
      <xdr:colOff>200025</xdr:colOff>
      <xdr:row>23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23" sqref="D23"/>
    </sheetView>
  </sheetViews>
  <sheetFormatPr defaultRowHeight="15" x14ac:dyDescent="0.25"/>
  <cols>
    <col min="2" max="2" width="10.5703125" customWidth="1"/>
    <col min="5" max="5" width="10.42578125" customWidth="1"/>
    <col min="6" max="6" width="12.570312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25">
      <c r="A5" s="1">
        <v>311</v>
      </c>
      <c r="B5" s="1">
        <v>138</v>
      </c>
      <c r="C5" s="1">
        <v>340</v>
      </c>
      <c r="D5" s="1">
        <v>199</v>
      </c>
      <c r="E5" s="1">
        <v>270</v>
      </c>
      <c r="F5" s="1">
        <v>255</v>
      </c>
      <c r="G5" s="1">
        <v>332</v>
      </c>
      <c r="H5" s="1">
        <v>279</v>
      </c>
      <c r="I5" s="1">
        <v>231</v>
      </c>
      <c r="J5" s="1">
        <v>296</v>
      </c>
    </row>
    <row r="6" spans="1:10" x14ac:dyDescent="0.25">
      <c r="A6" s="1">
        <v>198</v>
      </c>
      <c r="B6" s="1">
        <v>269</v>
      </c>
      <c r="C6" s="1">
        <v>257</v>
      </c>
      <c r="D6" s="1">
        <v>236</v>
      </c>
      <c r="E6" s="1">
        <v>313</v>
      </c>
      <c r="F6" s="1">
        <v>281</v>
      </c>
      <c r="G6" s="1">
        <v>288</v>
      </c>
      <c r="H6" s="1">
        <v>225</v>
      </c>
      <c r="I6" s="1">
        <v>216</v>
      </c>
      <c r="J6" s="1">
        <v>250</v>
      </c>
    </row>
    <row r="7" spans="1:10" x14ac:dyDescent="0.25">
      <c r="A7" s="1">
        <v>259</v>
      </c>
      <c r="B7" s="1">
        <v>323</v>
      </c>
      <c r="C7" s="1">
        <v>280</v>
      </c>
      <c r="D7" s="1">
        <v>205</v>
      </c>
      <c r="E7" s="1">
        <v>279</v>
      </c>
      <c r="F7" s="1">
        <v>159</v>
      </c>
      <c r="G7" s="1">
        <v>276</v>
      </c>
      <c r="H7" s="1">
        <v>354</v>
      </c>
      <c r="I7" s="1">
        <v>278</v>
      </c>
      <c r="J7" s="1">
        <v>221</v>
      </c>
    </row>
    <row r="8" spans="1:10" x14ac:dyDescent="0.25">
      <c r="A8" s="1">
        <v>192</v>
      </c>
      <c r="B8" s="1">
        <v>281</v>
      </c>
      <c r="C8" s="1">
        <v>204</v>
      </c>
      <c r="D8" s="1">
        <v>361</v>
      </c>
      <c r="E8" s="1">
        <v>321</v>
      </c>
      <c r="F8" s="1">
        <v>282</v>
      </c>
      <c r="G8" s="1">
        <v>254</v>
      </c>
      <c r="H8" s="1">
        <v>273</v>
      </c>
      <c r="I8" s="1">
        <v>334</v>
      </c>
      <c r="J8" s="1">
        <v>172</v>
      </c>
    </row>
    <row r="9" spans="1:10" ht="16.5" customHeight="1" x14ac:dyDescent="0.25">
      <c r="A9" s="1">
        <v>240</v>
      </c>
      <c r="B9" s="1">
        <v>327</v>
      </c>
      <c r="C9" s="1">
        <v>261</v>
      </c>
      <c r="D9" s="1">
        <v>282</v>
      </c>
      <c r="E9" s="1">
        <v>208</v>
      </c>
      <c r="F9" s="1">
        <v>213</v>
      </c>
      <c r="G9" s="1">
        <v>299</v>
      </c>
      <c r="H9" s="1">
        <v>318</v>
      </c>
      <c r="I9" s="1">
        <v>356</v>
      </c>
      <c r="J9" s="1">
        <v>269</v>
      </c>
    </row>
    <row r="10" spans="1:10" x14ac:dyDescent="0.25">
      <c r="A10" s="18">
        <v>355</v>
      </c>
      <c r="B10" s="18">
        <v>232</v>
      </c>
      <c r="C10" s="1">
        <v>275</v>
      </c>
      <c r="D10" s="18">
        <v>234</v>
      </c>
      <c r="E10" s="18">
        <v>267</v>
      </c>
      <c r="F10" s="18">
        <v>240</v>
      </c>
      <c r="G10" s="1">
        <v>331</v>
      </c>
      <c r="H10" s="1">
        <v>222</v>
      </c>
      <c r="I10" s="1">
        <v>370</v>
      </c>
      <c r="J10" s="1">
        <v>226</v>
      </c>
    </row>
    <row r="11" spans="1:10" x14ac:dyDescent="0.25">
      <c r="A11" s="15" t="s">
        <v>4</v>
      </c>
      <c r="B11" s="15">
        <f>AVERAGE(A5:J10)</f>
        <v>266.95</v>
      </c>
      <c r="D11" s="19" t="s">
        <v>18</v>
      </c>
      <c r="E11" s="20" t="s">
        <v>20</v>
      </c>
      <c r="F11" s="3"/>
    </row>
    <row r="12" spans="1:10" x14ac:dyDescent="0.25">
      <c r="A12" s="15" t="s">
        <v>5</v>
      </c>
      <c r="B12" s="15">
        <f>STDEV(A5:J10)</f>
        <v>52.821228719046516</v>
      </c>
      <c r="D12" s="21">
        <v>108.48631384286045</v>
      </c>
      <c r="E12" s="23">
        <v>0</v>
      </c>
      <c r="F12" s="13"/>
      <c r="G12" s="15"/>
    </row>
    <row r="13" spans="1:10" x14ac:dyDescent="0.25">
      <c r="A13" s="4"/>
      <c r="B13" s="4"/>
      <c r="D13" s="21">
        <v>161.30754256190698</v>
      </c>
      <c r="E13" s="23">
        <v>2</v>
      </c>
      <c r="F13" s="13"/>
      <c r="G13" s="15"/>
    </row>
    <row r="14" spans="1:10" x14ac:dyDescent="0.25">
      <c r="A14" s="8" t="s">
        <v>17</v>
      </c>
      <c r="B14" s="9" t="s">
        <v>16</v>
      </c>
      <c r="C14" s="10" t="s">
        <v>15</v>
      </c>
      <c r="D14" s="21">
        <v>214.12877128095352</v>
      </c>
      <c r="E14" s="23">
        <v>8</v>
      </c>
      <c r="F14" s="13"/>
      <c r="G14" s="15"/>
    </row>
    <row r="15" spans="1:10" x14ac:dyDescent="0.25">
      <c r="A15" s="5">
        <v>6</v>
      </c>
      <c r="B15">
        <f>FLOOR(A15/2,1)</f>
        <v>3</v>
      </c>
      <c r="C15" s="17">
        <f>B11-B15*B12</f>
        <v>108.48631384286045</v>
      </c>
      <c r="D15" s="21">
        <v>266.95000000000005</v>
      </c>
      <c r="E15" s="23">
        <v>17</v>
      </c>
      <c r="F15" s="13"/>
      <c r="G15" s="15"/>
    </row>
    <row r="16" spans="1:10" x14ac:dyDescent="0.25">
      <c r="A16" s="5"/>
      <c r="C16" s="17">
        <f>C15+$B$12</f>
        <v>161.30754256190698</v>
      </c>
      <c r="D16" s="21">
        <v>319.77122871904658</v>
      </c>
      <c r="E16" s="23">
        <v>21</v>
      </c>
      <c r="F16" s="13"/>
      <c r="G16" s="15"/>
    </row>
    <row r="17" spans="1:7" x14ac:dyDescent="0.25">
      <c r="A17" s="5"/>
      <c r="C17" s="17">
        <f t="shared" ref="C17:C21" si="0">C16+$B$12</f>
        <v>214.12877128095352</v>
      </c>
      <c r="D17" s="21">
        <v>372.59245743809311</v>
      </c>
      <c r="E17" s="23">
        <v>12</v>
      </c>
      <c r="F17" s="13"/>
      <c r="G17" s="15"/>
    </row>
    <row r="18" spans="1:7" x14ac:dyDescent="0.25">
      <c r="A18" s="5"/>
      <c r="C18" s="17">
        <f t="shared" si="0"/>
        <v>266.95000000000005</v>
      </c>
      <c r="D18" s="22" t="s">
        <v>19</v>
      </c>
      <c r="E18" s="24">
        <v>0</v>
      </c>
      <c r="F18" s="13"/>
      <c r="G18" s="15"/>
    </row>
    <row r="19" spans="1:7" x14ac:dyDescent="0.25">
      <c r="A19" s="5"/>
      <c r="C19" s="17">
        <f t="shared" si="0"/>
        <v>319.77122871904658</v>
      </c>
      <c r="D19" s="12"/>
      <c r="E19" s="12"/>
      <c r="F19" s="13"/>
      <c r="G19" s="15"/>
    </row>
    <row r="20" spans="1:7" x14ac:dyDescent="0.25">
      <c r="A20" s="6"/>
      <c r="C20" s="17">
        <f t="shared" si="0"/>
        <v>372.59245743809311</v>
      </c>
      <c r="D20" s="11"/>
      <c r="E20" s="12"/>
      <c r="F20" s="13"/>
    </row>
    <row r="21" spans="1:7" x14ac:dyDescent="0.25">
      <c r="A21" s="6"/>
      <c r="C21" s="17"/>
      <c r="D21" s="12"/>
      <c r="E21" s="12"/>
      <c r="F21" s="13"/>
    </row>
    <row r="22" spans="1:7" x14ac:dyDescent="0.25">
      <c r="A22" s="6"/>
      <c r="D22" s="14"/>
      <c r="E22" s="15"/>
      <c r="F22" s="16"/>
    </row>
    <row r="23" spans="1:7" x14ac:dyDescent="0.25">
      <c r="D23" s="15"/>
      <c r="E23" s="15"/>
      <c r="F23" s="16"/>
    </row>
  </sheetData>
  <sortState ref="D12:D17">
    <sortCondition ref="D12"/>
  </sortState>
  <mergeCells count="1">
    <mergeCell ref="A4:J4"/>
  </mergeCells>
  <pageMargins left="0.7" right="0.7" top="0.75" bottom="0.75" header="0.3" footer="0.3"/>
  <pageSetup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4" sqref="A4"/>
    </sheetView>
  </sheetViews>
  <sheetFormatPr defaultRowHeight="15" x14ac:dyDescent="0.25"/>
  <cols>
    <col min="1" max="1" width="10.425781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22</v>
      </c>
    </row>
    <row r="5" spans="1:3" x14ac:dyDescent="0.25">
      <c r="A5" s="2" t="s">
        <v>6</v>
      </c>
      <c r="B5">
        <v>4</v>
      </c>
      <c r="C5" t="s">
        <v>21</v>
      </c>
    </row>
    <row r="6" spans="1:3" x14ac:dyDescent="0.25">
      <c r="A6" s="2" t="s">
        <v>7</v>
      </c>
      <c r="B6">
        <v>0.01</v>
      </c>
      <c r="C6" t="s">
        <v>21</v>
      </c>
    </row>
    <row r="7" spans="1:3" x14ac:dyDescent="0.25">
      <c r="A7" s="2" t="s">
        <v>11</v>
      </c>
      <c r="B7">
        <v>4.3E-3</v>
      </c>
      <c r="C7" t="s">
        <v>21</v>
      </c>
    </row>
    <row r="8" spans="1:3" x14ac:dyDescent="0.25">
      <c r="A8" t="s">
        <v>8</v>
      </c>
      <c r="B8">
        <f>1-NORMDIST(4.025,B5,B6,TRUE)</f>
        <v>6.209665325775493E-3</v>
      </c>
      <c r="C8" t="s">
        <v>13</v>
      </c>
    </row>
    <row r="9" spans="1:3" x14ac:dyDescent="0.25">
      <c r="A9" t="s">
        <v>9</v>
      </c>
      <c r="B9">
        <f>NORMDIST(4.01,B5,B6,TRUE)-NORMDIST(3.99,B5,B6,TRUE)</f>
        <v>0.68268949213707564</v>
      </c>
      <c r="C9" t="s">
        <v>14</v>
      </c>
    </row>
    <row r="10" spans="1:3" x14ac:dyDescent="0.25">
      <c r="A10" t="s">
        <v>10</v>
      </c>
      <c r="B10">
        <f>NORMDIST(3.99,B5,B7,TRUE)</f>
        <v>1.0020446520733485E-2</v>
      </c>
      <c r="C10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Sheet36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 Lan Cheung</dc:creator>
  <cp:lastModifiedBy>Doung Lan Cheung</cp:lastModifiedBy>
  <cp:lastPrinted>2018-03-04T19:24:04Z</cp:lastPrinted>
  <dcterms:created xsi:type="dcterms:W3CDTF">2018-03-02T02:39:22Z</dcterms:created>
  <dcterms:modified xsi:type="dcterms:W3CDTF">2018-03-04T19:24:38Z</dcterms:modified>
</cp:coreProperties>
</file>