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ME599\Final Project\"/>
    </mc:Choice>
  </mc:AlternateContent>
  <xr:revisionPtr revIDLastSave="0" documentId="13_ncr:1_{863E707C-DECC-4BA2-A324-9F8CFAD3B539}" xr6:coauthVersionLast="45" xr6:coauthVersionMax="45" xr10:uidLastSave="{00000000-0000-0000-0000-000000000000}"/>
  <bookViews>
    <workbookView xWindow="-98" yWindow="-98" windowWidth="19396" windowHeight="10395" xr2:uid="{BB880E8D-C535-43E7-B20A-286CC302DF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D5" i="1"/>
  <c r="E5" i="1" s="1"/>
  <c r="D6" i="1"/>
  <c r="E6" i="1" s="1"/>
  <c r="D7" i="1"/>
  <c r="D8" i="1"/>
  <c r="D9" i="1"/>
  <c r="D10" i="1"/>
  <c r="D11" i="1"/>
  <c r="D12" i="1"/>
  <c r="D4" i="1"/>
  <c r="E4" i="1" s="1"/>
  <c r="H5" i="1" l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<sst xmlns="http://schemas.openxmlformats.org/spreadsheetml/2006/main" count="9" uniqueCount="8">
  <si>
    <t>Rear Gain</t>
  </si>
  <si>
    <t>Working Front Gain</t>
  </si>
  <si>
    <t>10x Time</t>
  </si>
  <si>
    <t>Height (m)</t>
  </si>
  <si>
    <t>Time (in air)</t>
  </si>
  <si>
    <t>Dylan</t>
  </si>
  <si>
    <t>Eric</t>
  </si>
  <si>
    <t>Avg 10x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</si>
</sst>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Rear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Sheet1!$E$4:$E$12</c:f>
            </c:str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1100</c:v>
                </c:pt>
                <c:pt idx="7">
                  <c:v>1400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F-4C78-9FBB-7BC1C1DFF92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Working Front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Sheet1!$E$4:$E$12</c:f>
            </c:str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2100</c:v>
                </c:pt>
                <c:pt idx="4">
                  <c:v>2200</c:v>
                </c:pt>
                <c:pt idx="5">
                  <c:v>2400</c:v>
                </c:pt>
                <c:pt idx="6">
                  <c:v>2500</c:v>
                </c:pt>
                <c:pt idx="7">
                  <c:v>2600</c:v>
                </c:pt>
                <c:pt idx="8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F-4C78-9FBB-7BC1C1DFF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5144"/>
        <c:axId val="647105800"/>
      </c:scatterChart>
      <c:valAx>
        <c:axId val="6471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800"/>
        <c:crosses val="autoZero"/>
        <c:crossBetween val="midCat"/>
      </c:valAx>
      <c:valAx>
        <c:axId val="6471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>
            <c:manualLayout>
              <c:xMode val="edge"/>
              <c:yMode val="edge"/>
              <c:x val="2.517206069737014E-2"/>
              <c:y val="0.39265425366683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Rear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1100</c:v>
                </c:pt>
                <c:pt idx="7">
                  <c:v>1400</c:v>
                </c:pt>
                <c:pt idx="8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2-419F-836D-C63A56EE001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Working Front 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Sheet1!$H$4:$H$12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Sheet1!$C$4:$C$12</c:f>
              <c:numCache>
                <c:formatCode>General</c:formatCode>
                <c:ptCount val="9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2100</c:v>
                </c:pt>
                <c:pt idx="4">
                  <c:v>2200</c:v>
                </c:pt>
                <c:pt idx="5">
                  <c:v>2400</c:v>
                </c:pt>
                <c:pt idx="6">
                  <c:v>2500</c:v>
                </c:pt>
                <c:pt idx="7">
                  <c:v>2600</c:v>
                </c:pt>
                <c:pt idx="8">
                  <c:v>2700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2-419F-836D-C63A56EE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5144"/>
        <c:axId val="647105800"/>
      </c:scatterChart>
      <c:valAx>
        <c:axId val="6471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</a:p>
            </c:rich>
          </c:tx>
          <c:layout>
            <c:manualLayout>
              <c:xMode val="edge"/>
              <c:yMode val="edge"/>
              <c:x val="0.50058061736460913"/>
              <c:y val="0.8648976256719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800"/>
        <c:crosses val="autoZero"/>
        <c:crossBetween val="midCat"/>
      </c:valAx>
      <c:valAx>
        <c:axId val="6471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</a:t>
                </a:r>
              </a:p>
            </c:rich>
          </c:tx>
          <c:layout>
            <c:manualLayout>
              <c:xMode val="edge"/>
              <c:yMode val="edge"/>
              <c:x val="2.517206069737014E-2"/>
              <c:y val="0.392654253666837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05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392904</xdr:colOff>
      <xdr:row>1</xdr:row>
      <xdr:rowOff>21431</xdr:rowOff>
    </xdr:from>
    <xdr:to>
      <xdr:col>15</xdr:col>
      <xdr:colOff>542925</xdr:colOff>
      <xdr:row>14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ADE10-EB08-424E-8ACC-3463F4B27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14</xdr:row>
      <xdr:rowOff>119062</xdr:rowOff>
    </xdr:from>
    <xdr:to>
      <xdr:col>15</xdr:col>
      <xdr:colOff>502446</xdr:colOff>
      <xdr:row>27</xdr:row>
      <xdr:rowOff>135731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A81C5A-85E4-4FF6-B823-95C75CA4E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548EB-4C3B-4CAB-97B6-37EF45C8CEF0}">
  <dimension ref="A2:H12"/>
  <sheetViews>
    <sheetView tabSelected="1" workbookViewId="0">
      <selection activeCell="E15" sqref="E15"/>
    </sheetView>
  </sheetViews>
  <sheetFormatPr defaultRowHeight="14.25" x14ac:dyDescent="0.45"/>
  <cols>
    <col min="1" max="1" width="9.06640625" style="1"/>
    <col min="2" max="2" width="10.33203125" style="1" customWidth="1"/>
    <col min="3" max="4" width="17.59765625" style="1" customWidth="1"/>
    <col min="5" max="5" width="12.19921875" style="1" customWidth="1"/>
    <col min="6" max="7" width="9.06640625" style="1"/>
    <col min="8" max="8" width="10.86328125" style="1" customWidth="1"/>
  </cols>
  <sheetData>
    <row r="2" spans="2:8" ht="14.65" thickBot="1" x14ac:dyDescent="0.5">
      <c r="F2" s="1" t="s">
        <v>5</v>
      </c>
      <c r="G2" s="1" t="s">
        <v>6</v>
      </c>
    </row>
    <row r="3" spans="2:8" ht="14.65" thickBot="1" x14ac:dyDescent="0.5">
      <c r="B3" s="12" t="s">
        <v>0</v>
      </c>
      <c r="C3" s="13" t="s">
        <v>1</v>
      </c>
      <c r="D3" s="13" t="s">
        <v>7</v>
      </c>
      <c r="E3" s="13" t="s">
        <v>4</v>
      </c>
      <c r="F3" s="14" t="s">
        <v>2</v>
      </c>
      <c r="G3" s="14" t="s">
        <v>2</v>
      </c>
      <c r="H3" s="15" t="s">
        <v>3</v>
      </c>
    </row>
    <row r="4" spans="2:8" x14ac:dyDescent="0.45">
      <c r="B4" s="8">
        <v>50</v>
      </c>
      <c r="C4" s="9">
        <v>2000</v>
      </c>
      <c r="D4" s="9" t="str">
        <f>IF((F4+G4)/2=0,"",(F4+G4)/2)</f>
        <v/>
      </c>
      <c r="E4" s="9" t="str">
        <f>IF(D4="","",D4/10)</f>
        <v/>
      </c>
      <c r="F4" s="10"/>
      <c r="G4" s="10"/>
      <c r="H4" s="11" t="e">
        <f>9.81/8*E4^2</f>
        <v>#VALUE!</v>
      </c>
    </row>
    <row r="5" spans="2:8" x14ac:dyDescent="0.45">
      <c r="B5" s="3">
        <v>75</v>
      </c>
      <c r="C5" s="2">
        <v>2000</v>
      </c>
      <c r="D5" s="2" t="str">
        <f t="shared" ref="D5:D12" si="0">IF((F5+G5)/2=0,"",(F5+G5)/2)</f>
        <v/>
      </c>
      <c r="E5" s="2" t="str">
        <f t="shared" ref="E5:E12" si="1">IF(D5="","",D5/10)</f>
        <v/>
      </c>
      <c r="F5" s="6"/>
      <c r="G5" s="6"/>
      <c r="H5" s="16" t="e">
        <f t="shared" ref="H5:H12" si="2">9.81/8*E5^2</f>
        <v>#VALUE!</v>
      </c>
    </row>
    <row r="6" spans="2:8" x14ac:dyDescent="0.45">
      <c r="B6" s="3">
        <v>100</v>
      </c>
      <c r="C6" s="2">
        <v>2000</v>
      </c>
      <c r="D6" s="2" t="str">
        <f t="shared" si="0"/>
        <v/>
      </c>
      <c r="E6" s="2" t="str">
        <f t="shared" si="1"/>
        <v/>
      </c>
      <c r="F6" s="6"/>
      <c r="G6" s="6"/>
      <c r="H6" s="16" t="e">
        <f t="shared" si="2"/>
        <v>#VALUE!</v>
      </c>
    </row>
    <row r="7" spans="2:8" x14ac:dyDescent="0.45">
      <c r="B7" s="3">
        <v>200</v>
      </c>
      <c r="C7" s="2">
        <v>2100</v>
      </c>
      <c r="D7" s="2" t="str">
        <f t="shared" si="0"/>
        <v/>
      </c>
      <c r="E7" s="2" t="str">
        <f t="shared" si="1"/>
        <v/>
      </c>
      <c r="F7" s="6"/>
      <c r="G7" s="6"/>
      <c r="H7" s="16" t="e">
        <f t="shared" si="2"/>
        <v>#VALUE!</v>
      </c>
    </row>
    <row r="8" spans="2:8" x14ac:dyDescent="0.45">
      <c r="B8" s="3">
        <v>400</v>
      </c>
      <c r="C8" s="2">
        <v>2200</v>
      </c>
      <c r="D8" s="2" t="str">
        <f t="shared" si="0"/>
        <v/>
      </c>
      <c r="E8" s="2" t="str">
        <f t="shared" si="1"/>
        <v/>
      </c>
      <c r="F8" s="6"/>
      <c r="G8" s="6"/>
      <c r="H8" s="16" t="e">
        <f t="shared" si="2"/>
        <v>#VALUE!</v>
      </c>
    </row>
    <row r="9" spans="2:8" x14ac:dyDescent="0.45">
      <c r="B9" s="3">
        <v>800</v>
      </c>
      <c r="C9" s="2">
        <v>2400</v>
      </c>
      <c r="D9" s="2" t="str">
        <f t="shared" si="0"/>
        <v/>
      </c>
      <c r="E9" s="2" t="str">
        <f t="shared" si="1"/>
        <v/>
      </c>
      <c r="F9" s="6"/>
      <c r="G9" s="6"/>
      <c r="H9" s="16" t="e">
        <f t="shared" si="2"/>
        <v>#VALUE!</v>
      </c>
    </row>
    <row r="10" spans="2:8" x14ac:dyDescent="0.45">
      <c r="B10" s="3">
        <v>1100</v>
      </c>
      <c r="C10" s="2">
        <v>2500</v>
      </c>
      <c r="D10" s="2" t="str">
        <f t="shared" si="0"/>
        <v/>
      </c>
      <c r="E10" s="2" t="str">
        <f t="shared" si="1"/>
        <v/>
      </c>
      <c r="F10" s="6"/>
      <c r="G10" s="6"/>
      <c r="H10" s="16" t="e">
        <f t="shared" si="2"/>
        <v>#VALUE!</v>
      </c>
    </row>
    <row r="11" spans="2:8" x14ac:dyDescent="0.45">
      <c r="B11" s="3">
        <v>1400</v>
      </c>
      <c r="C11" s="2">
        <v>2600</v>
      </c>
      <c r="D11" s="2" t="str">
        <f t="shared" si="0"/>
        <v/>
      </c>
      <c r="E11" s="2" t="str">
        <f t="shared" si="1"/>
        <v/>
      </c>
      <c r="F11" s="6"/>
      <c r="G11" s="6"/>
      <c r="H11" s="16" t="e">
        <f t="shared" si="2"/>
        <v>#VALUE!</v>
      </c>
    </row>
    <row r="12" spans="2:8" ht="14.65" thickBot="1" x14ac:dyDescent="0.5">
      <c r="B12" s="4">
        <v>2000</v>
      </c>
      <c r="C12" s="5">
        <v>2700</v>
      </c>
      <c r="D12" s="5" t="str">
        <f t="shared" si="0"/>
        <v/>
      </c>
      <c r="E12" s="5" t="str">
        <f t="shared" si="1"/>
        <v/>
      </c>
      <c r="F12" s="7"/>
      <c r="G12" s="7"/>
      <c r="H12" s="17" t="e">
        <f t="shared" si="2"/>
        <v>#VALUE!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2020-04-23T22:06:08Z</dcterms:created>
  <dcterms:modified xsi:type="dcterms:W3CDTF">2020-04-24T18:38:29Z</dcterms:modified>
</cp:coreProperties>
</file>