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C:\Users\chowd\My Drive\Term-5 Classes\Advanced Managerial Decision Analysis\Project\"/>
    </mc:Choice>
  </mc:AlternateContent>
  <xr:revisionPtr revIDLastSave="0" documentId="13_ncr:1_{CADE820A-BFE2-411F-B08C-C94978BC9350}" xr6:coauthVersionLast="47" xr6:coauthVersionMax="47" xr10:uidLastSave="{00000000-0000-0000-0000-000000000000}"/>
  <bookViews>
    <workbookView xWindow="-108" yWindow="-108" windowWidth="23256" windowHeight="12456" firstSheet="1" activeTab="1" xr2:uid="{00000000-000D-0000-FFFF-FFFF00000000}"/>
  </bookViews>
  <sheets>
    <sheet name="Instruction" sheetId="21" state="hidden" r:id="rId1"/>
    <sheet name="BWM Analysis" sheetId="7" r:id="rId2"/>
  </sheets>
  <definedNames>
    <definedName name="_xlnm._FilterDatabase" localSheetId="1" hidden="1">'BWM Analysis'!$B$5:$C$5</definedName>
    <definedName name="_xlnm._FilterDatabase" localSheetId="0" hidden="1">#REF!</definedName>
    <definedName name="solver_adj" localSheetId="1" hidden="1">'BWM Analysis'!$C$24:$K$24,'BWM Analysis'!$C$26</definedName>
    <definedName name="solver_cvg" localSheetId="1" hidden="1">0.0001</definedName>
    <definedName name="solver_cvg" localSheetId="0" hidden="1">0.0001</definedName>
    <definedName name="solver_drv" localSheetId="1" hidden="1">1</definedName>
    <definedName name="solver_drv" localSheetId="0" hidden="1">1</definedName>
    <definedName name="solver_eng" localSheetId="1" hidden="1">2</definedName>
    <definedName name="solver_eng" localSheetId="0" hidden="1">2</definedName>
    <definedName name="solver_est" localSheetId="1" hidden="1">1</definedName>
    <definedName name="solver_est" localSheetId="0" hidden="1">1</definedName>
    <definedName name="solver_itr" localSheetId="1" hidden="1">2147483647</definedName>
    <definedName name="solver_itr" localSheetId="0" hidden="1">2147483647</definedName>
    <definedName name="solver_lhs1" localSheetId="1" hidden="1">'BWM Analysis'!$C$24:$K$24</definedName>
    <definedName name="solver_lhs1" localSheetId="0" hidden="1">Instruction!$B$37:$F$38</definedName>
    <definedName name="solver_lhs2" localSheetId="1" hidden="1">'BWM Analysis'!$C$30</definedName>
    <definedName name="solver_lhs2" localSheetId="0" hidden="1">Instruction!$B$37:$F$38</definedName>
    <definedName name="solver_lhs3" localSheetId="1" hidden="1">'BWM Analysis'!$C$32:$K$33</definedName>
    <definedName name="solver_lhs3" localSheetId="0" hidden="1">Instruction!$B$37:$F$38</definedName>
    <definedName name="solver_lhs4" localSheetId="1" hidden="1">'BWM Analysis'!$C$35:$K$36</definedName>
    <definedName name="solver_lhs4" localSheetId="0" hidden="1">Instruction!$B$37:$F$38</definedName>
    <definedName name="solver_mip" localSheetId="1" hidden="1">2147483647</definedName>
    <definedName name="solver_mip" localSheetId="0" hidden="1">2147483647</definedName>
    <definedName name="solver_mni" localSheetId="1" hidden="1">30</definedName>
    <definedName name="solver_mni" localSheetId="0" hidden="1">30</definedName>
    <definedName name="solver_mrt" localSheetId="1" hidden="1">0.075</definedName>
    <definedName name="solver_mrt" localSheetId="0" hidden="1">0.075</definedName>
    <definedName name="solver_msl" localSheetId="1" hidden="1">2</definedName>
    <definedName name="solver_msl" localSheetId="0" hidden="1">2</definedName>
    <definedName name="solver_neg" localSheetId="1" hidden="1">1</definedName>
    <definedName name="solver_neg" localSheetId="0" hidden="1">1</definedName>
    <definedName name="solver_nod" localSheetId="1" hidden="1">2147483647</definedName>
    <definedName name="solver_nod" localSheetId="0" hidden="1">2147483647</definedName>
    <definedName name="solver_num" localSheetId="1" hidden="1">4</definedName>
    <definedName name="solver_num" localSheetId="0" hidden="1">0</definedName>
    <definedName name="solver_nwt" localSheetId="1" hidden="1">1</definedName>
    <definedName name="solver_nwt" localSheetId="0" hidden="1">1</definedName>
    <definedName name="solver_opt" localSheetId="1" hidden="1">'BWM Analysis'!$C$26</definedName>
    <definedName name="solver_pre" localSheetId="1" hidden="1">0.000001</definedName>
    <definedName name="solver_pre" localSheetId="0" hidden="1">0.000001</definedName>
    <definedName name="solver_rbv" localSheetId="1" hidden="1">2</definedName>
    <definedName name="solver_rbv" localSheetId="0" hidden="1">2</definedName>
    <definedName name="solver_rel1" localSheetId="1" hidden="1">3</definedName>
    <definedName name="solver_rel1" localSheetId="0" hidden="1">1</definedName>
    <definedName name="solver_rel2" localSheetId="1" hidden="1">2</definedName>
    <definedName name="solver_rel2" localSheetId="0" hidden="1">1</definedName>
    <definedName name="solver_rel3" localSheetId="1" hidden="1">1</definedName>
    <definedName name="solver_rel3" localSheetId="0" hidden="1">1</definedName>
    <definedName name="solver_rel4" localSheetId="1" hidden="1">1</definedName>
    <definedName name="solver_rel4" localSheetId="0" hidden="1">1</definedName>
    <definedName name="solver_rhs1" localSheetId="1" hidden="1">0</definedName>
    <definedName name="solver_rhs1" localSheetId="0" hidden="1">Instruction!$B$28</definedName>
    <definedName name="solver_rhs2" localSheetId="1" hidden="1">1</definedName>
    <definedName name="solver_rhs2" localSheetId="0" hidden="1">Instruction!$B$28</definedName>
    <definedName name="solver_rhs3" localSheetId="1" hidden="1">'BWM Analysis'!$C$26</definedName>
    <definedName name="solver_rhs3" localSheetId="0" hidden="1">Instruction!$B$28</definedName>
    <definedName name="solver_rhs4" localSheetId="1" hidden="1">'BWM Analysis'!$C$26</definedName>
    <definedName name="solver_rhs4" localSheetId="0" hidden="1">Instruction!$B$28</definedName>
    <definedName name="solver_rlx" localSheetId="1" hidden="1">2</definedName>
    <definedName name="solver_rlx" localSheetId="0" hidden="1">2</definedName>
    <definedName name="solver_rsd" localSheetId="1" hidden="1">0</definedName>
    <definedName name="solver_rsd" localSheetId="0" hidden="1">0</definedName>
    <definedName name="solver_scl" localSheetId="1" hidden="1">2</definedName>
    <definedName name="solver_scl" localSheetId="0" hidden="1">2</definedName>
    <definedName name="solver_sho" localSheetId="1" hidden="1">2</definedName>
    <definedName name="solver_sho" localSheetId="0" hidden="1">2</definedName>
    <definedName name="solver_ssz" localSheetId="1" hidden="1">0</definedName>
    <definedName name="solver_ssz" localSheetId="0" hidden="1">0</definedName>
    <definedName name="solver_tim" localSheetId="1" hidden="1">2147483647</definedName>
    <definedName name="solver_tim" localSheetId="0" hidden="1">2147483647</definedName>
    <definedName name="solver_tol" localSheetId="1" hidden="1">0.01</definedName>
    <definedName name="solver_tol" localSheetId="0" hidden="1">0.01</definedName>
    <definedName name="solver_typ" localSheetId="1" hidden="1">2</definedName>
    <definedName name="solver_typ" localSheetId="0" hidden="1">2</definedName>
    <definedName name="solver_val" localSheetId="1" hidden="1">0</definedName>
    <definedName name="solver_val" localSheetId="0" hidden="1">0</definedName>
    <definedName name="solver_ver" localSheetId="1" hidden="1">3</definedName>
    <definedName name="solver_ver" localSheetId="0"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2" i="7" l="1"/>
  <c r="K32" i="7" l="1"/>
  <c r="J32" i="7"/>
  <c r="I32" i="7"/>
  <c r="H32" i="7"/>
  <c r="G32" i="7"/>
  <c r="G33" i="7" s="1"/>
  <c r="F32" i="7"/>
  <c r="E32" i="7"/>
  <c r="D32" i="7"/>
  <c r="C32" i="7"/>
  <c r="C30" i="7" l="1"/>
  <c r="B21" i="7"/>
  <c r="B20" i="7"/>
  <c r="B19" i="7"/>
  <c r="B18" i="7"/>
  <c r="B17" i="7"/>
  <c r="B16" i="7"/>
  <c r="B15" i="7"/>
  <c r="B14" i="7"/>
  <c r="B13" i="7"/>
  <c r="B10" i="7"/>
  <c r="K9" i="7"/>
  <c r="K23" i="7" s="1"/>
  <c r="J9" i="7"/>
  <c r="J23" i="7" s="1"/>
  <c r="I9" i="7"/>
  <c r="I23" i="7" s="1"/>
  <c r="H9" i="7"/>
  <c r="H23" i="7" s="1"/>
  <c r="G9" i="7"/>
  <c r="G23" i="7" s="1"/>
  <c r="F9" i="7"/>
  <c r="F23" i="7" s="1"/>
  <c r="E9" i="7"/>
  <c r="E23" i="7" s="1"/>
  <c r="D9" i="7"/>
  <c r="D23" i="7" s="1"/>
  <c r="C9" i="7"/>
  <c r="C23" i="7" s="1"/>
  <c r="C35" i="7" l="1"/>
  <c r="C36" i="7" s="1"/>
  <c r="H35" i="7"/>
  <c r="H36" i="7" s="1"/>
  <c r="K35" i="7"/>
  <c r="K36" i="7" s="1"/>
  <c r="F35" i="7"/>
  <c r="F36" i="7" s="1"/>
  <c r="I35" i="7"/>
  <c r="I36" i="7" s="1"/>
  <c r="D35" i="7"/>
  <c r="D36" i="7" s="1"/>
  <c r="G35" i="7"/>
  <c r="G36" i="7" s="1"/>
  <c r="E35" i="7"/>
  <c r="E36" i="7" s="1"/>
  <c r="J35" i="7"/>
  <c r="J36" i="7" s="1"/>
  <c r="C33" i="7" l="1"/>
  <c r="K33" i="7"/>
  <c r="I33" i="7"/>
  <c r="H33" i="7"/>
  <c r="D33" i="7"/>
  <c r="J33" i="7"/>
  <c r="F33" i="7"/>
  <c r="E33" i="7"/>
</calcChain>
</file>

<file path=xl/sharedStrings.xml><?xml version="1.0" encoding="utf-8"?>
<sst xmlns="http://schemas.openxmlformats.org/spreadsheetml/2006/main" count="65" uniqueCount="63">
  <si>
    <t>Ksi*</t>
  </si>
  <si>
    <t>Weights</t>
  </si>
  <si>
    <t>Constraint 1</t>
  </si>
  <si>
    <t>Constraint 2</t>
  </si>
  <si>
    <t>Best to Others</t>
  </si>
  <si>
    <t>Criterion 1</t>
  </si>
  <si>
    <t>Criterion 2</t>
  </si>
  <si>
    <t>Criterion 3</t>
  </si>
  <si>
    <t>Criterion 4</t>
  </si>
  <si>
    <t>Criterion 5</t>
  </si>
  <si>
    <t>Criterion 6</t>
  </si>
  <si>
    <t>Criterion 7</t>
  </si>
  <si>
    <t>Criterion 8</t>
  </si>
  <si>
    <t>Criterion 9</t>
  </si>
  <si>
    <t>Sum of weights</t>
  </si>
  <si>
    <t>Select the Best</t>
  </si>
  <si>
    <t>Names of Criteria</t>
  </si>
  <si>
    <t>Select the Worst</t>
  </si>
  <si>
    <t>Others to the Worst</t>
  </si>
  <si>
    <t xml:space="preserve">Step 1. </t>
  </si>
  <si>
    <t>The meaning of the numbers 1-9:</t>
  </si>
  <si>
    <t xml:space="preserve">Step 2. </t>
  </si>
  <si>
    <t>Note:</t>
  </si>
  <si>
    <t>You just need to fill in the green boxes and leave the other boxes alone. After you operating the Solver, the weights of criteria will be automatically obtained.</t>
  </si>
  <si>
    <t>Criteria Number = 9</t>
  </si>
  <si>
    <t>Step 5.</t>
  </si>
  <si>
    <t>You should then enter the names of the criteria in the right place (see below, as example).</t>
  </si>
  <si>
    <t xml:space="preserve">Requirement: </t>
  </si>
  <si>
    <t>Steps 3 &amp; 4.</t>
  </si>
  <si>
    <t xml:space="preserve">In this excel file you will learn how to construct and solve a multi-criteria decision-making problem using BWM. There are two popular versions of BWM (non-linear BWM (Rezaei, 2015), and linear BWM (Rezaei, 2016)). This excel file is based on the linear BWM. 
Here, there is an explanation of the five steps need to be taken in order to construct and solve the problem. In the next sheet, an example (including five decision criteria) is presented. There are different sheets (C=3, C=4, ...) for problems with different number of criteria. </t>
  </si>
  <si>
    <t>Determine the number of decision criteria. This, of course, depends on your problem. For instance if you want to buy a car and you consider five criteria uality, price, comfort, safety, and style you should go to the Sheet C=5.</t>
  </si>
  <si>
    <t>Use Solver to solve the problem. Go to "Data" tab. Click on "Solver"</t>
  </si>
  <si>
    <t>Determine the best (e.g. the most desirable, the most important) and the worst (e.g. the least desirable, the least important) criteria based on the opinion of the decision-maker. You can choose the Best and the Worst from the drop-box next to "Select the best", and "Select the worst" respectively.</t>
  </si>
  <si>
    <t>Express the preference of the decision-maker on "the Best criterion over all the other criteria", and the preference of "all the other criteria over the Worst" by selecting a number between 1 and 9 from the drop-box.</t>
  </si>
  <si>
    <t xml:space="preserve">After pressing the "OK" button, you get the weights and the Ksi star (reliability score) in the yellow cells. </t>
  </si>
  <si>
    <t>References:</t>
  </si>
  <si>
    <t>Rezaei, J. (2016). Best-worst multi-criteria decision-making method: Some properties and a linear model. Omega, 64, 126-130.</t>
  </si>
  <si>
    <t>Rezaei, J. (2015).Best-worst multi-criteria decision-making method. Omega, 53, 49-57.</t>
  </si>
  <si>
    <t xml:space="preserve">BWM (Best Worst Method) </t>
  </si>
  <si>
    <t>Copyright© Jafar Rezaei</t>
  </si>
  <si>
    <t xml:space="preserve">To see more information visit www.bestworstmethod.com </t>
  </si>
  <si>
    <r>
      <t xml:space="preserve">1: </t>
    </r>
    <r>
      <rPr>
        <b/>
        <sz val="11"/>
        <color theme="1"/>
        <rFont val="Calibri"/>
        <family val="2"/>
        <scheme val="minor"/>
      </rPr>
      <t>Equal</t>
    </r>
    <r>
      <rPr>
        <sz val="11"/>
        <color theme="1"/>
        <rFont val="Calibri"/>
        <family val="2"/>
        <scheme val="minor"/>
      </rPr>
      <t xml:space="preserve"> importance</t>
    </r>
  </si>
  <si>
    <r>
      <t xml:space="preserve">2: </t>
    </r>
    <r>
      <rPr>
        <sz val="10"/>
        <color theme="1"/>
        <rFont val="Calibri"/>
        <family val="2"/>
        <scheme val="minor"/>
      </rPr>
      <t>Somewhat between Equal and Moderate</t>
    </r>
  </si>
  <si>
    <r>
      <t xml:space="preserve">3: </t>
    </r>
    <r>
      <rPr>
        <b/>
        <sz val="11"/>
        <color theme="1"/>
        <rFont val="Calibri"/>
        <family val="2"/>
        <scheme val="minor"/>
      </rPr>
      <t>Moderately</t>
    </r>
    <r>
      <rPr>
        <sz val="11"/>
        <color theme="1"/>
        <rFont val="Calibri"/>
        <family val="2"/>
        <scheme val="minor"/>
      </rPr>
      <t xml:space="preserve"> more important than</t>
    </r>
  </si>
  <si>
    <r>
      <t xml:space="preserve">4: </t>
    </r>
    <r>
      <rPr>
        <sz val="10"/>
        <color theme="1"/>
        <rFont val="Calibri"/>
        <family val="2"/>
        <scheme val="minor"/>
      </rPr>
      <t>Somewhat between Moderate and Strong</t>
    </r>
  </si>
  <si>
    <r>
      <t xml:space="preserve">5: </t>
    </r>
    <r>
      <rPr>
        <b/>
        <sz val="11"/>
        <color theme="1"/>
        <rFont val="Calibri"/>
        <family val="2"/>
        <scheme val="minor"/>
      </rPr>
      <t>Strongly</t>
    </r>
    <r>
      <rPr>
        <sz val="11"/>
        <color theme="1"/>
        <rFont val="Calibri"/>
        <family val="2"/>
        <scheme val="minor"/>
      </rPr>
      <t xml:space="preserve"> more important than</t>
    </r>
  </si>
  <si>
    <r>
      <t xml:space="preserve">6: </t>
    </r>
    <r>
      <rPr>
        <sz val="10"/>
        <color theme="1"/>
        <rFont val="Calibri"/>
        <family val="2"/>
        <scheme val="minor"/>
      </rPr>
      <t>Somewhat between Strong and Very strong</t>
    </r>
  </si>
  <si>
    <r>
      <t xml:space="preserve">7: </t>
    </r>
    <r>
      <rPr>
        <b/>
        <sz val="11"/>
        <color theme="1"/>
        <rFont val="Calibri"/>
        <family val="2"/>
        <scheme val="minor"/>
      </rPr>
      <t xml:space="preserve">Very strongly </t>
    </r>
    <r>
      <rPr>
        <sz val="11"/>
        <color theme="1"/>
        <rFont val="Calibri"/>
        <family val="2"/>
        <scheme val="minor"/>
      </rPr>
      <t>important than</t>
    </r>
  </si>
  <si>
    <r>
      <t xml:space="preserve">8: </t>
    </r>
    <r>
      <rPr>
        <sz val="10"/>
        <color theme="1"/>
        <rFont val="Calibri"/>
        <family val="2"/>
        <scheme val="minor"/>
      </rPr>
      <t>Somewhat between Very strong and Absolute</t>
    </r>
  </si>
  <si>
    <r>
      <t xml:space="preserve">9: </t>
    </r>
    <r>
      <rPr>
        <b/>
        <sz val="11"/>
        <color theme="1"/>
        <rFont val="Calibri"/>
        <family val="2"/>
        <scheme val="minor"/>
      </rPr>
      <t>Absulutly</t>
    </r>
    <r>
      <rPr>
        <sz val="11"/>
        <color theme="1"/>
        <rFont val="Calibri"/>
        <family val="2"/>
        <scheme val="minor"/>
      </rPr>
      <t xml:space="preserve"> more important than</t>
    </r>
  </si>
  <si>
    <t>A window like the one below opens. Press "Solve", and then "OK".</t>
  </si>
  <si>
    <t>If you have any questions you may contact info@bestworstmethod.com</t>
  </si>
  <si>
    <t>Instruction:</t>
  </si>
  <si>
    <t>If you don't have Solver in the toolbar of your Excel, you need to install it first  (follow the steps below): 
Go to "File", then "Options", then "Add-Ins". At the button (Excel Add-Ins, click on Go..."), Select "Solver Add-in" and press "OK". You should now be able to see Solver in your "Data" tab. 
You may also watch this video to know more about solving linear programming problem using Excel Solver https://www.youtube.com/watch?v=wfy8fxnZEWk</t>
  </si>
  <si>
    <t>Interest and Passion</t>
  </si>
  <si>
    <t>Career Goals</t>
  </si>
  <si>
    <t>Skills and Competencies</t>
  </si>
  <si>
    <t>Learning Style</t>
  </si>
  <si>
    <t>Course Content</t>
  </si>
  <si>
    <t>Faculty and Teaching Methodology</t>
  </si>
  <si>
    <t>Feedback and Reviews</t>
  </si>
  <si>
    <t>Duration and Schedule</t>
  </si>
  <si>
    <t>Academic 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</si>
</sst>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name val="Calibri"/>
      <family val="2"/>
      <scheme val="minor"/>
    </font>
    <font>
      <sz val="11"/>
      <color theme="1"/>
      <name val="Calibri"/>
      <family val="2"/>
      <scheme val="minor"/>
    </font>
    <font>
      <sz val="11"/>
      <color theme="0"/>
      <name val="Calibri"/>
      <family val="2"/>
      <scheme val="minor"/>
    </font>
    <font>
      <sz val="11"/>
      <color rgb="FFFF0000"/>
      <name val="Calibri"/>
      <family val="2"/>
      <scheme val="minor"/>
    </font>
    <font>
      <b/>
      <sz val="11"/>
      <color theme="1"/>
      <name val="Calibri"/>
      <family val="2"/>
      <scheme val="minor"/>
    </font>
    <font>
      <b/>
      <sz val="16"/>
      <color theme="1"/>
      <name val="Calibri"/>
      <family val="2"/>
      <scheme val="minor"/>
    </font>
    <font>
      <u/>
      <sz val="11"/>
      <color theme="10"/>
      <name val="Calibri"/>
      <family val="2"/>
      <scheme val="minor"/>
    </font>
    <font>
      <sz val="12"/>
      <color theme="1"/>
      <name val="Calibri"/>
      <family val="2"/>
      <scheme val="minor"/>
    </font>
    <font>
      <sz val="10"/>
      <color rgb="FF222222"/>
      <name val="Arial"/>
      <family val="2"/>
    </font>
    <font>
      <b/>
      <sz val="12"/>
      <color theme="1"/>
      <name val="Calibri"/>
      <family val="2"/>
      <scheme val="minor"/>
    </font>
    <font>
      <sz val="10"/>
      <color theme="1"/>
      <name val="Calibri"/>
      <family val="2"/>
      <scheme val="minor"/>
    </font>
  </fonts>
  <fills count="7">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3">
    <xf numFmtId="0" fontId="0" fillId="0" borderId="0"/>
    <xf numFmtId="9" fontId="2" fillId="0" borderId="0" applyFont="0" applyFill="0" applyBorder="0" applyAlignment="0" applyProtection="0"/>
    <xf numFmtId="0" fontId="7" fillId="0" borderId="0" applyNumberFormat="0" applyFill="0" applyBorder="0" applyAlignment="0" applyProtection="0"/>
  </cellStyleXfs>
  <cellXfs count="63">
    <xf numFmtId="0" fontId="0" fillId="0" borderId="0" xfId="0"/>
    <xf numFmtId="0" fontId="1" fillId="0" borderId="1" xfId="0" applyFont="1" applyBorder="1" applyAlignment="1">
      <alignment horizontal="center"/>
    </xf>
    <xf numFmtId="0" fontId="0" fillId="0" borderId="1" xfId="0" applyBorder="1" applyAlignment="1">
      <alignment horizontal="center"/>
    </xf>
    <xf numFmtId="0" fontId="0" fillId="0" borderId="0" xfId="0" applyAlignment="1">
      <alignment horizontal="center" wrapText="1"/>
    </xf>
    <xf numFmtId="0" fontId="0" fillId="0" borderId="1" xfId="0" applyBorder="1" applyAlignment="1">
      <alignment horizontal="center" wrapText="1"/>
    </xf>
    <xf numFmtId="0" fontId="1" fillId="0" borderId="1" xfId="0" applyFont="1" applyBorder="1" applyAlignment="1">
      <alignment horizontal="center" wrapText="1"/>
    </xf>
    <xf numFmtId="0" fontId="3" fillId="0" borderId="0" xfId="0" applyFont="1" applyAlignment="1">
      <alignment horizontal="center" wrapText="1"/>
    </xf>
    <xf numFmtId="0" fontId="1" fillId="0" borderId="0" xfId="0" applyFont="1" applyAlignment="1">
      <alignment horizontal="center" wrapText="1"/>
    </xf>
    <xf numFmtId="0" fontId="1" fillId="0" borderId="2" xfId="0" applyFont="1" applyBorder="1" applyAlignment="1">
      <alignment horizontal="center" wrapText="1"/>
    </xf>
    <xf numFmtId="0" fontId="0" fillId="3" borderId="1" xfId="0" applyFill="1" applyBorder="1" applyAlignment="1">
      <alignment horizontal="center" wrapText="1"/>
    </xf>
    <xf numFmtId="10" fontId="3" fillId="0" borderId="0" xfId="1" applyNumberFormat="1" applyFont="1" applyFill="1" applyBorder="1" applyAlignment="1">
      <alignment horizontal="center" wrapText="1"/>
    </xf>
    <xf numFmtId="0" fontId="4" fillId="0" borderId="0" xfId="0" applyFont="1" applyAlignment="1">
      <alignment horizontal="center" wrapText="1"/>
    </xf>
    <xf numFmtId="0" fontId="0" fillId="0" borderId="0" xfId="0" applyAlignment="1" applyProtection="1">
      <alignment horizontal="center" wrapText="1"/>
      <protection hidden="1"/>
    </xf>
    <xf numFmtId="0" fontId="0" fillId="2" borderId="1" xfId="0" applyFill="1" applyBorder="1" applyAlignment="1" applyProtection="1">
      <alignment horizontal="center" wrapText="1"/>
      <protection locked="0"/>
    </xf>
    <xf numFmtId="0" fontId="0" fillId="4" borderId="0" xfId="0" applyFill="1" applyAlignment="1">
      <alignment horizontal="center" wrapText="1"/>
    </xf>
    <xf numFmtId="0" fontId="0" fillId="4" borderId="0" xfId="0" applyFill="1"/>
    <xf numFmtId="0" fontId="0" fillId="4" borderId="0" xfId="0" applyFill="1" applyAlignment="1">
      <alignment horizontal="left" wrapText="1"/>
    </xf>
    <xf numFmtId="0" fontId="9" fillId="4" borderId="0" xfId="0" applyFont="1" applyFill="1" applyAlignment="1">
      <alignment horizontal="left" wrapText="1"/>
    </xf>
    <xf numFmtId="0" fontId="0" fillId="4" borderId="0" xfId="0" applyFill="1" applyAlignment="1">
      <alignment horizontal="left" vertical="center" wrapText="1"/>
    </xf>
    <xf numFmtId="0" fontId="7" fillId="4" borderId="0" xfId="2" applyFill="1" applyBorder="1"/>
    <xf numFmtId="0" fontId="8" fillId="2" borderId="9" xfId="0" applyFont="1" applyFill="1" applyBorder="1" applyAlignment="1">
      <alignment horizontal="left" vertical="top" wrapText="1"/>
    </xf>
    <xf numFmtId="0" fontId="10" fillId="2" borderId="9" xfId="0" applyFont="1" applyFill="1" applyBorder="1" applyAlignment="1">
      <alignment horizontal="left" vertical="top" wrapText="1"/>
    </xf>
    <xf numFmtId="0" fontId="8" fillId="2" borderId="0" xfId="0" applyFont="1" applyFill="1" applyAlignment="1">
      <alignment horizontal="left" vertical="top" wrapText="1"/>
    </xf>
    <xf numFmtId="0" fontId="8" fillId="2" borderId="4" xfId="0" applyFont="1" applyFill="1" applyBorder="1" applyAlignment="1">
      <alignment horizontal="left" vertical="top" wrapText="1"/>
    </xf>
    <xf numFmtId="0" fontId="5" fillId="2" borderId="9" xfId="0" applyFont="1" applyFill="1" applyBorder="1" applyAlignment="1">
      <alignment horizontal="left" wrapText="1"/>
    </xf>
    <xf numFmtId="0" fontId="0" fillId="2" borderId="0" xfId="0" applyFill="1" applyAlignment="1">
      <alignment horizontal="center" wrapText="1"/>
    </xf>
    <xf numFmtId="0" fontId="0" fillId="2" borderId="4" xfId="0" applyFill="1" applyBorder="1" applyAlignment="1">
      <alignment horizontal="center" wrapText="1"/>
    </xf>
    <xf numFmtId="0" fontId="0" fillId="5" borderId="0" xfId="0" applyFill="1" applyAlignment="1">
      <alignment horizontal="center" wrapText="1"/>
    </xf>
    <xf numFmtId="0" fontId="5" fillId="5" borderId="0" xfId="0" applyFont="1" applyFill="1" applyAlignment="1">
      <alignment horizontal="center" wrapText="1"/>
    </xf>
    <xf numFmtId="0" fontId="0" fillId="6" borderId="0" xfId="0" applyFill="1" applyAlignment="1">
      <alignment horizontal="center" wrapText="1"/>
    </xf>
    <xf numFmtId="0" fontId="6" fillId="6" borderId="0" xfId="0" applyFont="1" applyFill="1" applyAlignment="1">
      <alignment horizontal="center" vertical="center" wrapText="1"/>
    </xf>
    <xf numFmtId="0" fontId="5" fillId="6" borderId="0" xfId="0" applyFont="1" applyFill="1" applyAlignment="1">
      <alignment horizontal="center" wrapText="1"/>
    </xf>
    <xf numFmtId="0" fontId="0" fillId="6" borderId="0" xfId="0" applyFill="1" applyAlignment="1">
      <alignment horizontal="left"/>
    </xf>
    <xf numFmtId="0" fontId="0" fillId="5" borderId="0" xfId="0" applyFill="1"/>
    <xf numFmtId="0" fontId="0" fillId="6" borderId="0" xfId="0" applyFill="1"/>
    <xf numFmtId="0" fontId="5" fillId="5" borderId="0" xfId="0" applyFont="1" applyFill="1"/>
    <xf numFmtId="0" fontId="0" fillId="5" borderId="0" xfId="0" applyFill="1" applyAlignment="1" applyProtection="1">
      <alignment horizontal="center" wrapText="1"/>
      <protection hidden="1"/>
    </xf>
    <xf numFmtId="0" fontId="4" fillId="5" borderId="0" xfId="0" applyFont="1" applyFill="1" applyAlignment="1">
      <alignment horizontal="center" wrapText="1"/>
    </xf>
    <xf numFmtId="0" fontId="9" fillId="5" borderId="0" xfId="0" applyFont="1" applyFill="1" applyAlignment="1">
      <alignment horizontal="left" vertical="center"/>
    </xf>
    <xf numFmtId="0" fontId="9" fillId="5" borderId="0" xfId="0" applyFont="1" applyFill="1" applyAlignment="1">
      <alignment horizontal="left" wrapText="1"/>
    </xf>
    <xf numFmtId="0" fontId="5" fillId="5" borderId="0" xfId="0" applyFont="1" applyFill="1" applyAlignment="1">
      <alignment horizontal="center"/>
    </xf>
    <xf numFmtId="0" fontId="9" fillId="2" borderId="10" xfId="0" applyFont="1" applyFill="1" applyBorder="1" applyAlignment="1">
      <alignment wrapText="1"/>
    </xf>
    <xf numFmtId="0" fontId="9" fillId="2" borderId="5" xfId="0" applyFont="1" applyFill="1" applyBorder="1" applyAlignment="1">
      <alignment wrapText="1"/>
    </xf>
    <xf numFmtId="0" fontId="9" fillId="2" borderId="11" xfId="0" applyFont="1" applyFill="1" applyBorder="1" applyAlignment="1">
      <alignment wrapText="1"/>
    </xf>
    <xf numFmtId="0" fontId="0" fillId="6" borderId="0" xfId="0" applyFill="1" applyAlignment="1">
      <alignment horizontal="left"/>
    </xf>
    <xf numFmtId="0" fontId="0" fillId="4" borderId="0" xfId="0" applyFill="1" applyAlignment="1">
      <alignment horizontal="left" wrapText="1"/>
    </xf>
    <xf numFmtId="0" fontId="0" fillId="5" borderId="0" xfId="0" applyFill="1" applyAlignment="1">
      <alignment horizontal="left" vertical="center" wrapText="1"/>
    </xf>
    <xf numFmtId="0" fontId="6" fillId="2" borderId="7"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0" fillId="6" borderId="0" xfId="0" applyFill="1" applyAlignment="1">
      <alignment horizontal="left" vertical="center" wrapText="1"/>
    </xf>
    <xf numFmtId="0" fontId="8" fillId="2" borderId="9" xfId="0" applyFont="1" applyFill="1" applyBorder="1" applyAlignment="1">
      <alignment horizontal="left" vertical="top" wrapText="1"/>
    </xf>
    <xf numFmtId="0" fontId="8" fillId="2" borderId="0" xfId="0" applyFont="1" applyFill="1" applyAlignment="1">
      <alignment horizontal="left" vertical="top" wrapText="1"/>
    </xf>
    <xf numFmtId="0" fontId="8" fillId="2" borderId="4" xfId="0" applyFont="1" applyFill="1" applyBorder="1" applyAlignment="1">
      <alignment horizontal="left" vertical="top" wrapText="1"/>
    </xf>
    <xf numFmtId="0" fontId="0" fillId="6" borderId="0" xfId="0" applyFill="1" applyAlignment="1">
      <alignment horizontal="left" wrapText="1"/>
    </xf>
    <xf numFmtId="0" fontId="0" fillId="5" borderId="0" xfId="0" applyFill="1" applyAlignment="1">
      <alignment horizontal="left" wrapText="1"/>
    </xf>
    <xf numFmtId="0" fontId="7" fillId="2" borderId="9" xfId="2" applyFill="1" applyBorder="1" applyAlignment="1">
      <alignment horizontal="left" wrapText="1"/>
    </xf>
    <xf numFmtId="0" fontId="7" fillId="2" borderId="0" xfId="2" applyFill="1" applyBorder="1" applyAlignment="1">
      <alignment horizontal="left" wrapText="1"/>
    </xf>
    <xf numFmtId="0" fontId="7" fillId="2" borderId="4" xfId="2" applyFill="1" applyBorder="1" applyAlignment="1">
      <alignment horizontal="left" wrapText="1"/>
    </xf>
    <xf numFmtId="0" fontId="0" fillId="0" borderId="0" xfId="0" applyAlignment="1">
      <alignment horizont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2" borderId="12" xfId="0" applyFill="1" applyBorder="1" applyAlignment="1" applyProtection="1">
      <alignment horizontal="center" wrapText="1"/>
      <protection locked="0"/>
    </xf>
  </cellXfs>
  <cellStyles count="3">
    <cellStyle name="Hyperlink" xfId="2" builtinId="8"/>
    <cellStyle name="Normal" xfId="0" builtinId="0"/>
    <cellStyle name="Percent" xfId="1" builtinId="5"/>
  </cellStyles>
  <dxfs count="2">
    <dxf>
      <fill>
        <patternFill>
          <bgColor rgb="FFC0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t>Weights</a:t>
            </a:r>
          </a:p>
        </c:rich>
      </c:tx>
      <c:layout>
        <c:manualLayout>
          <c:xMode val="edge"/>
          <c:yMode val="edge"/>
          <c:x val="0.44151700840397001"/>
          <c:y val="5.5715097255882636E-3"/>
        </c:manualLayout>
      </c:layout>
      <c:overlay val="0"/>
      <c:spPr>
        <a:noFill/>
        <a:ln>
          <a:noFill/>
        </a:ln>
      </c:spPr>
    </c:title>
    <c:autoTitleDeleted val="0"/>
    <c:plotArea>
      <c:layout>
        <c:manualLayout>
          <c:layoutTarget val="inner"/>
          <c:xMode val="edge"/>
          <c:yMode val="edge"/>
          <c:x val="0.1222233143560707"/>
          <c:y val="0.16160329264558873"/>
          <c:w val="0.84316469349694634"/>
          <c:h val="0.720974015913593"/>
        </c:manualLayout>
      </c:layout>
      <c:barChart>
        <c:barDir val="col"/>
        <c:grouping val="clustered"/>
        <c:varyColors val="0"/>
        <c:ser>
          <c:idx val="0"/>
          <c:order val="0"/>
          <c:tx>
            <c:strRef>
              <c:f>'BWM Analysis'!$B$23</c:f>
              <c:strCache>
                <c:ptCount val="1"/>
                <c:pt idx="0">
                  <c:v>Weights</c:v>
                </c:pt>
              </c:strCache>
            </c:strRef>
          </c:tx>
          <c:invertIfNegative val="0"/>
          <c:cat>
            <c:strRef>
              <c:f>'BWM Analysis'!$C$23:$K$23</c:f>
              <c:strCache>
                <c:ptCount val="9"/>
                <c:pt idx="0">
                  <c:v>Academic Performance</c:v>
                </c:pt>
                <c:pt idx="1">
                  <c:v>Interest and Passion</c:v>
                </c:pt>
                <c:pt idx="2">
                  <c:v>Career Goals</c:v>
                </c:pt>
                <c:pt idx="3">
                  <c:v>Skills and Competencies</c:v>
                </c:pt>
                <c:pt idx="4">
                  <c:v>Learning Style</c:v>
                </c:pt>
                <c:pt idx="5">
                  <c:v>Course Content</c:v>
                </c:pt>
                <c:pt idx="6">
                  <c:v>Faculty and Teaching Methodology</c:v>
                </c:pt>
                <c:pt idx="7">
                  <c:v>Feedback and Reviews</c:v>
                </c:pt>
                <c:pt idx="8">
                  <c:v>Duration and Schedule</c:v>
                </c:pt>
              </c:strCache>
            </c:strRef>
          </c:cat>
          <c:val>
            <c:numRef>
              <c:f>'BWM Analysis'!$C$24:$K$24</c:f>
              <c:numCache>
                <c:formatCode>General</c:formatCode>
                <c:ptCount val="9"/>
                <c:pt idx="0">
                  <c:v>6.8923821039903396E-2</c:v>
                </c:pt>
                <c:pt idx="1">
                  <c:v>0.23579201934703642</c:v>
                </c:pt>
                <c:pt idx="2">
                  <c:v>0.21402660217654032</c:v>
                </c:pt>
                <c:pt idx="3">
                  <c:v>9.1898428053204209E-2</c:v>
                </c:pt>
                <c:pt idx="4">
                  <c:v>6.8923821039902924E-2</c:v>
                </c:pt>
                <c:pt idx="5">
                  <c:v>9.1898428053204306E-2</c:v>
                </c:pt>
                <c:pt idx="6">
                  <c:v>0.13784764207980585</c:v>
                </c:pt>
                <c:pt idx="7">
                  <c:v>6.8923821039902924E-2</c:v>
                </c:pt>
                <c:pt idx="8">
                  <c:v>2.1765417170495748E-2</c:v>
                </c:pt>
              </c:numCache>
            </c:numRef>
          </c:val>
          <c:extLst>
            <c:ext xmlns:c16="http://schemas.microsoft.com/office/drawing/2014/chart" uri="{C3380CC4-5D6E-409C-BE32-E72D297353CC}">
              <c16:uniqueId val="{00000000-8B4B-47E8-9EFF-B97CCDBC8A2B}"/>
            </c:ext>
          </c:extLst>
        </c:ser>
        <c:dLbls>
          <c:showLegendKey val="0"/>
          <c:showVal val="0"/>
          <c:showCatName val="0"/>
          <c:showSerName val="0"/>
          <c:showPercent val="0"/>
          <c:showBubbleSize val="0"/>
        </c:dLbls>
        <c:gapWidth val="100"/>
        <c:axId val="111481600"/>
        <c:axId val="111483136"/>
      </c:barChart>
      <c:catAx>
        <c:axId val="111481600"/>
        <c:scaling>
          <c:orientation val="minMax"/>
        </c:scaling>
        <c:delete val="0"/>
        <c:axPos val="b"/>
        <c:numFmt formatCode="General" sourceLinked="0"/>
        <c:majorTickMark val="out"/>
        <c:minorTickMark val="none"/>
        <c:tickLblPos val="nextTo"/>
        <c:crossAx val="111483136"/>
        <c:crosses val="autoZero"/>
        <c:auto val="1"/>
        <c:lblAlgn val="ctr"/>
        <c:lblOffset val="100"/>
        <c:noMultiLvlLbl val="0"/>
      </c:catAx>
      <c:valAx>
        <c:axId val="111483136"/>
        <c:scaling>
          <c:orientation val="minMax"/>
        </c:scaling>
        <c:delete val="0"/>
        <c:axPos val="l"/>
        <c:majorGridlines/>
        <c:numFmt formatCode="General" sourceLinked="1"/>
        <c:majorTickMark val="out"/>
        <c:minorTickMark val="none"/>
        <c:tickLblPos val="nextTo"/>
        <c:crossAx val="111481600"/>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38101</xdr:colOff>
      <xdr:row>37</xdr:row>
      <xdr:rowOff>127001</xdr:rowOff>
    </xdr:from>
    <xdr:to>
      <xdr:col>9</xdr:col>
      <xdr:colOff>279774</xdr:colOff>
      <xdr:row>40</xdr:row>
      <xdr:rowOff>151965</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
        <a:stretch>
          <a:fillRect/>
        </a:stretch>
      </xdr:blipFill>
      <xdr:spPr>
        <a:xfrm>
          <a:off x="6470651" y="6889751"/>
          <a:ext cx="5366123" cy="605989"/>
        </a:xfrm>
        <a:prstGeom prst="rect">
          <a:avLst/>
        </a:prstGeom>
      </xdr:spPr>
    </xdr:pic>
    <xdr:clientData/>
  </xdr:twoCellAnchor>
  <xdr:twoCellAnchor editAs="oneCell">
    <xdr:from>
      <xdr:col>8</xdr:col>
      <xdr:colOff>692150</xdr:colOff>
      <xdr:row>42</xdr:row>
      <xdr:rowOff>8950</xdr:rowOff>
    </xdr:from>
    <xdr:to>
      <xdr:col>8</xdr:col>
      <xdr:colOff>4070646</xdr:colOff>
      <xdr:row>58</xdr:row>
      <xdr:rowOff>19901</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2"/>
        <a:stretch>
          <a:fillRect/>
        </a:stretch>
      </xdr:blipFill>
      <xdr:spPr>
        <a:xfrm>
          <a:off x="7124700" y="7692450"/>
          <a:ext cx="3378496" cy="3151026"/>
        </a:xfrm>
        <a:prstGeom prst="rect">
          <a:avLst/>
        </a:prstGeom>
      </xdr:spPr>
    </xdr:pic>
    <xdr:clientData/>
  </xdr:twoCellAnchor>
  <xdr:twoCellAnchor editAs="oneCell">
    <xdr:from>
      <xdr:col>8</xdr:col>
      <xdr:colOff>711200</xdr:colOff>
      <xdr:row>59</xdr:row>
      <xdr:rowOff>101600</xdr:rowOff>
    </xdr:from>
    <xdr:to>
      <xdr:col>8</xdr:col>
      <xdr:colOff>4083049</xdr:colOff>
      <xdr:row>75</xdr:row>
      <xdr:rowOff>16223</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rotWithShape="1">
        <a:blip xmlns:r="http://schemas.openxmlformats.org/officeDocument/2006/relationships" r:embed="rId3"/>
        <a:srcRect l="-753" t="-5328" r="753" b="-5666"/>
        <a:stretch/>
      </xdr:blipFill>
      <xdr:spPr>
        <a:xfrm>
          <a:off x="7143750" y="10915650"/>
          <a:ext cx="3371849" cy="2861023"/>
        </a:xfrm>
        <a:prstGeom prst="rect">
          <a:avLst/>
        </a:prstGeom>
      </xdr:spPr>
    </xdr:pic>
    <xdr:clientData/>
  </xdr:twoCellAnchor>
  <xdr:twoCellAnchor>
    <xdr:from>
      <xdr:col>7</xdr:col>
      <xdr:colOff>590550</xdr:colOff>
      <xdr:row>5</xdr:row>
      <xdr:rowOff>38100</xdr:rowOff>
    </xdr:from>
    <xdr:to>
      <xdr:col>8</xdr:col>
      <xdr:colOff>4665980</xdr:colOff>
      <xdr:row>11</xdr:row>
      <xdr:rowOff>95250</xdr:rowOff>
    </xdr:to>
    <xdr:grpSp>
      <xdr:nvGrpSpPr>
        <xdr:cNvPr id="3" name="Group 2">
          <a:extLst>
            <a:ext uri="{FF2B5EF4-FFF2-40B4-BE49-F238E27FC236}">
              <a16:creationId xmlns:a16="http://schemas.microsoft.com/office/drawing/2014/main" id="{00000000-0008-0000-0000-000003000000}"/>
            </a:ext>
          </a:extLst>
        </xdr:cNvPr>
        <xdr:cNvGrpSpPr/>
      </xdr:nvGrpSpPr>
      <xdr:grpSpPr>
        <a:xfrm>
          <a:off x="6861810" y="1249680"/>
          <a:ext cx="4921250" cy="1230630"/>
          <a:chOff x="6276975" y="1247775"/>
          <a:chExt cx="4894580" cy="1238250"/>
        </a:xfrm>
      </xdr:grpSpPr>
      <xdr:pic>
        <xdr:nvPicPr>
          <xdr:cNvPr id="16" name="Picture 15">
            <a:extLst>
              <a:ext uri="{FF2B5EF4-FFF2-40B4-BE49-F238E27FC236}">
                <a16:creationId xmlns:a16="http://schemas.microsoft.com/office/drawing/2014/main" id="{00000000-0008-0000-0000-000010000000}"/>
              </a:ext>
            </a:extLst>
          </xdr:cNvPr>
          <xdr:cNvPicPr/>
        </xdr:nvPicPr>
        <xdr:blipFill rotWithShape="1">
          <a:blip xmlns:r="http://schemas.openxmlformats.org/officeDocument/2006/relationships" r:embed="rId4"/>
          <a:srcRect t="81176" r="58143"/>
          <a:stretch/>
        </xdr:blipFill>
        <xdr:spPr bwMode="auto">
          <a:xfrm>
            <a:off x="6276975" y="1247775"/>
            <a:ext cx="4894580" cy="1238250"/>
          </a:xfrm>
          <a:prstGeom prst="rect">
            <a:avLst/>
          </a:prstGeom>
          <a:ln>
            <a:noFill/>
          </a:ln>
          <a:extLst>
            <a:ext uri="{53640926-AAD7-44D8-BBD7-CCE9431645EC}">
              <a14:shadowObscured xmlns:a14="http://schemas.microsoft.com/office/drawing/2010/main"/>
            </a:ext>
          </a:extLst>
        </xdr:spPr>
      </xdr:pic>
      <xdr:sp macro="" textlink="">
        <xdr:nvSpPr>
          <xdr:cNvPr id="18" name="Rounded Rectangle 17">
            <a:extLst>
              <a:ext uri="{FF2B5EF4-FFF2-40B4-BE49-F238E27FC236}">
                <a16:creationId xmlns:a16="http://schemas.microsoft.com/office/drawing/2014/main" id="{00000000-0008-0000-0000-000012000000}"/>
              </a:ext>
            </a:extLst>
          </xdr:cNvPr>
          <xdr:cNvSpPr/>
        </xdr:nvSpPr>
        <xdr:spPr>
          <a:xfrm>
            <a:off x="8105775" y="1905000"/>
            <a:ext cx="257175" cy="238125"/>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cxnSp macro="">
        <xdr:nvCxnSpPr>
          <xdr:cNvPr id="20" name="Straight Arrow Connector 19">
            <a:extLst>
              <a:ext uri="{FF2B5EF4-FFF2-40B4-BE49-F238E27FC236}">
                <a16:creationId xmlns:a16="http://schemas.microsoft.com/office/drawing/2014/main" id="{00000000-0008-0000-0000-000014000000}"/>
              </a:ext>
            </a:extLst>
          </xdr:cNvPr>
          <xdr:cNvCxnSpPr/>
        </xdr:nvCxnSpPr>
        <xdr:spPr>
          <a:xfrm>
            <a:off x="8239125" y="1276350"/>
            <a:ext cx="0" cy="628650"/>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7</xdr:col>
      <xdr:colOff>590551</xdr:colOff>
      <xdr:row>13</xdr:row>
      <xdr:rowOff>47625</xdr:rowOff>
    </xdr:from>
    <xdr:to>
      <xdr:col>8</xdr:col>
      <xdr:colOff>4572001</xdr:colOff>
      <xdr:row>15</xdr:row>
      <xdr:rowOff>133350</xdr:rowOff>
    </xdr:to>
    <xdr:pic>
      <xdr:nvPicPr>
        <xdr:cNvPr id="2" name="Picture 1">
          <a:extLst>
            <a:ext uri="{FF2B5EF4-FFF2-40B4-BE49-F238E27FC236}">
              <a16:creationId xmlns:a16="http://schemas.microsoft.com/office/drawing/2014/main" id="{C79AA42F-5899-4DDA-A858-1CC2990DF287}"/>
            </a:ext>
          </a:extLst>
        </xdr:cNvPr>
        <xdr:cNvPicPr>
          <a:picLocks noChangeAspect="1"/>
        </xdr:cNvPicPr>
      </xdr:nvPicPr>
      <xdr:blipFill rotWithShape="1">
        <a:blip xmlns:r="http://schemas.openxmlformats.org/officeDocument/2006/relationships" r:embed="rId5"/>
        <a:srcRect l="1510" t="38153" r="72238" b="57124"/>
        <a:stretch/>
      </xdr:blipFill>
      <xdr:spPr>
        <a:xfrm>
          <a:off x="6686551" y="2847975"/>
          <a:ext cx="4800600" cy="485775"/>
        </a:xfrm>
        <a:prstGeom prst="rect">
          <a:avLst/>
        </a:prstGeom>
      </xdr:spPr>
    </xdr:pic>
    <xdr:clientData/>
  </xdr:twoCellAnchor>
  <xdr:twoCellAnchor editAs="oneCell">
    <xdr:from>
      <xdr:col>8</xdr:col>
      <xdr:colOff>981074</xdr:colOff>
      <xdr:row>20</xdr:row>
      <xdr:rowOff>85725</xdr:rowOff>
    </xdr:from>
    <xdr:to>
      <xdr:col>8</xdr:col>
      <xdr:colOff>2876549</xdr:colOff>
      <xdr:row>24</xdr:row>
      <xdr:rowOff>13970</xdr:rowOff>
    </xdr:to>
    <xdr:pic>
      <xdr:nvPicPr>
        <xdr:cNvPr id="17" name="Picture 16">
          <a:extLst>
            <a:ext uri="{FF2B5EF4-FFF2-40B4-BE49-F238E27FC236}">
              <a16:creationId xmlns:a16="http://schemas.microsoft.com/office/drawing/2014/main" id="{A8E96D39-F0DC-4145-9647-5B464AD2CBF5}"/>
            </a:ext>
          </a:extLst>
        </xdr:cNvPr>
        <xdr:cNvPicPr/>
      </xdr:nvPicPr>
      <xdr:blipFill rotWithShape="1">
        <a:blip xmlns:r="http://schemas.openxmlformats.org/officeDocument/2006/relationships" r:embed="rId6"/>
        <a:srcRect t="43320" r="86732" b="47759"/>
        <a:stretch/>
      </xdr:blipFill>
      <xdr:spPr bwMode="auto">
        <a:xfrm>
          <a:off x="7896224" y="4276725"/>
          <a:ext cx="1895475" cy="54737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8</xdr:col>
      <xdr:colOff>3314699</xdr:colOff>
      <xdr:row>19</xdr:row>
      <xdr:rowOff>9526</xdr:rowOff>
    </xdr:from>
    <xdr:to>
      <xdr:col>9</xdr:col>
      <xdr:colOff>142874</xdr:colOff>
      <xdr:row>24</xdr:row>
      <xdr:rowOff>133351</xdr:rowOff>
    </xdr:to>
    <xdr:pic>
      <xdr:nvPicPr>
        <xdr:cNvPr id="21" name="Picture 20">
          <a:extLst>
            <a:ext uri="{FF2B5EF4-FFF2-40B4-BE49-F238E27FC236}">
              <a16:creationId xmlns:a16="http://schemas.microsoft.com/office/drawing/2014/main" id="{3B2E532B-DBA2-4D04-A741-051A9FD1D597}"/>
            </a:ext>
          </a:extLst>
        </xdr:cNvPr>
        <xdr:cNvPicPr/>
      </xdr:nvPicPr>
      <xdr:blipFill rotWithShape="1">
        <a:blip xmlns:r="http://schemas.openxmlformats.org/officeDocument/2006/relationships" r:embed="rId7"/>
        <a:srcRect t="42790" r="86562" b="42846"/>
        <a:stretch/>
      </xdr:blipFill>
      <xdr:spPr bwMode="auto">
        <a:xfrm>
          <a:off x="10229849" y="4010026"/>
          <a:ext cx="1724025" cy="933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7</xdr:col>
      <xdr:colOff>19050</xdr:colOff>
      <xdr:row>29</xdr:row>
      <xdr:rowOff>28575</xdr:rowOff>
    </xdr:from>
    <xdr:to>
      <xdr:col>8</xdr:col>
      <xdr:colOff>2209800</xdr:colOff>
      <xdr:row>34</xdr:row>
      <xdr:rowOff>60325</xdr:rowOff>
    </xdr:to>
    <xdr:pic>
      <xdr:nvPicPr>
        <xdr:cNvPr id="22" name="Picture 21">
          <a:extLst>
            <a:ext uri="{FF2B5EF4-FFF2-40B4-BE49-F238E27FC236}">
              <a16:creationId xmlns:a16="http://schemas.microsoft.com/office/drawing/2014/main" id="{D07DC914-912D-4ECB-83F9-6F9529E8A1FE}"/>
            </a:ext>
          </a:extLst>
        </xdr:cNvPr>
        <xdr:cNvPicPr/>
      </xdr:nvPicPr>
      <xdr:blipFill rotWithShape="1">
        <a:blip xmlns:r="http://schemas.openxmlformats.org/officeDocument/2006/relationships" r:embed="rId8"/>
        <a:srcRect t="51710" r="72103" b="33170"/>
        <a:stretch/>
      </xdr:blipFill>
      <xdr:spPr bwMode="auto">
        <a:xfrm>
          <a:off x="6115050" y="5810250"/>
          <a:ext cx="3009900" cy="9842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8</xdr:col>
      <xdr:colOff>2619374</xdr:colOff>
      <xdr:row>28</xdr:row>
      <xdr:rowOff>180975</xdr:rowOff>
    </xdr:from>
    <xdr:to>
      <xdr:col>8</xdr:col>
      <xdr:colOff>4800599</xdr:colOff>
      <xdr:row>34</xdr:row>
      <xdr:rowOff>153670</xdr:rowOff>
    </xdr:to>
    <xdr:pic>
      <xdr:nvPicPr>
        <xdr:cNvPr id="23" name="Picture 22">
          <a:extLst>
            <a:ext uri="{FF2B5EF4-FFF2-40B4-BE49-F238E27FC236}">
              <a16:creationId xmlns:a16="http://schemas.microsoft.com/office/drawing/2014/main" id="{9F385103-E665-4FBD-AAF7-A905B49097D5}"/>
            </a:ext>
          </a:extLst>
        </xdr:cNvPr>
        <xdr:cNvPicPr/>
      </xdr:nvPicPr>
      <xdr:blipFill rotWithShape="1">
        <a:blip xmlns:r="http://schemas.openxmlformats.org/officeDocument/2006/relationships" r:embed="rId9"/>
        <a:srcRect t="57456" r="86817" b="28331"/>
        <a:stretch/>
      </xdr:blipFill>
      <xdr:spPr bwMode="auto">
        <a:xfrm>
          <a:off x="9534524" y="5762625"/>
          <a:ext cx="2181225" cy="1125220"/>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82550</xdr:colOff>
      <xdr:row>24</xdr:row>
      <xdr:rowOff>46504</xdr:rowOff>
    </xdr:from>
    <xdr:to>
      <xdr:col>8</xdr:col>
      <xdr:colOff>571500</xdr:colOff>
      <xdr:row>37</xdr:row>
      <xdr:rowOff>47625</xdr:rowOff>
    </xdr:to>
    <xdr:graphicFrame macro="">
      <xdr:nvGraphicFramePr>
        <xdr:cNvPr id="3" name="Chart 2">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sciencedirect.com/science/article/pii/S0305048315002479" TargetMode="External"/><Relationship Id="rId1" Type="http://schemas.openxmlformats.org/officeDocument/2006/relationships/hyperlink" Target="https://www.sciencedirect.com/science/article/pii/S0305048314001480"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84"/>
  <sheetViews>
    <sheetView zoomScaleNormal="100" workbookViewId="0">
      <selection activeCell="F30" sqref="F30"/>
    </sheetView>
  </sheetViews>
  <sheetFormatPr defaultColWidth="8.88671875" defaultRowHeight="14.4" x14ac:dyDescent="0.3"/>
  <cols>
    <col min="1" max="1" width="22.6640625" style="14" customWidth="1"/>
    <col min="2" max="5" width="11.44140625" style="14" customWidth="1"/>
    <col min="6" max="6" width="14.109375" style="14" customWidth="1"/>
    <col min="7" max="7" width="8.88671875" style="14"/>
    <col min="8" max="8" width="12.33203125" style="14" customWidth="1"/>
    <col min="9" max="9" width="73.44140625" style="14" customWidth="1"/>
    <col min="10" max="13" width="8.88671875" style="14"/>
    <col min="14" max="14" width="18.88671875" style="14" customWidth="1"/>
    <col min="15" max="16384" width="8.88671875" style="14"/>
  </cols>
  <sheetData>
    <row r="1" spans="1:14" ht="29.1" customHeight="1" x14ac:dyDescent="0.3">
      <c r="A1" s="47" t="s">
        <v>38</v>
      </c>
      <c r="B1" s="48"/>
      <c r="C1" s="48"/>
      <c r="D1" s="48"/>
      <c r="E1" s="48"/>
      <c r="F1" s="49"/>
      <c r="G1" s="29"/>
      <c r="H1" s="29"/>
      <c r="I1" s="30" t="s">
        <v>52</v>
      </c>
      <c r="J1" s="30"/>
      <c r="K1" s="30"/>
      <c r="L1" s="29"/>
      <c r="M1" s="29"/>
      <c r="N1" s="29"/>
    </row>
    <row r="2" spans="1:14" ht="14.4" customHeight="1" x14ac:dyDescent="0.3">
      <c r="A2" s="51" t="s">
        <v>29</v>
      </c>
      <c r="B2" s="52"/>
      <c r="C2" s="52"/>
      <c r="D2" s="52"/>
      <c r="E2" s="52"/>
      <c r="F2" s="53"/>
      <c r="G2" s="29"/>
      <c r="H2" s="31" t="s">
        <v>19</v>
      </c>
      <c r="I2" s="54" t="s">
        <v>30</v>
      </c>
      <c r="J2" s="29"/>
      <c r="K2" s="29"/>
      <c r="L2" s="29"/>
      <c r="M2" s="29"/>
      <c r="N2" s="29"/>
    </row>
    <row r="3" spans="1:14" ht="15.75" customHeight="1" x14ac:dyDescent="0.3">
      <c r="A3" s="51"/>
      <c r="B3" s="52"/>
      <c r="C3" s="52"/>
      <c r="D3" s="52"/>
      <c r="E3" s="52"/>
      <c r="F3" s="53"/>
      <c r="G3" s="29"/>
      <c r="H3" s="29"/>
      <c r="I3" s="54"/>
      <c r="J3" s="29"/>
      <c r="K3" s="29"/>
      <c r="L3" s="29"/>
      <c r="M3" s="29"/>
      <c r="N3" s="29"/>
    </row>
    <row r="4" spans="1:14" ht="21" customHeight="1" x14ac:dyDescent="0.3">
      <c r="A4" s="51"/>
      <c r="B4" s="52"/>
      <c r="C4" s="52"/>
      <c r="D4" s="52"/>
      <c r="E4" s="52"/>
      <c r="F4" s="53"/>
      <c r="G4" s="29"/>
      <c r="H4" s="29"/>
      <c r="I4" s="54"/>
      <c r="J4" s="29"/>
      <c r="K4" s="29"/>
      <c r="L4" s="29"/>
      <c r="M4" s="29"/>
      <c r="N4" s="29"/>
    </row>
    <row r="5" spans="1:14" ht="15.75" customHeight="1" x14ac:dyDescent="0.3">
      <c r="A5" s="51"/>
      <c r="B5" s="52"/>
      <c r="C5" s="52"/>
      <c r="D5" s="52"/>
      <c r="E5" s="52"/>
      <c r="F5" s="53"/>
      <c r="G5" s="29"/>
      <c r="H5" s="29"/>
      <c r="I5" s="29"/>
      <c r="J5" s="29"/>
      <c r="K5" s="29"/>
      <c r="L5" s="29"/>
      <c r="M5" s="29"/>
      <c r="N5" s="29"/>
    </row>
    <row r="6" spans="1:14" ht="15.75" customHeight="1" x14ac:dyDescent="0.3">
      <c r="A6" s="51"/>
      <c r="B6" s="52"/>
      <c r="C6" s="52"/>
      <c r="D6" s="52"/>
      <c r="E6" s="52"/>
      <c r="F6" s="53"/>
      <c r="G6" s="29"/>
      <c r="H6" s="29"/>
      <c r="I6" s="29"/>
      <c r="J6" s="29"/>
      <c r="K6" s="29"/>
      <c r="L6" s="29"/>
      <c r="M6" s="29"/>
      <c r="N6" s="29"/>
    </row>
    <row r="7" spans="1:14" ht="15.75" customHeight="1" x14ac:dyDescent="0.3">
      <c r="A7" s="51"/>
      <c r="B7" s="52"/>
      <c r="C7" s="52"/>
      <c r="D7" s="52"/>
      <c r="E7" s="52"/>
      <c r="F7" s="53"/>
      <c r="G7" s="29"/>
      <c r="H7" s="29"/>
      <c r="I7" s="29"/>
      <c r="J7" s="29"/>
      <c r="K7" s="29"/>
      <c r="L7" s="29"/>
      <c r="M7" s="29"/>
      <c r="N7" s="29"/>
    </row>
    <row r="8" spans="1:14" ht="15.75" customHeight="1" x14ac:dyDescent="0.3">
      <c r="A8" s="51"/>
      <c r="B8" s="52"/>
      <c r="C8" s="52"/>
      <c r="D8" s="52"/>
      <c r="E8" s="52"/>
      <c r="F8" s="53"/>
      <c r="G8" s="29"/>
      <c r="H8" s="29"/>
      <c r="I8" s="29"/>
      <c r="J8" s="29"/>
      <c r="K8" s="29"/>
      <c r="L8" s="29"/>
      <c r="M8" s="29"/>
      <c r="N8" s="29"/>
    </row>
    <row r="9" spans="1:14" ht="15.75" customHeight="1" x14ac:dyDescent="0.3">
      <c r="A9" s="51"/>
      <c r="B9" s="52"/>
      <c r="C9" s="52"/>
      <c r="D9" s="52"/>
      <c r="E9" s="52"/>
      <c r="F9" s="53"/>
      <c r="G9" s="29"/>
      <c r="H9" s="29"/>
      <c r="I9" s="29"/>
      <c r="J9" s="29"/>
      <c r="K9" s="29"/>
      <c r="L9" s="29"/>
      <c r="M9" s="29"/>
      <c r="N9" s="29"/>
    </row>
    <row r="10" spans="1:14" ht="15.6" x14ac:dyDescent="0.3">
      <c r="A10" s="21" t="s">
        <v>27</v>
      </c>
      <c r="B10" s="22"/>
      <c r="C10" s="22"/>
      <c r="D10" s="22"/>
      <c r="E10" s="22"/>
      <c r="F10" s="23"/>
      <c r="G10" s="29"/>
      <c r="H10" s="29"/>
      <c r="I10" s="29"/>
      <c r="J10" s="29"/>
      <c r="K10" s="29"/>
      <c r="L10" s="29"/>
      <c r="M10" s="29"/>
      <c r="N10" s="29"/>
    </row>
    <row r="11" spans="1:14" ht="14.4" customHeight="1" x14ac:dyDescent="0.3">
      <c r="A11" s="51" t="s">
        <v>53</v>
      </c>
      <c r="B11" s="52"/>
      <c r="C11" s="52"/>
      <c r="D11" s="52"/>
      <c r="E11" s="52"/>
      <c r="F11" s="53"/>
      <c r="G11" s="29"/>
      <c r="H11" s="29"/>
      <c r="I11" s="29"/>
      <c r="J11" s="29"/>
      <c r="K11" s="29"/>
      <c r="L11" s="29"/>
      <c r="M11" s="29"/>
      <c r="N11" s="29"/>
    </row>
    <row r="12" spans="1:14" ht="16.5" customHeight="1" x14ac:dyDescent="0.3">
      <c r="A12" s="51"/>
      <c r="B12" s="52"/>
      <c r="C12" s="52"/>
      <c r="D12" s="52"/>
      <c r="E12" s="52"/>
      <c r="F12" s="53"/>
      <c r="G12" s="29"/>
      <c r="H12" s="29"/>
      <c r="I12" s="29"/>
      <c r="J12" s="29"/>
      <c r="K12" s="29"/>
      <c r="L12" s="29"/>
      <c r="M12" s="29"/>
      <c r="N12" s="29"/>
    </row>
    <row r="13" spans="1:14" ht="15.75" customHeight="1" x14ac:dyDescent="0.3">
      <c r="A13" s="51"/>
      <c r="B13" s="52"/>
      <c r="C13" s="52"/>
      <c r="D13" s="52"/>
      <c r="E13" s="52"/>
      <c r="F13" s="53"/>
      <c r="G13" s="29"/>
      <c r="H13" s="31"/>
      <c r="I13" s="32" t="s">
        <v>26</v>
      </c>
      <c r="J13" s="29"/>
      <c r="K13" s="29"/>
      <c r="L13" s="29"/>
      <c r="M13" s="29"/>
      <c r="N13" s="29"/>
    </row>
    <row r="14" spans="1:14" ht="15.75" customHeight="1" x14ac:dyDescent="0.3">
      <c r="A14" s="51"/>
      <c r="B14" s="52"/>
      <c r="C14" s="52"/>
      <c r="D14" s="52"/>
      <c r="E14" s="52"/>
      <c r="F14" s="53"/>
      <c r="G14" s="29"/>
      <c r="H14" s="29"/>
      <c r="I14" s="32"/>
      <c r="J14" s="29"/>
      <c r="K14" s="29"/>
      <c r="L14" s="29"/>
      <c r="M14" s="29"/>
      <c r="N14" s="29"/>
    </row>
    <row r="15" spans="1:14" ht="15.75" customHeight="1" x14ac:dyDescent="0.3">
      <c r="A15" s="51"/>
      <c r="B15" s="52"/>
      <c r="C15" s="52"/>
      <c r="D15" s="52"/>
      <c r="E15" s="52"/>
      <c r="F15" s="53"/>
      <c r="G15" s="29"/>
      <c r="H15" s="29"/>
      <c r="I15" s="32"/>
      <c r="J15" s="29"/>
      <c r="K15" s="29"/>
      <c r="L15" s="29"/>
      <c r="M15" s="29"/>
      <c r="N15" s="29"/>
    </row>
    <row r="16" spans="1:14" ht="15.75" customHeight="1" x14ac:dyDescent="0.3">
      <c r="A16" s="51"/>
      <c r="B16" s="52"/>
      <c r="C16" s="52"/>
      <c r="D16" s="52"/>
      <c r="E16" s="52"/>
      <c r="F16" s="53"/>
      <c r="G16" s="29"/>
      <c r="H16" s="29"/>
      <c r="I16" s="32"/>
      <c r="J16" s="29"/>
      <c r="K16" s="29"/>
      <c r="L16" s="29"/>
      <c r="M16" s="29"/>
      <c r="N16" s="29"/>
    </row>
    <row r="17" spans="1:14" ht="15" customHeight="1" x14ac:dyDescent="0.3">
      <c r="A17" s="20"/>
      <c r="B17" s="22"/>
      <c r="C17" s="22"/>
      <c r="D17" s="22"/>
      <c r="E17" s="22"/>
      <c r="F17" s="23"/>
      <c r="G17" s="27"/>
      <c r="H17" s="27"/>
      <c r="I17" s="55" t="s">
        <v>32</v>
      </c>
      <c r="J17" s="55"/>
      <c r="K17" s="55"/>
      <c r="L17" s="27"/>
      <c r="M17" s="27"/>
      <c r="N17" s="27"/>
    </row>
    <row r="18" spans="1:14" ht="15" customHeight="1" x14ac:dyDescent="0.3">
      <c r="A18" s="24" t="s">
        <v>35</v>
      </c>
      <c r="B18" s="25"/>
      <c r="C18" s="25"/>
      <c r="D18" s="25"/>
      <c r="E18" s="25"/>
      <c r="F18" s="26"/>
      <c r="G18" s="27"/>
      <c r="H18" s="28" t="s">
        <v>21</v>
      </c>
      <c r="I18" s="55"/>
      <c r="J18" s="55"/>
      <c r="K18" s="55"/>
      <c r="L18" s="27"/>
      <c r="M18" s="27"/>
      <c r="N18" s="27"/>
    </row>
    <row r="19" spans="1:14" ht="17.399999999999999" customHeight="1" x14ac:dyDescent="0.3">
      <c r="A19" s="56" t="s">
        <v>37</v>
      </c>
      <c r="B19" s="57"/>
      <c r="C19" s="57"/>
      <c r="D19" s="57"/>
      <c r="E19" s="57"/>
      <c r="F19" s="58"/>
      <c r="G19" s="27"/>
      <c r="H19" s="27"/>
      <c r="I19" s="55"/>
      <c r="J19" s="55"/>
      <c r="K19" s="55"/>
      <c r="L19" s="27"/>
      <c r="M19" s="27"/>
      <c r="N19" s="27"/>
    </row>
    <row r="20" spans="1:14" ht="15" customHeight="1" x14ac:dyDescent="0.3">
      <c r="A20" s="57" t="s">
        <v>36</v>
      </c>
      <c r="B20" s="57"/>
      <c r="C20" s="57"/>
      <c r="D20" s="57"/>
      <c r="E20" s="57"/>
      <c r="F20" s="58"/>
      <c r="G20" s="27"/>
      <c r="H20" s="27"/>
      <c r="I20" s="55"/>
      <c r="J20" s="55"/>
      <c r="K20" s="55"/>
      <c r="L20" s="27"/>
      <c r="M20" s="27"/>
      <c r="N20" s="27"/>
    </row>
    <row r="21" spans="1:14" x14ac:dyDescent="0.3">
      <c r="A21" s="57"/>
      <c r="B21" s="57"/>
      <c r="C21" s="57"/>
      <c r="D21" s="57"/>
      <c r="E21" s="57"/>
      <c r="F21" s="58"/>
      <c r="G21" s="27"/>
      <c r="H21" s="27"/>
      <c r="I21" s="27"/>
      <c r="J21" s="27"/>
      <c r="K21" s="27"/>
      <c r="L21" s="27"/>
      <c r="M21" s="27"/>
      <c r="N21" s="27"/>
    </row>
    <row r="22" spans="1:14" ht="4.5" customHeight="1" x14ac:dyDescent="0.3">
      <c r="A22" s="41"/>
      <c r="B22" s="42"/>
      <c r="C22" s="42"/>
      <c r="D22" s="42"/>
      <c r="E22" s="42"/>
      <c r="F22" s="43"/>
      <c r="G22" s="27"/>
      <c r="H22" s="27"/>
      <c r="I22" s="27"/>
      <c r="J22" s="27"/>
      <c r="K22" s="27"/>
      <c r="L22" s="27"/>
      <c r="M22" s="27"/>
      <c r="N22" s="27"/>
    </row>
    <row r="23" spans="1:14" ht="15" customHeight="1" x14ac:dyDescent="0.3">
      <c r="A23" s="14" t="s">
        <v>39</v>
      </c>
      <c r="G23" s="27"/>
      <c r="H23" s="27"/>
      <c r="I23" s="27"/>
      <c r="J23" s="27"/>
      <c r="K23" s="27"/>
      <c r="L23" s="27"/>
      <c r="M23" s="27"/>
      <c r="N23" s="27"/>
    </row>
    <row r="24" spans="1:14" ht="14.25" customHeight="1" x14ac:dyDescent="0.3">
      <c r="A24" s="45" t="s">
        <v>40</v>
      </c>
      <c r="B24" s="45"/>
      <c r="C24" s="45"/>
      <c r="D24" s="45"/>
      <c r="E24" s="45"/>
      <c r="F24" s="45"/>
      <c r="G24" s="27"/>
      <c r="H24" s="27"/>
      <c r="I24" s="27"/>
      <c r="J24" s="27"/>
      <c r="K24" s="27"/>
      <c r="L24" s="27"/>
      <c r="M24" s="27"/>
      <c r="N24" s="27"/>
    </row>
    <row r="25" spans="1:14" ht="15.75" customHeight="1" x14ac:dyDescent="0.3">
      <c r="A25" s="45" t="s">
        <v>51</v>
      </c>
      <c r="B25" s="45"/>
      <c r="C25" s="45"/>
      <c r="D25" s="45"/>
      <c r="E25" s="45"/>
      <c r="F25" s="45"/>
      <c r="G25" s="27"/>
      <c r="H25" s="28"/>
      <c r="I25" s="27"/>
      <c r="J25" s="27"/>
      <c r="K25" s="27"/>
      <c r="L25" s="27"/>
      <c r="M25" s="27"/>
      <c r="N25" s="27"/>
    </row>
    <row r="26" spans="1:14" x14ac:dyDescent="0.3">
      <c r="G26" s="29"/>
      <c r="H26" s="31" t="s">
        <v>28</v>
      </c>
      <c r="I26" s="50" t="s">
        <v>33</v>
      </c>
      <c r="J26" s="29"/>
      <c r="K26" s="29"/>
      <c r="L26" s="29"/>
      <c r="M26" s="29"/>
      <c r="N26" s="29"/>
    </row>
    <row r="27" spans="1:14" x14ac:dyDescent="0.3">
      <c r="G27" s="29"/>
      <c r="H27" s="29"/>
      <c r="I27" s="50"/>
      <c r="J27" s="29"/>
      <c r="K27" s="32" t="s">
        <v>20</v>
      </c>
      <c r="L27" s="29"/>
      <c r="M27" s="29"/>
      <c r="N27" s="29"/>
    </row>
    <row r="28" spans="1:14" x14ac:dyDescent="0.3">
      <c r="G28" s="29"/>
      <c r="H28" s="29"/>
      <c r="I28" s="50"/>
      <c r="J28" s="29"/>
      <c r="K28" s="44" t="s">
        <v>41</v>
      </c>
      <c r="L28" s="44"/>
      <c r="M28" s="44"/>
      <c r="N28" s="44"/>
    </row>
    <row r="29" spans="1:14" ht="15.75" customHeight="1" x14ac:dyDescent="0.3">
      <c r="G29" s="29"/>
      <c r="H29" s="29"/>
      <c r="I29" s="29"/>
      <c r="J29" s="29"/>
      <c r="K29" s="44" t="s">
        <v>42</v>
      </c>
      <c r="L29" s="44"/>
      <c r="M29" s="44"/>
      <c r="N29" s="44"/>
    </row>
    <row r="30" spans="1:14" x14ac:dyDescent="0.3">
      <c r="G30" s="29"/>
      <c r="H30" s="29"/>
      <c r="I30" s="29"/>
      <c r="J30" s="29"/>
      <c r="K30" s="44" t="s">
        <v>43</v>
      </c>
      <c r="L30" s="44"/>
      <c r="M30" s="44"/>
      <c r="N30" s="44"/>
    </row>
    <row r="31" spans="1:14" x14ac:dyDescent="0.3">
      <c r="G31" s="29"/>
      <c r="H31" s="29"/>
      <c r="I31" s="29"/>
      <c r="J31" s="29"/>
      <c r="K31" s="44" t="s">
        <v>44</v>
      </c>
      <c r="L31" s="44"/>
      <c r="M31" s="44"/>
      <c r="N31" s="44"/>
    </row>
    <row r="32" spans="1:14" x14ac:dyDescent="0.3">
      <c r="G32" s="29"/>
      <c r="H32" s="29"/>
      <c r="I32" s="29"/>
      <c r="J32" s="29"/>
      <c r="K32" s="44" t="s">
        <v>45</v>
      </c>
      <c r="L32" s="44"/>
      <c r="M32" s="44"/>
      <c r="N32" s="44"/>
    </row>
    <row r="33" spans="7:14" x14ac:dyDescent="0.3">
      <c r="G33" s="29"/>
      <c r="H33" s="29"/>
      <c r="I33" s="29"/>
      <c r="J33" s="29"/>
      <c r="K33" s="44" t="s">
        <v>46</v>
      </c>
      <c r="L33" s="44"/>
      <c r="M33" s="44"/>
      <c r="N33" s="44"/>
    </row>
    <row r="34" spans="7:14" x14ac:dyDescent="0.3">
      <c r="G34" s="29"/>
      <c r="H34" s="29"/>
      <c r="I34" s="29"/>
      <c r="J34" s="29"/>
      <c r="K34" s="44" t="s">
        <v>47</v>
      </c>
      <c r="L34" s="44"/>
      <c r="M34" s="44"/>
      <c r="N34" s="44"/>
    </row>
    <row r="35" spans="7:14" x14ac:dyDescent="0.3">
      <c r="G35" s="29"/>
      <c r="H35" s="29"/>
      <c r="I35" s="34"/>
      <c r="J35" s="29"/>
      <c r="K35" s="44" t="s">
        <v>48</v>
      </c>
      <c r="L35" s="44"/>
      <c r="M35" s="44"/>
      <c r="N35" s="44"/>
    </row>
    <row r="36" spans="7:14" x14ac:dyDescent="0.3">
      <c r="G36" s="29"/>
      <c r="H36" s="29"/>
      <c r="I36" s="29"/>
      <c r="J36" s="29"/>
      <c r="K36" s="44" t="s">
        <v>49</v>
      </c>
      <c r="L36" s="44"/>
      <c r="M36" s="44"/>
      <c r="N36" s="44"/>
    </row>
    <row r="37" spans="7:14" x14ac:dyDescent="0.3">
      <c r="G37" s="27"/>
      <c r="H37" s="35" t="s">
        <v>25</v>
      </c>
      <c r="I37" s="33" t="s">
        <v>31</v>
      </c>
      <c r="J37" s="27"/>
      <c r="K37" s="27"/>
      <c r="L37" s="27"/>
      <c r="M37" s="27"/>
      <c r="N37" s="27"/>
    </row>
    <row r="38" spans="7:14" x14ac:dyDescent="0.3">
      <c r="G38" s="27"/>
      <c r="H38" s="36"/>
      <c r="I38" s="27"/>
      <c r="J38" s="27"/>
      <c r="K38" s="27"/>
      <c r="L38" s="27"/>
      <c r="M38" s="27"/>
      <c r="N38" s="27"/>
    </row>
    <row r="39" spans="7:14" x14ac:dyDescent="0.3">
      <c r="G39" s="27"/>
      <c r="H39" s="36"/>
      <c r="I39" s="27"/>
      <c r="J39" s="27"/>
      <c r="K39" s="27"/>
      <c r="L39" s="27"/>
      <c r="M39" s="27"/>
      <c r="N39" s="27"/>
    </row>
    <row r="40" spans="7:14" x14ac:dyDescent="0.3">
      <c r="G40" s="27"/>
      <c r="H40" s="36"/>
      <c r="I40" s="27"/>
      <c r="J40" s="27"/>
      <c r="K40" s="27"/>
      <c r="L40" s="27"/>
      <c r="M40" s="27"/>
      <c r="N40" s="27"/>
    </row>
    <row r="41" spans="7:14" x14ac:dyDescent="0.3">
      <c r="G41" s="27"/>
      <c r="H41" s="36"/>
      <c r="I41" s="27"/>
      <c r="J41" s="27"/>
      <c r="K41" s="27"/>
      <c r="L41" s="27"/>
      <c r="M41" s="27"/>
      <c r="N41" s="27"/>
    </row>
    <row r="42" spans="7:14" x14ac:dyDescent="0.3">
      <c r="G42" s="27"/>
      <c r="H42" s="36"/>
      <c r="I42" s="27" t="s">
        <v>50</v>
      </c>
      <c r="J42" s="27"/>
      <c r="K42" s="27"/>
      <c r="L42" s="27"/>
      <c r="M42" s="27"/>
      <c r="N42" s="27"/>
    </row>
    <row r="43" spans="7:14" x14ac:dyDescent="0.3">
      <c r="G43" s="27"/>
      <c r="H43" s="36"/>
      <c r="I43" s="27"/>
      <c r="J43" s="27"/>
      <c r="K43" s="27"/>
      <c r="L43" s="27"/>
      <c r="M43" s="27"/>
      <c r="N43" s="27"/>
    </row>
    <row r="44" spans="7:14" x14ac:dyDescent="0.3">
      <c r="G44" s="27"/>
      <c r="H44" s="36"/>
      <c r="I44" s="27"/>
      <c r="J44" s="27"/>
      <c r="K44" s="27"/>
      <c r="L44" s="27"/>
      <c r="M44" s="27"/>
      <c r="N44" s="27"/>
    </row>
    <row r="45" spans="7:14" x14ac:dyDescent="0.3">
      <c r="G45" s="27"/>
      <c r="H45" s="36"/>
      <c r="I45" s="27"/>
      <c r="J45" s="27"/>
      <c r="K45" s="27"/>
      <c r="L45" s="27"/>
      <c r="M45" s="27"/>
      <c r="N45" s="27"/>
    </row>
    <row r="46" spans="7:14" x14ac:dyDescent="0.3">
      <c r="G46" s="27"/>
      <c r="H46" s="36"/>
      <c r="I46" s="27"/>
      <c r="J46" s="27"/>
      <c r="K46" s="27"/>
      <c r="L46" s="27"/>
      <c r="M46" s="27"/>
      <c r="N46" s="27"/>
    </row>
    <row r="47" spans="7:14" ht="15" customHeight="1" x14ac:dyDescent="0.3">
      <c r="G47" s="27"/>
      <c r="H47" s="36"/>
      <c r="I47" s="27"/>
      <c r="J47" s="27"/>
      <c r="K47" s="27"/>
      <c r="L47" s="27"/>
      <c r="M47" s="27"/>
      <c r="N47" s="27"/>
    </row>
    <row r="48" spans="7:14" ht="15" customHeight="1" x14ac:dyDescent="0.3">
      <c r="G48" s="27"/>
      <c r="H48" s="37"/>
      <c r="I48" s="27"/>
      <c r="J48" s="27"/>
      <c r="K48" s="27"/>
      <c r="L48" s="27"/>
      <c r="M48" s="27"/>
      <c r="N48" s="27"/>
    </row>
    <row r="49" spans="1:14" x14ac:dyDescent="0.3">
      <c r="G49" s="27"/>
      <c r="H49" s="27"/>
      <c r="I49" s="27"/>
      <c r="J49" s="27"/>
      <c r="K49" s="27"/>
      <c r="L49" s="27"/>
      <c r="M49" s="27"/>
      <c r="N49" s="27"/>
    </row>
    <row r="50" spans="1:14" x14ac:dyDescent="0.3">
      <c r="G50" s="27"/>
      <c r="H50" s="27"/>
      <c r="I50" s="27"/>
      <c r="J50" s="27"/>
      <c r="K50" s="27"/>
      <c r="L50" s="27"/>
      <c r="M50" s="27"/>
      <c r="N50" s="27"/>
    </row>
    <row r="51" spans="1:14" x14ac:dyDescent="0.3">
      <c r="G51" s="27"/>
      <c r="H51" s="27"/>
      <c r="I51" s="27"/>
      <c r="J51" s="27"/>
      <c r="K51" s="27"/>
      <c r="L51" s="27"/>
      <c r="M51" s="27"/>
      <c r="N51" s="27"/>
    </row>
    <row r="52" spans="1:14" ht="29.25" customHeight="1" x14ac:dyDescent="0.3">
      <c r="G52" s="27"/>
      <c r="H52" s="27"/>
      <c r="I52" s="27"/>
      <c r="J52" s="27"/>
      <c r="K52" s="27"/>
      <c r="L52" s="27"/>
      <c r="M52" s="27"/>
      <c r="N52" s="27"/>
    </row>
    <row r="53" spans="1:14" x14ac:dyDescent="0.3">
      <c r="A53" s="17"/>
      <c r="B53" s="17"/>
      <c r="C53" s="17"/>
      <c r="D53" s="17"/>
      <c r="E53" s="17"/>
      <c r="F53" s="17"/>
      <c r="G53" s="27"/>
      <c r="H53" s="27"/>
      <c r="I53" s="27"/>
      <c r="J53" s="27"/>
      <c r="K53" s="27"/>
      <c r="L53" s="27"/>
      <c r="M53" s="27"/>
      <c r="N53" s="27"/>
    </row>
    <row r="54" spans="1:14" x14ac:dyDescent="0.3">
      <c r="G54" s="27"/>
      <c r="H54" s="27"/>
      <c r="I54" s="27"/>
      <c r="J54" s="27"/>
      <c r="K54" s="27"/>
      <c r="L54" s="27"/>
      <c r="M54" s="27"/>
      <c r="N54" s="27"/>
    </row>
    <row r="55" spans="1:14" x14ac:dyDescent="0.3">
      <c r="G55" s="38"/>
      <c r="H55" s="27"/>
      <c r="I55" s="27"/>
      <c r="J55" s="27"/>
      <c r="K55" s="27"/>
      <c r="L55" s="27"/>
      <c r="M55" s="27"/>
      <c r="N55" s="27"/>
    </row>
    <row r="56" spans="1:14" x14ac:dyDescent="0.3">
      <c r="G56" s="39"/>
      <c r="H56" s="27"/>
      <c r="I56" s="27"/>
      <c r="J56" s="27"/>
      <c r="K56" s="27"/>
      <c r="L56" s="27"/>
      <c r="M56" s="27"/>
      <c r="N56" s="27"/>
    </row>
    <row r="57" spans="1:14" x14ac:dyDescent="0.3">
      <c r="G57" s="39"/>
      <c r="H57" s="27"/>
      <c r="I57" s="27"/>
      <c r="J57" s="27"/>
      <c r="K57" s="27"/>
      <c r="L57" s="27"/>
      <c r="M57" s="27"/>
      <c r="N57" s="27"/>
    </row>
    <row r="58" spans="1:14" x14ac:dyDescent="0.3">
      <c r="G58" s="27"/>
      <c r="H58" s="27"/>
      <c r="I58" s="27"/>
      <c r="J58" s="27"/>
      <c r="K58" s="27"/>
      <c r="L58" s="27"/>
      <c r="M58" s="27"/>
      <c r="N58" s="27"/>
    </row>
    <row r="59" spans="1:14" x14ac:dyDescent="0.3">
      <c r="G59" s="27"/>
      <c r="H59" s="27"/>
      <c r="I59" s="27"/>
      <c r="J59" s="27"/>
      <c r="K59" s="27"/>
      <c r="L59" s="27"/>
      <c r="M59" s="27"/>
      <c r="N59" s="27"/>
    </row>
    <row r="60" spans="1:14" x14ac:dyDescent="0.3">
      <c r="G60" s="27"/>
      <c r="H60" s="27"/>
      <c r="I60" s="27"/>
      <c r="J60" s="27"/>
      <c r="K60" s="27"/>
      <c r="L60" s="27"/>
      <c r="M60" s="27"/>
      <c r="N60" s="27"/>
    </row>
    <row r="61" spans="1:14" x14ac:dyDescent="0.3">
      <c r="G61" s="27"/>
      <c r="H61" s="27"/>
      <c r="I61" s="27"/>
      <c r="J61" s="27"/>
      <c r="K61" s="27"/>
      <c r="L61" s="27"/>
      <c r="M61" s="27"/>
      <c r="N61" s="27"/>
    </row>
    <row r="62" spans="1:14" x14ac:dyDescent="0.3">
      <c r="G62" s="27"/>
      <c r="H62" s="27"/>
      <c r="I62" s="27"/>
      <c r="J62" s="27"/>
      <c r="K62" s="27"/>
      <c r="L62" s="27"/>
      <c r="M62" s="27"/>
      <c r="N62" s="27"/>
    </row>
    <row r="63" spans="1:14" x14ac:dyDescent="0.3">
      <c r="G63" s="27"/>
      <c r="H63" s="27"/>
      <c r="I63" s="27"/>
      <c r="J63" s="27"/>
      <c r="K63" s="27"/>
      <c r="L63" s="27"/>
      <c r="M63" s="27"/>
      <c r="N63" s="27"/>
    </row>
    <row r="64" spans="1:14" x14ac:dyDescent="0.3">
      <c r="G64" s="27"/>
      <c r="H64" s="27"/>
      <c r="I64" s="27"/>
      <c r="J64" s="27"/>
      <c r="K64" s="27"/>
      <c r="L64" s="27"/>
      <c r="M64" s="27"/>
      <c r="N64" s="27"/>
    </row>
    <row r="65" spans="7:14" x14ac:dyDescent="0.3">
      <c r="G65" s="27"/>
      <c r="H65" s="27"/>
      <c r="I65" s="27"/>
      <c r="J65" s="27"/>
      <c r="K65" s="27"/>
      <c r="L65" s="27"/>
      <c r="M65" s="27"/>
      <c r="N65" s="27"/>
    </row>
    <row r="66" spans="7:14" x14ac:dyDescent="0.3">
      <c r="G66" s="27"/>
      <c r="H66" s="27"/>
      <c r="I66" s="27"/>
      <c r="J66" s="27"/>
      <c r="K66" s="27"/>
      <c r="L66" s="27"/>
      <c r="M66" s="27"/>
      <c r="N66" s="27"/>
    </row>
    <row r="67" spans="7:14" x14ac:dyDescent="0.3">
      <c r="G67" s="27"/>
      <c r="H67" s="27"/>
      <c r="I67" s="27"/>
      <c r="J67" s="27"/>
      <c r="K67" s="27"/>
      <c r="L67" s="27"/>
      <c r="M67" s="27"/>
      <c r="N67" s="27"/>
    </row>
    <row r="68" spans="7:14" x14ac:dyDescent="0.3">
      <c r="G68" s="27"/>
      <c r="H68" s="27"/>
      <c r="I68" s="27"/>
      <c r="J68" s="27"/>
      <c r="K68" s="27"/>
      <c r="L68" s="27"/>
      <c r="M68" s="27"/>
      <c r="N68" s="27"/>
    </row>
    <row r="69" spans="7:14" x14ac:dyDescent="0.3">
      <c r="G69" s="27"/>
      <c r="H69" s="27"/>
      <c r="I69" s="27"/>
      <c r="J69" s="27"/>
      <c r="K69" s="27"/>
      <c r="L69" s="27"/>
      <c r="M69" s="27"/>
      <c r="N69" s="27"/>
    </row>
    <row r="70" spans="7:14" x14ac:dyDescent="0.3">
      <c r="G70" s="27"/>
      <c r="H70" s="27"/>
      <c r="I70" s="27"/>
      <c r="J70" s="27"/>
      <c r="K70" s="27"/>
      <c r="L70" s="27"/>
      <c r="M70" s="27"/>
      <c r="N70" s="27"/>
    </row>
    <row r="71" spans="7:14" x14ac:dyDescent="0.3">
      <c r="G71" s="27"/>
      <c r="H71" s="27"/>
      <c r="I71" s="27"/>
      <c r="J71" s="27"/>
      <c r="K71" s="27"/>
      <c r="L71" s="27"/>
      <c r="M71" s="27"/>
      <c r="N71" s="27"/>
    </row>
    <row r="72" spans="7:14" x14ac:dyDescent="0.3">
      <c r="G72" s="27"/>
      <c r="H72" s="27"/>
      <c r="I72" s="27"/>
      <c r="J72" s="27"/>
      <c r="K72" s="27"/>
      <c r="L72" s="27"/>
      <c r="M72" s="27"/>
      <c r="N72" s="27"/>
    </row>
    <row r="73" spans="7:14" x14ac:dyDescent="0.3">
      <c r="G73" s="27"/>
      <c r="H73" s="27"/>
      <c r="I73" s="27"/>
      <c r="J73" s="27"/>
      <c r="K73" s="27"/>
      <c r="L73" s="27"/>
      <c r="M73" s="27"/>
      <c r="N73" s="27"/>
    </row>
    <row r="74" spans="7:14" x14ac:dyDescent="0.3">
      <c r="G74" s="27"/>
      <c r="H74" s="27"/>
      <c r="I74" s="27"/>
      <c r="J74" s="27"/>
      <c r="K74" s="27"/>
      <c r="L74" s="27"/>
      <c r="M74" s="27"/>
      <c r="N74" s="27"/>
    </row>
    <row r="75" spans="7:14" x14ac:dyDescent="0.3">
      <c r="G75" s="27"/>
      <c r="H75" s="27"/>
      <c r="I75" s="27"/>
      <c r="J75" s="27"/>
      <c r="K75" s="27"/>
      <c r="L75" s="27"/>
      <c r="M75" s="27"/>
      <c r="N75" s="27"/>
    </row>
    <row r="76" spans="7:14" ht="18.899999999999999" customHeight="1" x14ac:dyDescent="0.3">
      <c r="G76" s="27"/>
      <c r="H76" s="27"/>
      <c r="I76" s="33" t="s">
        <v>34</v>
      </c>
      <c r="J76" s="27"/>
      <c r="K76" s="27"/>
      <c r="L76" s="27"/>
      <c r="M76" s="27"/>
      <c r="N76" s="27"/>
    </row>
    <row r="77" spans="7:14" ht="15" customHeight="1" x14ac:dyDescent="0.3">
      <c r="G77" s="27"/>
      <c r="H77" s="27"/>
      <c r="I77" s="33"/>
      <c r="J77" s="27"/>
      <c r="K77" s="27"/>
      <c r="L77" s="27"/>
      <c r="M77" s="27"/>
      <c r="N77" s="27"/>
    </row>
    <row r="78" spans="7:14" ht="15" customHeight="1" x14ac:dyDescent="0.3">
      <c r="G78" s="27"/>
      <c r="H78" s="27"/>
      <c r="I78" s="33"/>
      <c r="J78" s="27"/>
      <c r="K78" s="27"/>
      <c r="L78" s="27"/>
      <c r="M78" s="27"/>
      <c r="N78" s="27"/>
    </row>
    <row r="79" spans="7:14" x14ac:dyDescent="0.3">
      <c r="G79" s="27"/>
      <c r="H79" s="40" t="s">
        <v>22</v>
      </c>
      <c r="I79" s="46" t="s">
        <v>23</v>
      </c>
      <c r="J79" s="27"/>
      <c r="K79" s="27"/>
      <c r="L79" s="27"/>
      <c r="M79" s="27"/>
      <c r="N79" s="27"/>
    </row>
    <row r="80" spans="7:14" ht="17.399999999999999" customHeight="1" x14ac:dyDescent="0.3">
      <c r="G80" s="27"/>
      <c r="H80" s="27"/>
      <c r="I80" s="46"/>
      <c r="J80" s="27"/>
      <c r="K80" s="27"/>
      <c r="L80" s="27"/>
      <c r="M80" s="27"/>
      <c r="N80" s="27"/>
    </row>
    <row r="81" spans="9:9" ht="18" customHeight="1" x14ac:dyDescent="0.3">
      <c r="I81" s="18"/>
    </row>
    <row r="82" spans="9:9" x14ac:dyDescent="0.3">
      <c r="I82" s="16"/>
    </row>
    <row r="83" spans="9:9" x14ac:dyDescent="0.3">
      <c r="I83" s="19"/>
    </row>
    <row r="84" spans="9:9" x14ac:dyDescent="0.3">
      <c r="I84" s="15"/>
    </row>
  </sheetData>
  <mergeCells count="20">
    <mergeCell ref="A1:F1"/>
    <mergeCell ref="I26:I28"/>
    <mergeCell ref="A2:F9"/>
    <mergeCell ref="I2:I4"/>
    <mergeCell ref="I17:K20"/>
    <mergeCell ref="A19:F19"/>
    <mergeCell ref="A20:F21"/>
    <mergeCell ref="A11:F16"/>
    <mergeCell ref="K28:N28"/>
    <mergeCell ref="K30:N30"/>
    <mergeCell ref="A24:F24"/>
    <mergeCell ref="A25:F25"/>
    <mergeCell ref="K36:N36"/>
    <mergeCell ref="I79:I80"/>
    <mergeCell ref="K31:N31"/>
    <mergeCell ref="K32:N32"/>
    <mergeCell ref="K33:N33"/>
    <mergeCell ref="K34:N34"/>
    <mergeCell ref="K35:N35"/>
    <mergeCell ref="K29:N29"/>
  </mergeCells>
  <hyperlinks>
    <hyperlink ref="A19:F19" r:id="rId1" display="Rezaei, J. (2015).Best-worst multi-criteria decision-making method. Omega, 53, 49-57." xr:uid="{00000000-0004-0000-0000-000000000000}"/>
    <hyperlink ref="A20:F21" r:id="rId2" display="Rezaei, J. (2016). Best-worst multi-criteria decision-making method: Some properties and a linear model. Omega, 64, 126-130." xr:uid="{00000000-0004-0000-0000-000001000000}"/>
  </hyperlinks>
  <pageMargins left="0.7" right="0.7" top="0.75" bottom="0.75" header="0.3" footer="0.3"/>
  <pageSetup paperSize="9" orientation="portrait" horizontalDpi="1200" verticalDpi="1200"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M39"/>
  <sheetViews>
    <sheetView tabSelected="1" topLeftCell="B1" zoomScaleNormal="100" workbookViewId="0">
      <selection activeCell="G18" sqref="G18:H18"/>
    </sheetView>
  </sheetViews>
  <sheetFormatPr defaultColWidth="8.88671875" defaultRowHeight="14.4" customHeight="1" x14ac:dyDescent="0.3"/>
  <cols>
    <col min="1" max="1" width="8.88671875" style="3"/>
    <col min="2" max="2" width="19.33203125" style="3" customWidth="1"/>
    <col min="3" max="11" width="11.44140625" style="3" customWidth="1"/>
    <col min="12" max="16384" width="8.88671875" style="3"/>
  </cols>
  <sheetData>
    <row r="2" spans="2:11" ht="14.4" customHeight="1" x14ac:dyDescent="0.3">
      <c r="B2" s="4" t="s">
        <v>24</v>
      </c>
      <c r="C2" s="2" t="s">
        <v>5</v>
      </c>
      <c r="D2" s="2" t="s">
        <v>6</v>
      </c>
      <c r="E2" s="2" t="s">
        <v>7</v>
      </c>
      <c r="F2" s="2" t="s">
        <v>8</v>
      </c>
      <c r="G2" s="2" t="s">
        <v>9</v>
      </c>
      <c r="H2" s="2" t="s">
        <v>10</v>
      </c>
      <c r="I2" s="2" t="s">
        <v>11</v>
      </c>
      <c r="J2" s="2" t="s">
        <v>12</v>
      </c>
      <c r="K2" s="2" t="s">
        <v>13</v>
      </c>
    </row>
    <row r="3" spans="2:11" ht="14.4" customHeight="1" x14ac:dyDescent="0.3">
      <c r="B3" s="4" t="s">
        <v>16</v>
      </c>
      <c r="C3" s="13" t="s">
        <v>62</v>
      </c>
      <c r="D3" s="13" t="s">
        <v>54</v>
      </c>
      <c r="E3" s="13" t="s">
        <v>55</v>
      </c>
      <c r="F3" s="13" t="s">
        <v>56</v>
      </c>
      <c r="G3" s="13" t="s">
        <v>57</v>
      </c>
      <c r="H3" s="13" t="s">
        <v>58</v>
      </c>
      <c r="I3" s="13" t="s">
        <v>59</v>
      </c>
      <c r="J3" s="13" t="s">
        <v>60</v>
      </c>
      <c r="K3" s="13" t="s">
        <v>61</v>
      </c>
    </row>
    <row r="5" spans="2:11" ht="14.4" customHeight="1" x14ac:dyDescent="0.3">
      <c r="B5" s="4" t="s">
        <v>15</v>
      </c>
      <c r="C5" s="13" t="s">
        <v>54</v>
      </c>
    </row>
    <row r="7" spans="2:11" ht="14.4" customHeight="1" x14ac:dyDescent="0.3">
      <c r="B7" s="4" t="s">
        <v>17</v>
      </c>
      <c r="C7" s="13" t="s">
        <v>61</v>
      </c>
    </row>
    <row r="9" spans="2:11" ht="14.4" customHeight="1" x14ac:dyDescent="0.3">
      <c r="B9" s="1" t="s">
        <v>4</v>
      </c>
      <c r="C9" s="5" t="str">
        <f>IF(C$3="",C$2,C$3)</f>
        <v>Academic Performance</v>
      </c>
      <c r="D9" s="5" t="str">
        <f t="shared" ref="D9:K9" si="0">IF(D$3="",D$2,D$3)</f>
        <v>Interest and Passion</v>
      </c>
      <c r="E9" s="5" t="str">
        <f t="shared" si="0"/>
        <v>Career Goals</v>
      </c>
      <c r="F9" s="5" t="str">
        <f t="shared" si="0"/>
        <v>Skills and Competencies</v>
      </c>
      <c r="G9" s="5" t="str">
        <f t="shared" si="0"/>
        <v>Learning Style</v>
      </c>
      <c r="H9" s="5" t="str">
        <f t="shared" si="0"/>
        <v>Course Content</v>
      </c>
      <c r="I9" s="5" t="str">
        <f t="shared" si="0"/>
        <v>Faculty and Teaching Methodology</v>
      </c>
      <c r="J9" s="5" t="str">
        <f t="shared" si="0"/>
        <v>Feedback and Reviews</v>
      </c>
      <c r="K9" s="5" t="str">
        <f t="shared" si="0"/>
        <v>Duration and Schedule</v>
      </c>
    </row>
    <row r="10" spans="2:11" ht="14.4" customHeight="1" x14ac:dyDescent="0.3">
      <c r="B10" s="5" t="str">
        <f>C5</f>
        <v>Interest and Passion</v>
      </c>
      <c r="C10" s="13">
        <v>4</v>
      </c>
      <c r="D10" s="13">
        <v>1</v>
      </c>
      <c r="E10" s="13">
        <v>1</v>
      </c>
      <c r="F10" s="13">
        <v>3</v>
      </c>
      <c r="G10" s="13">
        <v>4</v>
      </c>
      <c r="H10" s="13">
        <v>3</v>
      </c>
      <c r="I10" s="13">
        <v>2</v>
      </c>
      <c r="J10" s="13">
        <v>4</v>
      </c>
      <c r="K10" s="13">
        <v>9</v>
      </c>
    </row>
    <row r="11" spans="2:11" ht="14.4" customHeight="1" x14ac:dyDescent="0.3">
      <c r="C11" s="6"/>
      <c r="D11" s="6"/>
      <c r="E11" s="6"/>
      <c r="F11" s="6"/>
      <c r="G11" s="6"/>
      <c r="H11" s="6"/>
      <c r="I11" s="6"/>
      <c r="J11" s="6"/>
      <c r="K11" s="6"/>
    </row>
    <row r="12" spans="2:11" ht="14.4" customHeight="1" x14ac:dyDescent="0.3">
      <c r="B12" s="5" t="s">
        <v>18</v>
      </c>
      <c r="C12" s="5" t="str">
        <f>C7</f>
        <v>Duration and Schedule</v>
      </c>
      <c r="D12" s="7"/>
      <c r="E12" s="7"/>
      <c r="F12" s="7"/>
      <c r="G12" s="7"/>
      <c r="H12" s="7"/>
      <c r="I12" s="7"/>
      <c r="J12" s="7"/>
      <c r="K12" s="7"/>
    </row>
    <row r="13" spans="2:11" ht="14.4" customHeight="1" x14ac:dyDescent="0.3">
      <c r="B13" s="5" t="str">
        <f>IF(C$3="",C$2,C$3)</f>
        <v>Academic Performance</v>
      </c>
      <c r="C13" s="62">
        <v>5</v>
      </c>
    </row>
    <row r="14" spans="2:11" ht="14.4" customHeight="1" x14ac:dyDescent="0.3">
      <c r="B14" s="8" t="str">
        <f>IF(D$3="",D$2,D$3)</f>
        <v>Interest and Passion</v>
      </c>
      <c r="C14" s="62">
        <v>9</v>
      </c>
    </row>
    <row r="15" spans="2:11" ht="14.4" customHeight="1" x14ac:dyDescent="0.3">
      <c r="B15" s="8" t="str">
        <f>IF(E$3="",E$2,E$3)</f>
        <v>Career Goals</v>
      </c>
      <c r="C15" s="62">
        <v>8</v>
      </c>
    </row>
    <row r="16" spans="2:11" ht="14.4" customHeight="1" x14ac:dyDescent="0.3">
      <c r="B16" s="8" t="str">
        <f>IF(F$3="",F$2,F$3)</f>
        <v>Skills and Competencies</v>
      </c>
      <c r="C16" s="62">
        <v>6</v>
      </c>
    </row>
    <row r="17" spans="2:13" ht="14.4" customHeight="1" x14ac:dyDescent="0.3">
      <c r="B17" s="8" t="str">
        <f>IF(G$3="",G$2,G$3)</f>
        <v>Learning Style</v>
      </c>
      <c r="C17" s="62">
        <v>3</v>
      </c>
    </row>
    <row r="18" spans="2:13" ht="14.4" customHeight="1" x14ac:dyDescent="0.3">
      <c r="B18" s="8" t="str">
        <f>IF(H$3="",H$2,H$3)</f>
        <v>Course Content</v>
      </c>
      <c r="C18" s="62">
        <v>4</v>
      </c>
    </row>
    <row r="19" spans="2:13" ht="14.4" customHeight="1" x14ac:dyDescent="0.3">
      <c r="B19" s="8" t="str">
        <f>IF(I$3="",I$2,I$3)</f>
        <v>Faculty and Teaching Methodology</v>
      </c>
      <c r="C19" s="62">
        <v>6</v>
      </c>
    </row>
    <row r="20" spans="2:13" ht="14.4" customHeight="1" x14ac:dyDescent="0.3">
      <c r="B20" s="8" t="str">
        <f>IF(J$3="",J$2,J$3)</f>
        <v>Feedback and Reviews</v>
      </c>
      <c r="C20" s="62">
        <v>2</v>
      </c>
    </row>
    <row r="21" spans="2:13" ht="14.4" customHeight="1" x14ac:dyDescent="0.3">
      <c r="B21" s="8" t="str">
        <f>IF(K$3="",K$2,K$3)</f>
        <v>Duration and Schedule</v>
      </c>
      <c r="C21" s="62">
        <v>1</v>
      </c>
    </row>
    <row r="22" spans="2:13" ht="14.4" customHeight="1" x14ac:dyDescent="0.3">
      <c r="B22" s="7"/>
    </row>
    <row r="23" spans="2:13" ht="14.4" customHeight="1" x14ac:dyDescent="0.3">
      <c r="B23" s="60" t="s">
        <v>1</v>
      </c>
      <c r="C23" s="4" t="str">
        <f>C9</f>
        <v>Academic Performance</v>
      </c>
      <c r="D23" s="4" t="str">
        <f t="shared" ref="D23:K23" si="1">D9</f>
        <v>Interest and Passion</v>
      </c>
      <c r="E23" s="4" t="str">
        <f t="shared" si="1"/>
        <v>Career Goals</v>
      </c>
      <c r="F23" s="4" t="str">
        <f t="shared" si="1"/>
        <v>Skills and Competencies</v>
      </c>
      <c r="G23" s="4" t="str">
        <f t="shared" si="1"/>
        <v>Learning Style</v>
      </c>
      <c r="H23" s="4" t="str">
        <f t="shared" si="1"/>
        <v>Course Content</v>
      </c>
      <c r="I23" s="4" t="str">
        <f t="shared" si="1"/>
        <v>Faculty and Teaching Methodology</v>
      </c>
      <c r="J23" s="4" t="str">
        <f t="shared" si="1"/>
        <v>Feedback and Reviews</v>
      </c>
      <c r="K23" s="4" t="str">
        <f t="shared" si="1"/>
        <v>Duration and Schedule</v>
      </c>
    </row>
    <row r="24" spans="2:13" ht="14.4" customHeight="1" x14ac:dyDescent="0.3">
      <c r="B24" s="61"/>
      <c r="C24" s="9">
        <v>6.8923821039903396E-2</v>
      </c>
      <c r="D24" s="9">
        <v>0.23579201934703642</v>
      </c>
      <c r="E24" s="9">
        <v>0.21402660217654032</v>
      </c>
      <c r="F24" s="9">
        <v>9.1898428053204209E-2</v>
      </c>
      <c r="G24" s="9">
        <v>6.8923821039902924E-2</v>
      </c>
      <c r="H24" s="9">
        <v>9.1898428053204306E-2</v>
      </c>
      <c r="I24" s="9">
        <v>0.13784764207980585</v>
      </c>
      <c r="J24" s="9">
        <v>6.8923821039902924E-2</v>
      </c>
      <c r="K24" s="9">
        <v>2.1765417170495748E-2</v>
      </c>
    </row>
    <row r="25" spans="2:13" ht="14.4" customHeight="1" x14ac:dyDescent="0.3">
      <c r="C25" s="10"/>
      <c r="D25" s="10"/>
      <c r="E25" s="10"/>
      <c r="F25" s="10"/>
      <c r="G25" s="10"/>
      <c r="H25" s="10"/>
      <c r="I25" s="10"/>
      <c r="J25" s="10"/>
      <c r="K25" s="10"/>
    </row>
    <row r="26" spans="2:13" ht="14.4" customHeight="1" x14ac:dyDescent="0.3">
      <c r="B26" s="4" t="s">
        <v>0</v>
      </c>
      <c r="C26" s="9">
        <v>3.9903264812575619E-2</v>
      </c>
      <c r="I26" s="59"/>
      <c r="J26" s="59"/>
    </row>
    <row r="27" spans="2:13" ht="14.4" customHeight="1" x14ac:dyDescent="0.3">
      <c r="B27" s="11"/>
      <c r="C27" s="11"/>
      <c r="D27" s="11"/>
      <c r="E27" s="11"/>
      <c r="F27" s="11"/>
      <c r="G27" s="11"/>
      <c r="H27" s="11"/>
      <c r="I27" s="11"/>
      <c r="J27" s="11"/>
      <c r="K27" s="11"/>
      <c r="L27" s="11"/>
    </row>
    <row r="28" spans="2:13" ht="14.4" customHeight="1" x14ac:dyDescent="0.3">
      <c r="B28" s="11"/>
      <c r="C28" s="11"/>
      <c r="D28" s="11"/>
      <c r="E28" s="11"/>
      <c r="F28" s="11"/>
      <c r="G28" s="11"/>
      <c r="H28" s="11"/>
      <c r="I28" s="11"/>
      <c r="J28" s="11"/>
      <c r="K28" s="11"/>
      <c r="L28" s="11"/>
    </row>
    <row r="29" spans="2:13" ht="14.4" customHeight="1" x14ac:dyDescent="0.3">
      <c r="B29" s="12"/>
      <c r="C29" s="12"/>
      <c r="D29" s="12"/>
      <c r="E29" s="12"/>
      <c r="F29" s="12"/>
      <c r="G29" s="12"/>
      <c r="H29" s="12"/>
      <c r="I29" s="12"/>
      <c r="J29" s="12"/>
      <c r="K29" s="12"/>
      <c r="L29" s="12"/>
      <c r="M29" s="12"/>
    </row>
    <row r="30" spans="2:13" ht="14.4" customHeight="1" x14ac:dyDescent="0.3">
      <c r="B30" s="6" t="s">
        <v>14</v>
      </c>
      <c r="C30" s="6">
        <f>SUM(C24:K24)</f>
        <v>0.99999999999999611</v>
      </c>
      <c r="D30" s="6"/>
      <c r="E30" s="6"/>
      <c r="F30" s="6"/>
      <c r="G30" s="6"/>
      <c r="H30" s="6"/>
      <c r="I30" s="6"/>
      <c r="J30" s="6"/>
      <c r="K30" s="6"/>
      <c r="L30" s="12"/>
      <c r="M30" s="12"/>
    </row>
    <row r="31" spans="2:13" ht="14.4" customHeight="1" x14ac:dyDescent="0.3">
      <c r="B31" s="6"/>
      <c r="C31" s="6"/>
      <c r="D31" s="6"/>
      <c r="E31" s="6"/>
      <c r="F31" s="6"/>
      <c r="G31" s="6"/>
      <c r="H31" s="6"/>
      <c r="I31" s="6"/>
      <c r="J31" s="6"/>
      <c r="K31" s="6"/>
      <c r="L31" s="12"/>
      <c r="M31" s="12"/>
    </row>
    <row r="32" spans="2:13" ht="14.4" customHeight="1" x14ac:dyDescent="0.3">
      <c r="B32" s="6" t="s">
        <v>2</v>
      </c>
      <c r="C32" s="6">
        <f t="shared" ref="C32:K32" si="2">IF($C$10=1,$C$24,IF($D$10=1,$D$24,IF($E$10=1,$E$24,IF($F$10=1,$F$24,IF($G$10=1,$G$24,IF($H$10=1,$H$24,IF($I$10=1,$I$24,IF($J$10=1,$J$24,IF($K$10=1,$K$24)))))))))-C10*C24</f>
        <v>-3.9903264812577166E-2</v>
      </c>
      <c r="D32" s="6">
        <f t="shared" si="2"/>
        <v>0</v>
      </c>
      <c r="E32" s="6">
        <f t="shared" si="2"/>
        <v>2.1765417170496099E-2</v>
      </c>
      <c r="F32" s="6">
        <f t="shared" si="2"/>
        <v>-3.9903264812576222E-2</v>
      </c>
      <c r="G32" s="6">
        <f t="shared" si="2"/>
        <v>-3.9903264812575279E-2</v>
      </c>
      <c r="H32" s="6">
        <f t="shared" si="2"/>
        <v>-3.99032648125765E-2</v>
      </c>
      <c r="I32" s="6">
        <f t="shared" si="2"/>
        <v>-3.9903264812575279E-2</v>
      </c>
      <c r="J32" s="6">
        <f t="shared" si="2"/>
        <v>-3.9903264812575279E-2</v>
      </c>
      <c r="K32" s="6">
        <f t="shared" si="2"/>
        <v>3.9903264812574696E-2</v>
      </c>
      <c r="L32" s="12"/>
      <c r="M32" s="12"/>
    </row>
    <row r="33" spans="2:13" ht="14.4" customHeight="1" x14ac:dyDescent="0.3">
      <c r="B33" s="6"/>
      <c r="C33" s="6">
        <f>-C32</f>
        <v>3.9903264812577166E-2</v>
      </c>
      <c r="D33" s="6">
        <f t="shared" ref="D33:K33" si="3">-D32</f>
        <v>0</v>
      </c>
      <c r="E33" s="6">
        <f t="shared" si="3"/>
        <v>-2.1765417170496099E-2</v>
      </c>
      <c r="F33" s="6">
        <f t="shared" si="3"/>
        <v>3.9903264812576222E-2</v>
      </c>
      <c r="G33" s="6">
        <f>-G32</f>
        <v>3.9903264812575279E-2</v>
      </c>
      <c r="H33" s="6">
        <f t="shared" si="3"/>
        <v>3.99032648125765E-2</v>
      </c>
      <c r="I33" s="6">
        <f t="shared" si="3"/>
        <v>3.9903264812575279E-2</v>
      </c>
      <c r="J33" s="6">
        <f t="shared" si="3"/>
        <v>3.9903264812575279E-2</v>
      </c>
      <c r="K33" s="6">
        <f t="shared" si="3"/>
        <v>-3.9903264812574696E-2</v>
      </c>
      <c r="L33" s="12"/>
      <c r="M33" s="12"/>
    </row>
    <row r="34" spans="2:13" ht="14.4" customHeight="1" x14ac:dyDescent="0.3">
      <c r="B34" s="6"/>
      <c r="C34" s="6"/>
      <c r="D34" s="6"/>
      <c r="E34" s="6"/>
      <c r="F34" s="6"/>
      <c r="G34" s="6"/>
      <c r="H34" s="6"/>
      <c r="I34" s="6"/>
      <c r="J34" s="6"/>
      <c r="K34" s="6"/>
      <c r="L34" s="12"/>
      <c r="M34" s="12"/>
    </row>
    <row r="35" spans="2:13" ht="14.4" customHeight="1" x14ac:dyDescent="0.3">
      <c r="B35" s="6" t="s">
        <v>3</v>
      </c>
      <c r="C35" s="6">
        <f>C24-$C13*IF($C$13=1,$C$24,IF($C$14=1,$D$24,IF($C$15=1,$E$24,IF($C$16=1,$F$24,IF($C$17=1,$G$24,IF($C$18=1,$H$24,IF($C$19=1,$I$24,IF($C$20=1,$J$24,IF($C$21=1,$K$24)))))))))</f>
        <v>-3.9903264812575348E-2</v>
      </c>
      <c r="D35" s="6">
        <f>D24-$C14*IF($C$13=1,$C$24,IF($C$14=1,$D$24,IF($C$15=1,$E$24,IF($C$16=1,$F$24,IF($C$17=1,$G$24,IF($C$18=1,$H$24,IF($C$19=1,$I$24,IF($C$20=1,$J$24,IF($C$21=1,$K$24)))))))))</f>
        <v>3.9903264812574696E-2</v>
      </c>
      <c r="E35" s="6">
        <f>E24-$C15*IF($C$13=1,$C$24,IF($C$14=1,$D$24,IF($C$15=1,$E$24,IF($C$16=1,$F$24,IF($C$17=1,$G$24,IF($C$18=1,$H$24,IF($C$19=1,$I$24,IF($C$20=1,$J$24,IF($C$21=1,$K$24)))))))))</f>
        <v>3.9903264812574335E-2</v>
      </c>
      <c r="F35" s="6">
        <f>F24-$C16*IF($C$13=1,$C$24,IF($C$14=1,$D$24,IF($C$15=1,$E$24,IF($C$16=1,$F$24,IF($C$17=1,$G$24,IF($C$18=1,$H$24,IF($C$19=1,$I$24,IF($C$20=1,$J$24,IF($C$21=1,$K$24)))))))))</f>
        <v>-3.8694074969770273E-2</v>
      </c>
      <c r="G35" s="6">
        <f>G24-$C17*IF($C$13=1,$C$24,IF($C$14=1,$D$24,IF($C$15=1,$E$24,IF($C$16=1,$F$24,IF($C$17=1,$G$24,IF($C$18=1,$H$24,IF($C$19=1,$I$24,IF($C$20=1,$J$24,IF($C$21=1,$K$24)))))))))</f>
        <v>3.6275695284156834E-3</v>
      </c>
      <c r="H35" s="6">
        <f>H24-$C18*IF($C$13=1,$C$24,IF($C$14=1,$D$24,IF($C$15=1,$E$24,IF($C$16=1,$F$24,IF($C$17=1,$G$24,IF($C$18=1,$H$24,IF($C$19=1,$I$24,IF($C$20=1,$J$24,IF($C$21=1,$K$24)))))))))</f>
        <v>4.8367593712213136E-3</v>
      </c>
      <c r="I35" s="6">
        <f>I24-$C19*IF($C$13=1,$C$24,IF($C$14=1,$D$24,IF($C$15=1,$E$24,IF($C$16=1,$F$24,IF($C$17=1,$G$24,IF($C$18=1,$H$24,IF($C$19=1,$I$24,IF($C$20=1,$J$24,IF($C$21=1,$K$24)))))))))</f>
        <v>7.2551390568313667E-3</v>
      </c>
      <c r="J35" s="6">
        <f>J24-$C20*IF($C$13=1,$C$24,IF($C$14=1,$D$24,IF($C$15=1,$E$24,IF($C$16=1,$F$24,IF($C$17=1,$G$24,IF($C$18=1,$H$24,IF($C$19=1,$I$24,IF($C$20=1,$J$24,IF($C$21=1,$K$24)))))))))</f>
        <v>2.5392986698911428E-2</v>
      </c>
      <c r="K35" s="6">
        <f>K24-$C21*IF($C$13=1,$C$24,IF($C$14=1,$D$24,IF($C$15=1,$E$24,IF($C$16=1,$F$24,IF($C$17=1,$G$24,IF($C$18=1,$H$24,IF($C$19=1,$I$24,IF($C$20=1,$J$24,IF($C$21=1,$K$24)))))))))</f>
        <v>0</v>
      </c>
      <c r="L35" s="12"/>
      <c r="M35" s="12"/>
    </row>
    <row r="36" spans="2:13" ht="14.4" customHeight="1" x14ac:dyDescent="0.3">
      <c r="B36" s="6"/>
      <c r="C36" s="6">
        <f>-C35</f>
        <v>3.9903264812575348E-2</v>
      </c>
      <c r="D36" s="6">
        <f>-D35</f>
        <v>-3.9903264812574696E-2</v>
      </c>
      <c r="E36" s="6">
        <f t="shared" ref="E36:J36" si="4">-E35</f>
        <v>-3.9903264812574335E-2</v>
      </c>
      <c r="F36" s="6">
        <f t="shared" si="4"/>
        <v>3.8694074969770273E-2</v>
      </c>
      <c r="G36" s="6">
        <f t="shared" si="4"/>
        <v>-3.6275695284156834E-3</v>
      </c>
      <c r="H36" s="6">
        <f t="shared" si="4"/>
        <v>-4.8367593712213136E-3</v>
      </c>
      <c r="I36" s="6">
        <f t="shared" si="4"/>
        <v>-7.2551390568313667E-3</v>
      </c>
      <c r="J36" s="6">
        <f t="shared" si="4"/>
        <v>-2.5392986698911428E-2</v>
      </c>
      <c r="K36" s="6">
        <f>-K35</f>
        <v>0</v>
      </c>
      <c r="L36" s="12"/>
      <c r="M36" s="12"/>
    </row>
    <row r="37" spans="2:13" ht="14.4" customHeight="1" x14ac:dyDescent="0.3">
      <c r="B37" s="12"/>
      <c r="C37" s="12"/>
      <c r="D37" s="12"/>
      <c r="E37" s="12"/>
      <c r="F37" s="12"/>
      <c r="G37" s="12"/>
      <c r="H37" s="12"/>
      <c r="I37" s="12"/>
      <c r="J37" s="12"/>
      <c r="K37" s="12"/>
      <c r="L37" s="12"/>
      <c r="M37" s="12"/>
    </row>
    <row r="38" spans="2:13" ht="14.4" customHeight="1" x14ac:dyDescent="0.3">
      <c r="B38" s="12"/>
      <c r="C38" s="12"/>
      <c r="D38" s="12"/>
      <c r="E38" s="12"/>
      <c r="F38" s="12"/>
      <c r="G38" s="12"/>
      <c r="H38" s="12"/>
      <c r="I38" s="12"/>
      <c r="J38" s="12"/>
      <c r="K38" s="12"/>
      <c r="L38" s="12"/>
      <c r="M38" s="12"/>
    </row>
    <row r="39" spans="2:13" ht="14.4" customHeight="1" x14ac:dyDescent="0.3">
      <c r="B39" s="11"/>
      <c r="C39" s="11"/>
      <c r="D39" s="11"/>
      <c r="E39" s="11"/>
      <c r="F39" s="11"/>
      <c r="G39" s="11"/>
      <c r="H39" s="11"/>
      <c r="I39" s="11"/>
      <c r="J39" s="11"/>
      <c r="K39" s="11"/>
      <c r="L39" s="11"/>
    </row>
  </sheetData>
  <mergeCells count="2">
    <mergeCell ref="I26:J26"/>
    <mergeCell ref="B23:B24"/>
  </mergeCells>
  <conditionalFormatting sqref="K26">
    <cfRule type="cellIs" dxfId="1" priority="1" operator="equal">
      <formula>"YES"</formula>
    </cfRule>
    <cfRule type="cellIs" dxfId="0" priority="2" operator="equal">
      <formula>"NO"</formula>
    </cfRule>
  </conditionalFormatting>
  <dataValidations count="2">
    <dataValidation type="list" allowBlank="1" showInputMessage="1" showErrorMessage="1" sqref="C5 C7" xr:uid="{00000000-0002-0000-0800-000000000000}">
      <formula1>$C$3:$K$3</formula1>
    </dataValidation>
    <dataValidation type="list" allowBlank="1" showInputMessage="1" showErrorMessage="1" sqref="C10:K10 C13:C21" xr:uid="{00000000-0002-0000-0800-000001000000}">
      <formula1>"1,2,3,4,5,6,7,8,9"</formula1>
    </dataValidation>
  </dataValidations>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vt:lpstr>
      <vt:lpstr>BWM Analysis</vt:lpstr>
    </vt:vector>
  </TitlesOfParts>
  <Company>TU Delft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Jafar Rezaei - TBM</dc:creator>
  <cp:lastModifiedBy>Dhruv Chowdary</cp:lastModifiedBy>
  <dcterms:created xsi:type="dcterms:W3CDTF">2015-10-01T09:15:47Z</dcterms:created>
  <dcterms:modified xsi:type="dcterms:W3CDTF">2023-12-12T18:04:18Z</dcterms:modified>
</cp:coreProperties>
</file>