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charts/chart1.xml" ContentType="application/vnd.openxmlformats-officedocument.drawingml.chart+xml"/>
  <Override PartName="/xl/worksheets/sheet10.xml" ContentType="application/vnd.openxmlformats-officedocument.spreadsheetml.worksheet+xml"/>
  <Override PartName="/xl/theme/theme1.xml" ContentType="application/vnd.openxmlformats-officedocument.theme+xml"/>
  <Override PartName="/xl/drawings/drawing2.xml" ContentType="application/vnd.openxmlformats-officedocument.drawing+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date1904="1" autoCompressPictures="0"/>
  <bookViews>
    <workbookView xWindow="220" yWindow="220" windowWidth="21360" windowHeight="14400" firstSheet="1" activeTab="8"/>
  </bookViews>
  <sheets>
    <sheet name="Team" sheetId="1" r:id="rId1"/>
    <sheet name="Backlog" sheetId="2" r:id="rId2"/>
    <sheet name="Burndown README" sheetId="3" r:id="rId3"/>
    <sheet name="Burndown" sheetId="4" r:id="rId4"/>
    <sheet name="Project 3" sheetId="5" r:id="rId5"/>
    <sheet name="Sprint1" sheetId="6" r:id="rId6"/>
    <sheet name="Sprint2" sheetId="7" r:id="rId7"/>
    <sheet name="Sprint3" sheetId="8" r:id="rId8"/>
    <sheet name="Sprint4" sheetId="9" r:id="rId9"/>
    <sheet name="Sheet1" sheetId="11" state="hidden" r:id="rId10"/>
    <sheet name="Sheet2" sheetId="12" state="hidden" r:id="rId11"/>
    <sheet name="Stories" sheetId="10" r:id="rId12"/>
  </sheets>
  <calcPr calcId="17102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29" i="2"/>
  <c r="B29"/>
  <c r="C27"/>
  <c r="B27"/>
  <c r="C26"/>
  <c r="B26"/>
  <c r="C25"/>
  <c r="B25"/>
  <c r="C22"/>
  <c r="B22"/>
  <c r="C21"/>
  <c r="B21"/>
  <c r="C20"/>
  <c r="B20"/>
  <c r="C19"/>
  <c r="B19"/>
  <c r="C18"/>
  <c r="B18"/>
  <c r="C17"/>
  <c r="B17"/>
  <c r="C15"/>
  <c r="B15"/>
  <c r="C14"/>
  <c r="B14"/>
  <c r="C13"/>
  <c r="B13"/>
  <c r="C12"/>
  <c r="B12"/>
  <c r="C11"/>
  <c r="B11"/>
  <c r="C10"/>
  <c r="B10"/>
  <c r="C8"/>
  <c r="B8"/>
  <c r="C7"/>
  <c r="B7"/>
  <c r="C5"/>
  <c r="B5"/>
  <c r="C3"/>
  <c r="B3"/>
  <c r="D3" i="4"/>
  <c r="D4"/>
  <c r="D5"/>
  <c r="E5"/>
  <c r="F5"/>
  <c r="C5"/>
  <c r="C4"/>
  <c r="C3"/>
  <c r="E4"/>
  <c r="F4"/>
  <c r="E3"/>
  <c r="F3"/>
  <c r="G19" i="3"/>
  <c r="D19"/>
  <c r="G18"/>
  <c r="D18"/>
  <c r="G17"/>
  <c r="D17"/>
  <c r="G16"/>
  <c r="D16"/>
  <c r="G35" i="6"/>
  <c r="H35"/>
  <c r="B28"/>
  <c r="A3"/>
  <c r="A28"/>
  <c r="B23"/>
  <c r="A23"/>
  <c r="B13"/>
  <c r="A13"/>
  <c r="B3"/>
  <c r="G34" i="7"/>
  <c r="H34"/>
  <c r="B2"/>
  <c r="B7"/>
  <c r="G32" i="8"/>
  <c r="H32"/>
  <c r="B7"/>
  <c r="B2"/>
  <c r="A7"/>
  <c r="A2"/>
</calcChain>
</file>

<file path=xl/sharedStrings.xml><?xml version="1.0" encoding="utf-8"?>
<sst xmlns="http://schemas.openxmlformats.org/spreadsheetml/2006/main" count="656" uniqueCount="408">
  <si>
    <t>Store family marriage date if exists</t>
  </si>
  <si>
    <t>T39.02</t>
  </si>
  <si>
    <t>calculate proximity to current date</t>
  </si>
  <si>
    <t>T39.03</t>
  </si>
  <si>
    <t>Create unittest</t>
  </si>
  <si>
    <t>From ALW: Communicate between the teams</t>
  </si>
  <si>
    <t>From ALW: Not testing enough, to make sure task is complete</t>
  </si>
  <si>
    <t>T29.01</t>
  </si>
  <si>
    <t>Store if deceased</t>
  </si>
  <si>
    <t>T29.02</t>
  </si>
  <si>
    <t>display if they are deceased</t>
  </si>
  <si>
    <t>T29.03</t>
  </si>
  <si>
    <t>T15.01</t>
  </si>
  <si>
    <t>Check if child list is less than 15</t>
  </si>
  <si>
    <t>T15.02</t>
  </si>
  <si>
    <t>Display error</t>
  </si>
  <si>
    <t>T15.03</t>
  </si>
  <si>
    <t>No more than one family with the same spouses by name and the same marriage date should appear in a GEDCOM file</t>
  </si>
  <si>
    <t>No more than one child with the same name and birth date should appear in a family</t>
  </si>
  <si>
    <t>Complete</t>
    <phoneticPr fontId="7" type="noConversion"/>
  </si>
  <si>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</si>
  <si>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</si>
  <si>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</si>
  <si>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</si>
  <si>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</si>
  <si>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</si>
  <si>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</si>
  <si>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</si>
  <si>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</si>
  <si>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</si>
  <si>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</si>
  <si>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</si>
  <si>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</si>
  <si>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</si>
  <si>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</si>
  <si>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</si>
  <si>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From JRD: Not using docstrings. We should attempt to keep more consistent documentation in the future.</t>
  </si>
  <si>
    <t>From JRD: Keep questioning if what we are doing is reasonale so that we keep ourselves on track.</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</si>
  <si>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</si>
  <si>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</si>
  <si>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</si>
  <si>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</si>
  <si>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</si>
  <si>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</si>
  <si>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</si>
  <si>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From JRD: Getting complacent with lazy commenting/documentation.</t>
  </si>
  <si>
    <t>Correct Gender for role</t>
  </si>
  <si>
    <t>T21.01</t>
  </si>
  <si>
    <t>Get Husband/Wife info from family</t>
  </si>
  <si>
    <t>T21.02</t>
  </si>
  <si>
    <t>Store sexes</t>
  </si>
  <si>
    <t>T21.03</t>
  </si>
  <si>
    <t>Check proper roles</t>
  </si>
  <si>
    <t>T21.04</t>
  </si>
  <si>
    <t>Create Unittest</t>
  </si>
  <si>
    <t>T39.01</t>
  </si>
  <si>
    <t>Make sure they all appear in the individuals table</t>
  </si>
  <si>
    <t>T26.04</t>
  </si>
  <si>
    <t>T26.03</t>
  </si>
  <si>
    <t>T26.02</t>
  </si>
  <si>
    <t>T26.01</t>
  </si>
  <si>
    <t>Store all family identifiers from a given individual</t>
  </si>
  <si>
    <t>Make sure they all appear in the families table</t>
  </si>
  <si>
    <t>Store children from a given family</t>
  </si>
  <si>
    <t>Make sure none share a first name and birthday</t>
  </si>
  <si>
    <t>T25.02</t>
  </si>
  <si>
    <t>T25.01</t>
  </si>
  <si>
    <t>Store spouse IDs</t>
    <phoneticPr fontId="7" type="noConversion"/>
  </si>
  <si>
    <t>Check spouse IDS unique</t>
    <phoneticPr fontId="7" type="noConversion"/>
  </si>
  <si>
    <t>DNC</t>
    <phoneticPr fontId="7" type="noConversion"/>
  </si>
  <si>
    <t>From DNC: Teamwork is good.  Communication good.  No pride of authorship.  Suggestions from everyone respected.</t>
    <phoneticPr fontId="7" type="noConversion"/>
  </si>
  <si>
    <t>From DNC: Not use code inline but keep in functions.  I will need to refactor some.</t>
    <phoneticPr fontId="7" type="noConversion"/>
  </si>
  <si>
    <t>T122.03</t>
    <phoneticPr fontId="7" type="noConversion"/>
  </si>
  <si>
    <t>T124.03</t>
    <phoneticPr fontId="7" type="noConversion"/>
  </si>
  <si>
    <t>T125.03</t>
    <phoneticPr fontId="7" type="noConversion"/>
  </si>
  <si>
    <t>T126.03</t>
    <phoneticPr fontId="7" type="noConversion"/>
  </si>
  <si>
    <t>Husband in family should be male and wife in family should be female</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</si>
  <si>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</si>
  <si>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</si>
  <si>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</si>
  <si>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</si>
  <si>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From ALW: I was too liberal with my estimated time. The time spent took longer than I initially documented. I need to be more conserative with my time spent</t>
  </si>
  <si>
    <t>From ALW: Adding unit testing into the tasks list. This was additional work that wasn't created initially</t>
  </si>
  <si>
    <t>From ALW: Programming wise, needed to break my US into separate functions, so unit testing could be easier</t>
  </si>
  <si>
    <t>Not Started</t>
  </si>
  <si>
    <t>T14.01</t>
  </si>
  <si>
    <t>store children with the same birth date in a collection</t>
  </si>
  <si>
    <t>All individual IDs should be unique and all family IDs should be unique</t>
  </si>
  <si>
    <t>US23</t>
  </si>
  <si>
    <t>Unique name and birth date</t>
  </si>
  <si>
    <t>No more than one individual with the same name and birth date should appear in a GEDCOM file</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</si>
  <si>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</si>
  <si>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</si>
  <si>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</si>
  <si>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</si>
  <si>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</si>
  <si>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</si>
  <si>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</si>
  <si>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</si>
  <si>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</si>
  <si>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</si>
  <si>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</si>
  <si>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</si>
  <si>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</si>
  <si>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</si>
  <si>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</si>
  <si>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</si>
  <si>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</si>
  <si>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</si>
  <si>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</si>
  <si>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</si>
  <si>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</si>
  <si>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</si>
  <si>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</si>
  <si>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</si>
  <si>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</si>
  <si>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Print the individual collections using a table format, like Python PrettyTable (example in Project 3)</t>
  </si>
  <si>
    <t>T05.04</t>
  </si>
  <si>
    <t>Print the family collections using a table format, like Python PrettyTable (example in Project 3)</t>
  </si>
  <si>
    <t>No marriages to descendants</t>
  </si>
  <si>
    <t>There should be fewer than 15 siblings in a family</t>
  </si>
  <si>
    <t>All male members of a family should have the same last name</t>
  </si>
  <si>
    <t>US17</t>
  </si>
  <si>
    <t>UniqueFirst Names in Families</t>
  </si>
  <si>
    <t>Corresponding Entries</t>
  </si>
  <si>
    <t>Store all individual identifiers in a given family</t>
  </si>
  <si>
    <t>Aunts and uncles should not marry their nieces or nephews</t>
  </si>
  <si>
    <t>US21</t>
  </si>
  <si>
    <t>Correct gender for role</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</si>
  <si>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</si>
  <si>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</si>
  <si>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</si>
  <si>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</si>
  <si>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</si>
  <si>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</si>
  <si>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</si>
  <si>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</si>
  <si>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</si>
  <si>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</si>
  <si>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</si>
  <si>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</si>
  <si>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</si>
  <si>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</si>
  <si>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</si>
  <si>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</si>
  <si>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</si>
  <si>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</si>
  <si>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</si>
  <si>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</si>
  <si>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</si>
  <si>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store children's birth dates</t>
  </si>
  <si>
    <t>T12.04</t>
  </si>
  <si>
    <t>Compare if mother is &lt; 60 years older than children</t>
  </si>
  <si>
    <t>T12.05</t>
  </si>
  <si>
    <t>Compare if father is &lt; 80 years older than children</t>
  </si>
  <si>
    <t>From ALW: GitHub is working great</t>
  </si>
  <si>
    <t>From ALW: Communication between the team members, appears to be working as far as I'm concerned</t>
  </si>
  <si>
    <t>Birth before death</t>
  </si>
  <si>
    <t>US04</t>
  </si>
  <si>
    <t>Marriage before divorce</t>
  </si>
  <si>
    <t>US05</t>
  </si>
  <si>
    <t>Marriage before death</t>
  </si>
  <si>
    <t>US06</t>
  </si>
  <si>
    <t>Divorce before death</t>
  </si>
  <si>
    <t>JRD</t>
  </si>
  <si>
    <t>US12</t>
  </si>
  <si>
    <t>Parents not too old</t>
  </si>
  <si>
    <t>US14</t>
  </si>
  <si>
    <t>Multiple births &lt;= 5</t>
  </si>
  <si>
    <t>Not started</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</si>
  <si>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</si>
  <si>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</si>
  <si>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</si>
  <si>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</si>
  <si>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</si>
  <si>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</si>
  <si>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</si>
  <si>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</si>
  <si>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</si>
  <si>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</si>
  <si>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</si>
  <si>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</si>
  <si>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</si>
  <si>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</si>
  <si>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</si>
  <si>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</si>
  <si>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</si>
  <si>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List orphans</t>
  </si>
  <si>
    <t>US34</t>
  </si>
  <si>
    <t>List large age differences</t>
  </si>
  <si>
    <t>US35</t>
  </si>
  <si>
    <t>Save the fathers last name</t>
  </si>
  <si>
    <t>T16.02</t>
  </si>
  <si>
    <t>Compare all males in the family have the same last name</t>
  </si>
  <si>
    <t>T16.03</t>
  </si>
  <si>
    <t>Unique ID</t>
  </si>
  <si>
    <t>T22.01</t>
  </si>
  <si>
    <t>T14.02</t>
  </si>
  <si>
    <t>Collect size, throw error if &gt; 5</t>
  </si>
  <si>
    <t>T14.03</t>
  </si>
  <si>
    <t>Create Unit Test to test</t>
  </si>
  <si>
    <t>T16.01</t>
  </si>
  <si>
    <t>List all people in a GEDCOM file who were born in the last 30 days</t>
  </si>
  <si>
    <t>List all people in a GEDCOM file who died in the last 30 days</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</si>
  <si>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</si>
  <si>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</si>
  <si>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</si>
  <si>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</si>
  <si>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</si>
  <si>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</si>
  <si>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</si>
  <si>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</si>
  <si>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</si>
  <si>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</si>
  <si>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</si>
  <si>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</si>
  <si>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</si>
  <si>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</si>
  <si>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</si>
  <si>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</si>
  <si>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</si>
  <si>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</si>
  <si>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</si>
  <si>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</si>
  <si>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</si>
  <si>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</si>
  <si>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</si>
  <si>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</si>
  <si>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Children should be born after marriage of parents (and not more than 9 months after their divorce)</t>
  </si>
  <si>
    <t>US09</t>
  </si>
  <si>
    <t>Birth before death of parents</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</si>
  <si>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</si>
  <si>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</si>
  <si>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</si>
  <si>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</si>
  <si>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</si>
  <si>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</si>
  <si>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</si>
  <si>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</si>
  <si>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</si>
  <si>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</si>
  <si>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Save information about individuals in a list (or collection) - assume file is always &lt; 5000</t>
  </si>
  <si>
    <t>T04.02</t>
  </si>
  <si>
    <t>Yes</t>
  </si>
  <si>
    <t>ALw</t>
  </si>
  <si>
    <t>T28.01</t>
  </si>
  <si>
    <t>T28.02</t>
  </si>
  <si>
    <t>Collect all children</t>
  </si>
  <si>
    <t>Sort by age</t>
  </si>
  <si>
    <t>T30.01</t>
  </si>
  <si>
    <t>T28.03</t>
  </si>
  <si>
    <t>Create unit test</t>
  </si>
  <si>
    <t>Store if married</t>
  </si>
  <si>
    <t>display if they are living</t>
  </si>
  <si>
    <t>T30.02</t>
  </si>
  <si>
    <t>T30.03</t>
  </si>
  <si>
    <t>List Multiple Births</t>
  </si>
  <si>
    <t>List Orphans</t>
  </si>
  <si>
    <t>T32.01</t>
  </si>
  <si>
    <t>Scan individuals for multiple birth dates</t>
  </si>
  <si>
    <t>T32.02</t>
  </si>
  <si>
    <t>T33.01</t>
  </si>
  <si>
    <t>Check parents death status</t>
  </si>
  <si>
    <t>T33.02</t>
  </si>
  <si>
    <t>Check individual's age</t>
  </si>
  <si>
    <t>T33.03</t>
  </si>
  <si>
    <t>Create unit Test</t>
  </si>
  <si>
    <t>Keep Doing:</t>
  </si>
  <si>
    <t>Update GitHub respository with new version of program</t>
  </si>
  <si>
    <t>T06.01</t>
  </si>
  <si>
    <t>Use GitHub to update the respository with the new version of the program</t>
  </si>
  <si>
    <t>US07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</si>
  <si>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</si>
  <si>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</si>
  <si>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</si>
  <si>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</si>
  <si>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</si>
  <si>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</si>
  <si>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</si>
  <si>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</si>
  <si>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</si>
  <si>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GitHub Username</t>
  </si>
  <si>
    <t>DNC</t>
  </si>
  <si>
    <t>David</t>
  </si>
  <si>
    <t>Cohron</t>
  </si>
  <si>
    <r>
      <rPr>
        <u/>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</si>
  <si>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</si>
  <si>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</si>
  <si>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</si>
  <si>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</si>
  <si>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</si>
  <si>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</si>
  <si>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</si>
  <si>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</si>
  <si>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</si>
  <si>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</si>
  <si>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</si>
  <si>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</si>
  <si>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</si>
  <si>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</si>
  <si>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</si>
  <si>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</si>
  <si>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</si>
  <si>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</si>
  <si>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</si>
  <si>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</si>
  <si>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</si>
  <si>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</si>
  <si>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Compare divorce date to death date</t>
  </si>
  <si>
    <t>T12.01</t>
  </si>
  <si>
    <t>store mothers birth date</t>
  </si>
  <si>
    <t>T12.02</t>
  </si>
  <si>
    <t>store fathers birth date</t>
  </si>
  <si>
    <t>T12.03</t>
  </si>
  <si>
    <t>Check birth date &lt; 30 days</t>
    <phoneticPr fontId="7" type="noConversion"/>
  </si>
  <si>
    <t>Check birth dates for 2x age delta</t>
    <phoneticPr fontId="7" type="noConversion"/>
  </si>
  <si>
    <t xml:space="preserve">   * Inputs in blue</t>
    <phoneticPr fontId="7" type="noConversion"/>
  </si>
  <si>
    <t>From DNC: Get work done early in Sprint so have time to debug and integrate.</t>
    <phoneticPr fontId="7" type="noConversion"/>
  </si>
  <si>
    <t>From JRD: Keep updating each other when work is done.</t>
    <phoneticPr fontId="7" type="noConversion"/>
  </si>
  <si>
    <t>From JRD: Availability issues/missing parts of weekly meetings.</t>
    <phoneticPr fontId="7" type="noConversion"/>
  </si>
  <si>
    <t>From DNC:  Hold myself accountable to the team and not assume they know what I am thinking.</t>
    <phoneticPr fontId="7" type="noConversion"/>
  </si>
  <si>
    <t>From DNC: Leverage strengths of the team.</t>
    <phoneticPr fontId="7" type="noConversion"/>
  </si>
  <si>
    <t>From DNC: Do not be afraid to ask for help.</t>
    <phoneticPr fontId="7" type="noConversion"/>
  </si>
  <si>
    <t>From DNC: I am a natural optimist but slow programmer.  Realize this at time of estimation.</t>
    <phoneticPr fontId="7" type="noConversion"/>
  </si>
  <si>
    <t>US34</t>
    <phoneticPr fontId="7" type="noConversion"/>
  </si>
  <si>
    <t>US35</t>
    <phoneticPr fontId="7" type="noConversion"/>
  </si>
  <si>
    <t>List recent births</t>
    <phoneticPr fontId="7" type="noConversion"/>
  </si>
  <si>
    <t>DNC</t>
    <phoneticPr fontId="7" type="noConversion"/>
  </si>
  <si>
    <t>DNC</t>
    <phoneticPr fontId="7" type="noConversion"/>
  </si>
  <si>
    <t xml:space="preserve">T34.01 </t>
    <phoneticPr fontId="7" type="noConversion"/>
  </si>
  <si>
    <t>Create unit test</t>
    <phoneticPr fontId="7" type="noConversion"/>
  </si>
  <si>
    <t>T35.01</t>
    <phoneticPr fontId="7" type="noConversion"/>
  </si>
  <si>
    <t>Create unit test</t>
    <phoneticPr fontId="7" type="noConversion"/>
  </si>
  <si>
    <t>T34.02</t>
    <phoneticPr fontId="7" type="noConversion"/>
  </si>
  <si>
    <t>Iterate over familes</t>
    <phoneticPr fontId="7" type="noConversion"/>
  </si>
  <si>
    <t>T34.03</t>
    <phoneticPr fontId="7" type="noConversion"/>
  </si>
  <si>
    <t>Get spouse birth dates</t>
    <phoneticPr fontId="7" type="noConversion"/>
  </si>
  <si>
    <t>T34.04</t>
    <phoneticPr fontId="7" type="noConversion"/>
  </si>
  <si>
    <t>T25.02</t>
    <phoneticPr fontId="7" type="noConversion"/>
  </si>
  <si>
    <t>Iterate over individuals</t>
    <phoneticPr fontId="7" type="noConversion"/>
  </si>
  <si>
    <t>List recent births</t>
  </si>
  <si>
    <t>US36</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</si>
  <si>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</si>
  <si>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</si>
  <si>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</si>
  <si>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</si>
  <si>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</si>
  <si>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</si>
  <si>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</si>
  <si>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</si>
  <si>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</si>
  <si>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T07.05</t>
    <phoneticPr fontId="7" type="noConversion"/>
  </si>
  <si>
    <t>T07.06</t>
    <phoneticPr fontId="7" type="noConversion"/>
  </si>
  <si>
    <t>T36.01</t>
    <phoneticPr fontId="7" type="noConversion"/>
  </si>
  <si>
    <t>T36.02</t>
    <phoneticPr fontId="7" type="noConversion"/>
  </si>
  <si>
    <t>T36.03</t>
    <phoneticPr fontId="7" type="noConversion"/>
  </si>
  <si>
    <t>US36</t>
    <phoneticPr fontId="7" type="noConversion"/>
  </si>
  <si>
    <t>Get date of death</t>
    <phoneticPr fontId="7" type="noConversion"/>
  </si>
  <si>
    <t>Get current date</t>
    <phoneticPr fontId="7" type="noConversion"/>
  </si>
  <si>
    <t>Check death date against current date</t>
    <phoneticPr fontId="7" type="noConversion"/>
  </si>
  <si>
    <t>T36.04</t>
    <phoneticPr fontId="7" type="noConversion"/>
  </si>
  <si>
    <t>T36.05</t>
    <phoneticPr fontId="7" type="noConversion"/>
  </si>
  <si>
    <t>From DNC: Trust the team.</t>
    <phoneticPr fontId="7" type="noConversion"/>
  </si>
  <si>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</si>
  <si>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</si>
  <si>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</si>
  <si>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</si>
  <si>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</si>
  <si>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</si>
  <si>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</si>
  <si>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</si>
  <si>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</si>
  <si>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</si>
  <si>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</si>
  <si>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</si>
  <si>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</si>
  <si>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</si>
  <si>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</si>
  <si>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</si>
  <si>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Create a new public repository in GitHub</t>
  </si>
  <si>
    <t>T02.01</t>
  </si>
  <si>
    <t>From DNC: As I remain an optimist, recognize this when estimating for Sprint 4.</t>
    <phoneticPr fontId="7" type="noConversion"/>
  </si>
  <si>
    <t>US07</t>
    <phoneticPr fontId="7" type="noConversion"/>
  </si>
  <si>
    <t>DNC</t>
    <phoneticPr fontId="7" type="noConversion"/>
  </si>
  <si>
    <t>Not started</t>
    <phoneticPr fontId="7" type="noConversion"/>
  </si>
  <si>
    <t>US07</t>
    <phoneticPr fontId="7" type="noConversion"/>
  </si>
  <si>
    <t>Not Started</t>
    <phoneticPr fontId="7" type="noConversion"/>
  </si>
  <si>
    <t>List recent deaths</t>
    <phoneticPr fontId="7" type="noConversion"/>
  </si>
  <si>
    <t>Iterate over Individuals</t>
    <phoneticPr fontId="7" type="noConversion"/>
  </si>
  <si>
    <t>Get birth dates</t>
    <phoneticPr fontId="7" type="noConversion"/>
  </si>
  <si>
    <t>Get date of death</t>
    <phoneticPr fontId="7" type="noConversion"/>
  </si>
  <si>
    <t>Get current date</t>
    <phoneticPr fontId="7" type="noConversion"/>
  </si>
  <si>
    <t>Check birth dates against death date (if dead) or current date (if alive)</t>
    <phoneticPr fontId="7" type="noConversion"/>
  </si>
  <si>
    <t xml:space="preserve">T07.01 </t>
    <phoneticPr fontId="7" type="noConversion"/>
  </si>
  <si>
    <t>T07.02</t>
    <phoneticPr fontId="7" type="noConversion"/>
  </si>
  <si>
    <t>T07.03</t>
    <phoneticPr fontId="7" type="noConversion"/>
  </si>
  <si>
    <t>T07.04</t>
    <phoneticPr fontId="7" type="noConversion"/>
  </si>
  <si>
    <t>Hold a team meeting to plan for spint planning</t>
  </si>
  <si>
    <t>T07.01</t>
  </si>
  <si>
    <t>Create an invite for a team meeting for sprint planning</t>
  </si>
  <si>
    <t>Review Results</t>
  </si>
  <si>
    <t>Keep doing:</t>
  </si>
  <si>
    <t>Encouraging team environment</t>
  </si>
  <si>
    <t>Double check each other for better of the team</t>
  </si>
  <si>
    <t>Initials</t>
  </si>
  <si>
    <t>First</t>
  </si>
  <si>
    <t>Last</t>
  </si>
  <si>
    <t>Email</t>
  </si>
</sst>
</file>

<file path=xl/styles.xml><?xml version="1.0" encoding="utf-8"?>
<styleSheet xmlns="http://schemas.openxmlformats.org/spreadsheetml/2006/main">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m/d"/>
  </numFmts>
  <fonts count="13">
    <font>
      <sz val="10"/>
      <color indexed="8"/>
      <name val="Verdana"/>
    </font>
    <font>
      <u/>
      <sz val="10"/>
      <color indexed="10"/>
      <name val="Verdana"/>
    </font>
    <font>
      <b/>
      <sz val="10"/>
      <color indexed="8"/>
      <name val="Verdana"/>
    </font>
    <font>
      <sz val="10"/>
      <color indexed="15"/>
      <name val="Verdana"/>
    </font>
    <font>
      <sz val="8"/>
      <color indexed="15"/>
      <name val="Verdana"/>
    </font>
    <font>
      <sz val="12"/>
      <color indexed="8"/>
      <name val="Cambria"/>
    </font>
    <font>
      <sz val="10"/>
      <color indexed="8"/>
      <name val="Verdana"/>
    </font>
    <font>
      <sz val="8"/>
      <name val="Verdana"/>
    </font>
    <font>
      <b/>
      <sz val="10"/>
      <color indexed="8"/>
      <name val="Verdana"/>
    </font>
    <font>
      <sz val="10"/>
      <color indexed="8"/>
      <name val="Verdana"/>
    </font>
    <font>
      <u/>
      <sz val="10"/>
      <color indexed="14"/>
      <name val="Verdana"/>
    </font>
    <font>
      <b/>
      <sz val="10"/>
      <color indexed="8"/>
      <name val="Verdana"/>
    </font>
    <font>
      <sz val="10"/>
      <color indexed="8"/>
      <name val="Verdana"/>
    </font>
  </fonts>
  <fills count="7">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
      <patternFill patternType="solid">
        <fgColor theme="6" tint="0.39997558519241921"/>
        <bgColor indexed="64"/>
      </patternFill>
    </fill>
    <fill>
      <patternFill patternType="solid">
        <fgColor theme="0"/>
        <bgColor indexed="64"/>
      </patternFill>
    </fill>
  </fills>
  <borders count="1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s>
  <cellStyleXfs count="2">
    <xf numFmtId="0" fontId="0" fillId="0" borderId="0" applyNumberFormat="0" applyFill="0" applyBorder="0" applyProtection="0"/>
    <xf numFmtId="0" fontId="10" fillId="0" borderId="0" applyNumberFormat="0" applyFill="0" applyBorder="0" applyAlignment="0" applyProtection="0"/>
  </cellStyleXfs>
  <cellXfs count="77">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2"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0" fillId="2" borderId="1" xfId="0" applyNumberFormat="1" applyFont="1" applyFill="1" applyBorder="1" applyAlignment="1"/>
    <xf numFmtId="0" fontId="0" fillId="2" borderId="1" xfId="0" applyFont="1" applyFill="1" applyBorder="1" applyAlignment="1"/>
    <xf numFmtId="49" fontId="0" fillId="0" borderId="2" xfId="0" applyNumberFormat="1" applyFont="1" applyBorder="1" applyAlignment="1"/>
    <xf numFmtId="49" fontId="0" fillId="2" borderId="2" xfId="0" applyNumberFormat="1" applyFont="1" applyFill="1" applyBorder="1" applyAlignment="1"/>
    <xf numFmtId="14" fontId="0" fillId="0" borderId="3" xfId="0" applyNumberFormat="1" applyFont="1" applyBorder="1" applyAlignment="1"/>
    <xf numFmtId="0" fontId="0" fillId="3" borderId="4" xfId="0" applyNumberFormat="1" applyFont="1" applyFill="1" applyBorder="1" applyAlignment="1"/>
    <xf numFmtId="0" fontId="0" fillId="0" borderId="5" xfId="0" applyFont="1" applyBorder="1" applyAlignment="1"/>
    <xf numFmtId="0" fontId="0" fillId="3" borderId="4" xfId="0" applyFont="1" applyFill="1" applyBorder="1" applyAlignment="1"/>
    <xf numFmtId="164" fontId="0" fillId="0" borderId="6" xfId="0" applyNumberFormat="1" applyFont="1" applyBorder="1" applyAlignment="1"/>
    <xf numFmtId="0" fontId="0" fillId="0" borderId="5" xfId="0" applyNumberFormat="1" applyFont="1" applyBorder="1" applyAlignment="1"/>
    <xf numFmtId="164" fontId="0" fillId="3" borderId="4" xfId="0" applyNumberFormat="1" applyFont="1" applyFill="1" applyBorder="1" applyAlignment="1"/>
    <xf numFmtId="0" fontId="0" fillId="0" borderId="7" xfId="0" applyFont="1" applyBorder="1" applyAlignment="1"/>
    <xf numFmtId="0" fontId="0" fillId="2" borderId="7" xfId="0" applyFont="1" applyFill="1" applyBorder="1" applyAlignment="1"/>
    <xf numFmtId="0" fontId="0" fillId="0" borderId="0" xfId="0" applyNumberFormat="1" applyFont="1" applyAlignment="1"/>
    <xf numFmtId="165" fontId="3" fillId="2" borderId="1" xfId="0" applyNumberFormat="1" applyFont="1" applyFill="1" applyBorder="1" applyAlignment="1"/>
    <xf numFmtId="0" fontId="3" fillId="0" borderId="1" xfId="0" applyNumberFormat="1" applyFont="1" applyBorder="1" applyAlignment="1"/>
    <xf numFmtId="0" fontId="3" fillId="0" borderId="1" xfId="0" applyFont="1" applyBorder="1" applyAlignment="1"/>
    <xf numFmtId="164" fontId="0" fillId="2" borderId="1" xfId="0" applyNumberFormat="1" applyFont="1" applyFill="1" applyBorder="1" applyAlignment="1"/>
    <xf numFmtId="49"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wrapText="1"/>
    </xf>
    <xf numFmtId="49" fontId="2" fillId="0" borderId="1" xfId="0" applyNumberFormat="1" applyFont="1" applyBorder="1" applyAlignment="1">
      <alignment horizontal="right"/>
    </xf>
    <xf numFmtId="49" fontId="2" fillId="2" borderId="1" xfId="0" applyNumberFormat="1" applyFont="1" applyFill="1" applyBorder="1" applyAlignment="1">
      <alignment horizontal="right"/>
    </xf>
    <xf numFmtId="165" fontId="0" fillId="2" borderId="1" xfId="0" applyNumberFormat="1" applyFont="1" applyFill="1" applyBorder="1" applyAlignment="1"/>
    <xf numFmtId="0" fontId="0" fillId="2" borderId="1" xfId="0" applyFont="1" applyFill="1" applyBorder="1" applyAlignment="1">
      <alignment wrapText="1"/>
    </xf>
    <xf numFmtId="0" fontId="0" fillId="0" borderId="0" xfId="0" applyNumberFormat="1" applyFont="1" applyAlignment="1"/>
    <xf numFmtId="0" fontId="2" fillId="0" borderId="1" xfId="0" applyFont="1" applyBorder="1" applyAlignment="1"/>
    <xf numFmtId="0" fontId="2" fillId="0" borderId="1" xfId="0" applyFont="1" applyBorder="1" applyAlignment="1">
      <alignment horizontal="right"/>
    </xf>
    <xf numFmtId="165" fontId="2" fillId="2" borderId="1" xfId="0" applyNumberFormat="1" applyFont="1" applyFill="1" applyBorder="1" applyAlignment="1">
      <alignment horizontal="right"/>
    </xf>
    <xf numFmtId="0" fontId="0" fillId="0" borderId="1" xfId="0" applyNumberFormat="1" applyFont="1" applyBorder="1" applyAlignment="1">
      <alignment horizontal="right"/>
    </xf>
    <xf numFmtId="49" fontId="0" fillId="2" borderId="1" xfId="0" applyNumberFormat="1" applyFont="1" applyFill="1" applyBorder="1" applyAlignment="1">
      <alignment horizontal="right"/>
    </xf>
    <xf numFmtId="165" fontId="0" fillId="2" borderId="1" xfId="0" applyNumberFormat="1" applyFont="1" applyFill="1" applyBorder="1" applyAlignment="1">
      <alignment horizontal="right"/>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5" fillId="2" borderId="2" xfId="0" applyNumberFormat="1" applyFont="1" applyFill="1" applyBorder="1" applyAlignment="1">
      <alignment horizontal="left" vertical="center" wrapText="1"/>
    </xf>
    <xf numFmtId="0" fontId="0" fillId="0" borderId="2" xfId="0" applyFont="1" applyBorder="1" applyAlignment="1"/>
    <xf numFmtId="49" fontId="0" fillId="0" borderId="8" xfId="0" applyNumberFormat="1" applyFont="1" applyBorder="1" applyAlignment="1"/>
    <xf numFmtId="49" fontId="0" fillId="0" borderId="4" xfId="0" applyNumberFormat="1" applyFont="1" applyBorder="1" applyAlignment="1"/>
    <xf numFmtId="49" fontId="5" fillId="4" borderId="4" xfId="0" applyNumberFormat="1" applyFont="1" applyFill="1" applyBorder="1" applyAlignment="1">
      <alignment horizontal="left" vertical="center" wrapText="1"/>
    </xf>
    <xf numFmtId="0" fontId="0" fillId="0" borderId="4" xfId="0" applyFont="1" applyBorder="1" applyAlignment="1"/>
    <xf numFmtId="0" fontId="0" fillId="0" borderId="9" xfId="0" applyFont="1" applyBorder="1" applyAlignment="1"/>
    <xf numFmtId="49" fontId="0" fillId="0" borderId="7" xfId="0" applyNumberFormat="1" applyFont="1" applyBorder="1" applyAlignment="1"/>
    <xf numFmtId="49" fontId="5" fillId="2" borderId="7"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0" fillId="0" borderId="10" xfId="0" applyNumberFormat="1" applyFont="1" applyBorder="1" applyAlignment="1"/>
    <xf numFmtId="49" fontId="5" fillId="2" borderId="10" xfId="0" applyNumberFormat="1" applyFont="1" applyFill="1" applyBorder="1" applyAlignment="1">
      <alignment horizontal="left" vertical="center" wrapText="1"/>
    </xf>
    <xf numFmtId="0" fontId="0" fillId="0" borderId="10" xfId="0" applyFont="1" applyBorder="1" applyAlignment="1"/>
    <xf numFmtId="49" fontId="0" fillId="0" borderId="11" xfId="0" applyNumberFormat="1" applyFont="1" applyBorder="1" applyAlignment="1"/>
    <xf numFmtId="49" fontId="0" fillId="0" borderId="12" xfId="0" applyNumberFormat="1" applyFont="1" applyBorder="1" applyAlignment="1"/>
    <xf numFmtId="49" fontId="5" fillId="4" borderId="12" xfId="0" applyNumberFormat="1" applyFont="1" applyFill="1" applyBorder="1" applyAlignment="1">
      <alignment horizontal="left" vertical="center" wrapText="1"/>
    </xf>
    <xf numFmtId="0" fontId="0" fillId="0" borderId="12" xfId="0" applyFont="1" applyBorder="1" applyAlignment="1"/>
    <xf numFmtId="0" fontId="0" fillId="0" borderId="13" xfId="0" applyFont="1" applyBorder="1" applyAlignment="1"/>
    <xf numFmtId="0" fontId="6" fillId="0" borderId="1" xfId="0" applyFont="1" applyBorder="1" applyAlignment="1"/>
    <xf numFmtId="0" fontId="0" fillId="2" borderId="1" xfId="0" applyFill="1" applyBorder="1" applyAlignment="1">
      <alignment wrapText="1"/>
    </xf>
    <xf numFmtId="0" fontId="0" fillId="0" borderId="1" xfId="0" applyBorder="1" applyAlignment="1"/>
    <xf numFmtId="49" fontId="0" fillId="2" borderId="1" xfId="0" applyNumberFormat="1" applyFill="1" applyBorder="1" applyAlignment="1">
      <alignment wrapText="1"/>
    </xf>
    <xf numFmtId="49" fontId="0" fillId="0" borderId="1" xfId="0" applyNumberFormat="1" applyBorder="1" applyAlignment="1"/>
    <xf numFmtId="49" fontId="8" fillId="0" borderId="1" xfId="0" applyNumberFormat="1" applyFont="1" applyBorder="1" applyAlignment="1"/>
    <xf numFmtId="0" fontId="9" fillId="0" borderId="1" xfId="0" applyFont="1" applyBorder="1" applyAlignment="1"/>
    <xf numFmtId="49" fontId="9" fillId="0" borderId="1" xfId="0" applyNumberFormat="1" applyFont="1" applyBorder="1" applyAlignment="1"/>
    <xf numFmtId="0" fontId="8" fillId="0" borderId="1" xfId="0" applyFont="1" applyBorder="1" applyAlignment="1"/>
    <xf numFmtId="49" fontId="0" fillId="0" borderId="14" xfId="0" applyNumberFormat="1" applyFont="1" applyBorder="1" applyAlignment="1"/>
    <xf numFmtId="49" fontId="0" fillId="0" borderId="15" xfId="0" applyNumberFormat="1" applyFont="1" applyBorder="1" applyAlignment="1"/>
    <xf numFmtId="49" fontId="5" fillId="5" borderId="2" xfId="0" applyNumberFormat="1" applyFont="1" applyFill="1" applyBorder="1" applyAlignment="1">
      <alignment horizontal="left" vertical="center" wrapText="1"/>
    </xf>
    <xf numFmtId="49" fontId="5" fillId="6" borderId="4" xfId="0" applyNumberFormat="1" applyFont="1" applyFill="1" applyBorder="1" applyAlignment="1">
      <alignment horizontal="left" vertical="center" wrapText="1"/>
    </xf>
    <xf numFmtId="0" fontId="11" fillId="0" borderId="1" xfId="0" applyFont="1" applyBorder="1" applyAlignment="1"/>
    <xf numFmtId="0" fontId="12" fillId="0" borderId="1" xfId="0" applyFont="1" applyBorder="1" applyAlignment="1"/>
  </cellXfs>
  <cellStyles count="2">
    <cellStyle name="Followed Hyperlink" xfId="1" builtinId="9" hidden="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manualLayout>
          <c:layoutTarget val="inner"/>
          <c:xMode val="edge"/>
          <c:yMode val="edge"/>
          <c:x val="0.0931124"/>
          <c:y val="0.055869"/>
          <c:w val="0.901888"/>
          <c:h val="0.841196"/>
        </c:manualLayout>
      </c:layout>
      <c:lineChart>
        <c:grouping val="standard"/>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c:formatCode>
                <c:ptCount val="6"/>
                <c:pt idx="0">
                  <c:v>41426.0</c:v>
                </c:pt>
                <c:pt idx="1">
                  <c:v>41438.0</c:v>
                </c:pt>
                <c:pt idx="2">
                  <c:v>41452.0</c:v>
                </c:pt>
                <c:pt idx="3">
                  <c:v>41466.0</c:v>
                </c:pt>
                <c:pt idx="4">
                  <c:v>41487.0</c:v>
                </c:pt>
              </c:numCache>
            </c:numRef>
          </c:cat>
          <c:val>
            <c:numRef>
              <c:f>'Burndown README'!$C$15:$C$20</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F845-4DB0-BF4B-61C3F2B72AD9}"/>
            </c:ext>
          </c:extLst>
        </c:ser>
        <c:dLbls/>
        <c:marker val="1"/>
        <c:axId val="73173464"/>
        <c:axId val="73169192"/>
      </c:lineChart>
      <c:dateAx>
        <c:axId val="73173464"/>
        <c:scaling>
          <c:orientation val="minMax"/>
        </c:scaling>
        <c:axPos val="b"/>
        <c:numFmt formatCode="General" sourceLinked="0"/>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73169192"/>
        <c:crosses val="autoZero"/>
        <c:auto val="1"/>
        <c:lblOffset val="100"/>
        <c:baseTimeUnit val="days"/>
      </c:dateAx>
      <c:valAx>
        <c:axId val="73169192"/>
        <c:scaling>
          <c:orientation val="minMax"/>
        </c:scaling>
        <c:axPos val="l"/>
        <c:majorGridlines>
          <c:spPr>
            <a:ln w="12700" cap="flat">
              <a:solidFill>
                <a:srgbClr val="888888"/>
              </a:solidFill>
              <a:prstDash val="solid"/>
              <a:round/>
            </a:ln>
          </c:spPr>
        </c:majorGridlines>
        <c:numFmt formatCode="General" sourceLinked="1"/>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73173464"/>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manualLayout>
          <c:layoutTarget val="inner"/>
          <c:xMode val="edge"/>
          <c:yMode val="edge"/>
          <c:x val="0.0740696"/>
          <c:y val="0.055869"/>
          <c:w val="0.92093"/>
          <c:h val="0.841196"/>
        </c:manualLayout>
      </c:layout>
      <c:lineChart>
        <c:grouping val="standard"/>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41431.0</c:v>
                </c:pt>
                <c:pt idx="1">
                  <c:v>41446.0</c:v>
                </c:pt>
                <c:pt idx="2">
                  <c:v>41459.0</c:v>
                </c:pt>
                <c:pt idx="3">
                  <c:v>41470.0</c:v>
                </c:pt>
              </c:numCache>
            </c:numRef>
          </c:cat>
          <c:val>
            <c:numRef>
              <c:f>Burndown!$B$2:$B$7</c:f>
              <c:numCache>
                <c:formatCode>General</c:formatCode>
                <c:ptCount val="6"/>
                <c:pt idx="0">
                  <c:v>24.0</c:v>
                </c:pt>
                <c:pt idx="1">
                  <c:v>18.0</c:v>
                </c:pt>
                <c:pt idx="2">
                  <c:v>12.0</c:v>
                </c:pt>
                <c:pt idx="3">
                  <c:v>6.0</c:v>
                </c:pt>
              </c:numCache>
            </c:numRef>
          </c:val>
          <c:extLst xmlns:c16r2="http://schemas.microsoft.com/office/drawing/2015/06/chart">
            <c:ext xmlns:c16="http://schemas.microsoft.com/office/drawing/2014/chart" uri="{C3380CC4-5D6E-409C-BE32-E72D297353CC}">
              <c16:uniqueId val="{00000000-60FF-4851-ABD9-FA91BB13A616}"/>
            </c:ext>
          </c:extLst>
        </c:ser>
        <c:dLbls/>
        <c:marker val="1"/>
        <c:axId val="506562344"/>
        <c:axId val="506542936"/>
      </c:lineChart>
      <c:dateAx>
        <c:axId val="506562344"/>
        <c:scaling>
          <c:orientation val="minMax"/>
        </c:scaling>
        <c:axPos val="b"/>
        <c:numFmt formatCode="General" sourceLinked="0"/>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06542936"/>
        <c:crosses val="autoZero"/>
        <c:auto val="1"/>
        <c:lblOffset val="100"/>
        <c:baseTimeUnit val="days"/>
      </c:dateAx>
      <c:valAx>
        <c:axId val="506542936"/>
        <c:scaling>
          <c:orientation val="minMax"/>
        </c:scaling>
        <c:axPos val="l"/>
        <c:majorGridlines>
          <c:spPr>
            <a:ln w="12700" cap="flat">
              <a:solidFill>
                <a:srgbClr val="888888"/>
              </a:solidFill>
              <a:prstDash val="solid"/>
              <a:round/>
            </a:ln>
          </c:spPr>
        </c:majorGridlines>
        <c:numFmt formatCode="General" sourceLinked="1"/>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06562344"/>
        <c:crosses val="autoZero"/>
        <c:crossBetween val="between"/>
        <c:majorUnit val="6.0"/>
        <c:minorUnit val="3.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16235</xdr:colOff>
      <xdr:row>22</xdr:row>
      <xdr:rowOff>24341</xdr:rowOff>
    </xdr:from>
    <xdr:to>
      <xdr:col>6</xdr:col>
      <xdr:colOff>249979</xdr:colOff>
      <xdr:row>37</xdr:row>
      <xdr:rowOff>95958</xdr:rowOff>
    </xdr:to>
    <xdr:graphicFrame macro="">
      <xdr:nvGraphicFramePr>
        <xdr:cNvPr id="2" name="Chart 1">
          <a:extLst>
            <a:ext uri="{FF2B5EF4-FFF2-40B4-BE49-F238E27FC236}">
              <a16:creationId xmlns:a16="http://schemas.microsoft.com/office/drawing/2014/main" xmlns:a="http://schemas.openxmlformats.org/drawingml/2006/main" xmlns:xdr="http://schemas.openxmlformats.org/drawingml/2006/spreadsheetDrawing"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a:extLst>
            <a:ext uri="{FF2B5EF4-FFF2-40B4-BE49-F238E27FC236}">
              <a16:creationId xmlns:a16="http://schemas.microsoft.com/office/drawing/2014/main" xmlns:a="http://schemas.openxmlformats.org/drawingml/2006/main" xmlns:xdr="http://schemas.openxmlformats.org/drawingml/2006/spreadsheetDrawing" xmlns="" id="{00000000-0008-0000-0200-000005000000}"/>
            </a:ext>
          </a:extLst>
        </xdr:cNvPr>
        <xdr:cNvGrpSpPr/>
      </xdr:nvGrpSpPr>
      <xdr:grpSpPr>
        <a:xfrm>
          <a:off x="6266600" y="1336890"/>
          <a:ext cx="1402082" cy="619540"/>
          <a:chOff x="-19050" y="-41148"/>
          <a:chExt cx="1262382" cy="657640"/>
        </a:xfrm>
      </xdr:grpSpPr>
      <xdr:sp macro="" textlink="">
        <xdr:nvSpPr>
          <xdr:cNvPr id="3" name="Shape 3">
            <a:extLst>
              <a:ext uri="{FF2B5EF4-FFF2-40B4-BE49-F238E27FC236}">
                <a16:creationId xmlns:a16="http://schemas.microsoft.com/office/drawing/2014/main" xmlns:a="http://schemas.openxmlformats.org/drawingml/2006/main" xmlns:xdr="http://schemas.openxmlformats.org/drawingml/2006/spreadsheetDrawing" xmlns="" id="{00000000-0008-0000-0200-000003000000}"/>
              </a:ext>
            </a:extLst>
          </xdr:cNvPr>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xmlns:a="http://schemas.openxmlformats.org/drawingml/2006/main" xmlns:xdr="http://schemas.openxmlformats.org/drawingml/2006/spreadsheetDrawing" xmlns="" id="{00000000-0008-0000-0200-000004000000}"/>
              </a:ext>
            </a:extLst>
          </xdr:cNvPr>
          <xdr:cNvSpPr txBox="1"/>
        </xdr:nvSpPr>
        <xdr:spPr>
          <a:xfrm>
            <a:off x="-19050" y="-41148"/>
            <a:ext cx="1262383" cy="630936"/>
          </a:xfrm>
          <a:prstGeom prst="rect">
            <a:avLst/>
          </a:prstGeom>
          <a:noFill/>
          <a:ln w="12700" cap="flat">
            <a:noFill/>
            <a:miter lim="400000"/>
          </a:ln>
          <a:effectLst/>
          <a:extLst>
            <a:ext uri="{C572A759-6A51-4108-AA02-DFA0A04FC94B}">
              <ma14:wrappingTextBoxFlag xmlns="" xmlns:ma14="http://schemas.microsoft.com/office/mac/drawingml/2011/main" xmlns:a="http://schemas.openxmlformats.org/drawingml/2006/main" xmlns:xdr="http://schemas.openxmlformats.org/drawingml/2006/spreadsheetDrawing"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a:extLst>
            <a:ext uri="{FF2B5EF4-FFF2-40B4-BE49-F238E27FC236}">
              <a16:creationId xmlns:a16="http://schemas.microsoft.com/office/drawing/2014/main" xmlns:a="http://schemas.openxmlformats.org/drawingml/2006/main" xmlns:xdr="http://schemas.openxmlformats.org/drawingml/2006/spreadsheetDrawing" xmlns="" id="{00000000-0008-0000-0200-000008000000}"/>
            </a:ext>
          </a:extLst>
        </xdr:cNvPr>
        <xdr:cNvGrpSpPr/>
      </xdr:nvGrpSpPr>
      <xdr:grpSpPr>
        <a:xfrm>
          <a:off x="3239770" y="1171146"/>
          <a:ext cx="1241213" cy="845824"/>
          <a:chOff x="-19050" y="-52577"/>
          <a:chExt cx="1063412" cy="902974"/>
        </a:xfrm>
      </xdr:grpSpPr>
      <xdr:sp macro="" textlink="">
        <xdr:nvSpPr>
          <xdr:cNvPr id="6" name="Shape 6">
            <a:extLst>
              <a:ext uri="{FF2B5EF4-FFF2-40B4-BE49-F238E27FC236}">
                <a16:creationId xmlns:a16="http://schemas.microsoft.com/office/drawing/2014/main" xmlns:a="http://schemas.openxmlformats.org/drawingml/2006/main" xmlns:xdr="http://schemas.openxmlformats.org/drawingml/2006/spreadsheetDrawing" xmlns="" id="{00000000-0008-0000-0200-000006000000}"/>
              </a:ext>
            </a:extLst>
          </xdr:cNvPr>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xmlns:a="http://schemas.openxmlformats.org/drawingml/2006/main" xmlns:xdr="http://schemas.openxmlformats.org/drawingml/2006/spreadsheetDrawing" xmlns="" id="{00000000-0008-0000-0200-000007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 xmlns:ma14="http://schemas.microsoft.com/office/mac/drawingml/2011/main" xmlns:a="http://schemas.openxmlformats.org/drawingml/2006/main" xmlns:xdr="http://schemas.openxmlformats.org/drawingml/2006/spreadsheetDrawing"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a:extLst>
            <a:ext uri="{FF2B5EF4-FFF2-40B4-BE49-F238E27FC236}">
              <a16:creationId xmlns:a16="http://schemas.microsoft.com/office/drawing/2014/main" xmlns:a="http://schemas.openxmlformats.org/drawingml/2006/main" xmlns:xdr="http://schemas.openxmlformats.org/drawingml/2006/spreadsheetDrawing" xmlns="" id="{00000000-0008-0000-0200-00000B000000}"/>
            </a:ext>
          </a:extLst>
        </xdr:cNvPr>
        <xdr:cNvGrpSpPr/>
      </xdr:nvGrpSpPr>
      <xdr:grpSpPr>
        <a:xfrm>
          <a:off x="4476749" y="1492052"/>
          <a:ext cx="596900" cy="475101"/>
          <a:chOff x="-19050" y="-29718"/>
          <a:chExt cx="508000" cy="503676"/>
        </a:xfrm>
      </xdr:grpSpPr>
      <xdr:sp macro="" textlink="">
        <xdr:nvSpPr>
          <xdr:cNvPr id="9" name="Shape 9">
            <a:extLst>
              <a:ext uri="{FF2B5EF4-FFF2-40B4-BE49-F238E27FC236}">
                <a16:creationId xmlns:a16="http://schemas.microsoft.com/office/drawing/2014/main" xmlns:a="http://schemas.openxmlformats.org/drawingml/2006/main" xmlns:xdr="http://schemas.openxmlformats.org/drawingml/2006/spreadsheetDrawing" xmlns="" id="{00000000-0008-0000-0200-000009000000}"/>
              </a:ext>
            </a:extLst>
          </xdr:cNvPr>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xmlns:a="http://schemas.openxmlformats.org/drawingml/2006/main" xmlns:xdr="http://schemas.openxmlformats.org/drawingml/2006/spreadsheetDrawing" xmlns="" id="{00000000-0008-0000-0200-00000A000000}"/>
              </a:ext>
            </a:extLst>
          </xdr:cNvPr>
          <xdr:cNvSpPr txBox="1"/>
        </xdr:nvSpPr>
        <xdr:spPr>
          <a:xfrm>
            <a:off x="-19050" y="-29718"/>
            <a:ext cx="508000" cy="455676"/>
          </a:xfrm>
          <a:prstGeom prst="rect">
            <a:avLst/>
          </a:prstGeom>
          <a:noFill/>
          <a:ln w="12700" cap="flat">
            <a:noFill/>
            <a:miter lim="400000"/>
          </a:ln>
          <a:effectLst/>
          <a:extLst>
            <a:ext uri="{C572A759-6A51-4108-AA02-DFA0A04FC94B}">
              <ma14:wrappingTextBoxFlag xmlns="" xmlns:ma14="http://schemas.microsoft.com/office/mac/drawingml/2011/main" xmlns:a="http://schemas.openxmlformats.org/drawingml/2006/main" xmlns:xdr="http://schemas.openxmlformats.org/drawingml/2006/spreadsheetDrawing"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a:extLst>
            <a:ext uri="{FF2B5EF4-FFF2-40B4-BE49-F238E27FC236}">
              <a16:creationId xmlns:a16="http://schemas.microsoft.com/office/drawing/2014/main" xmlns:a="http://schemas.openxmlformats.org/drawingml/2006/main" xmlns:xdr="http://schemas.openxmlformats.org/drawingml/2006/spreadsheetDrawing" xmlns="" id="{00000000-0008-0000-0200-00000E000000}"/>
            </a:ext>
          </a:extLst>
        </xdr:cNvPr>
        <xdr:cNvGrpSpPr/>
      </xdr:nvGrpSpPr>
      <xdr:grpSpPr>
        <a:xfrm>
          <a:off x="5068570" y="1181649"/>
          <a:ext cx="925829" cy="924306"/>
          <a:chOff x="-19050" y="-64007"/>
          <a:chExt cx="925829" cy="981455"/>
        </a:xfrm>
      </xdr:grpSpPr>
      <xdr:sp macro="" textlink="">
        <xdr:nvSpPr>
          <xdr:cNvPr id="12" name="Shape 12">
            <a:extLst>
              <a:ext uri="{FF2B5EF4-FFF2-40B4-BE49-F238E27FC236}">
                <a16:creationId xmlns:a16="http://schemas.microsoft.com/office/drawing/2014/main" xmlns:a="http://schemas.openxmlformats.org/drawingml/2006/main" xmlns:xdr="http://schemas.openxmlformats.org/drawingml/2006/spreadsheetDrawing" xmlns="" id="{00000000-0008-0000-0200-00000C000000}"/>
              </a:ext>
            </a:extLst>
          </xdr:cNvPr>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xmlns:a="http://schemas.openxmlformats.org/drawingml/2006/main" xmlns:xdr="http://schemas.openxmlformats.org/drawingml/2006/spreadsheetDrawing" xmlns="" id="{00000000-0008-0000-0200-00000D000000}"/>
              </a:ext>
            </a:extLst>
          </xdr:cNvPr>
          <xdr:cNvSpPr txBox="1"/>
        </xdr:nvSpPr>
        <xdr:spPr>
          <a:xfrm>
            <a:off x="-19050" y="-64008"/>
            <a:ext cx="925830" cy="981456"/>
          </a:xfrm>
          <a:prstGeom prst="rect">
            <a:avLst/>
          </a:prstGeom>
          <a:noFill/>
          <a:ln w="12700" cap="flat">
            <a:noFill/>
            <a:miter lim="400000"/>
          </a:ln>
          <a:effectLst/>
          <a:extLst>
            <a:ext uri="{C572A759-6A51-4108-AA02-DFA0A04FC94B}">
              <ma14:wrappingTextBoxFlag xmlns="" xmlns:ma14="http://schemas.microsoft.com/office/mac/drawingml/2011/main" xmlns:a="http://schemas.openxmlformats.org/drawingml/2006/main" xmlns:xdr="http://schemas.openxmlformats.org/drawingml/2006/spreadsheetDrawing"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a:extLst>
            <a:ext uri="{FF2B5EF4-FFF2-40B4-BE49-F238E27FC236}">
              <a16:creationId xmlns:a16="http://schemas.microsoft.com/office/drawing/2014/main" xmlns:a="http://schemas.openxmlformats.org/drawingml/2006/main" xmlns:xdr="http://schemas.openxmlformats.org/drawingml/2006/spreadsheetDrawing" xmlns="" id="{00000000-0008-0000-0200-000011000000}"/>
            </a:ext>
          </a:extLst>
        </xdr:cNvPr>
        <xdr:cNvGrpSpPr/>
      </xdr:nvGrpSpPr>
      <xdr:grpSpPr>
        <a:xfrm>
          <a:off x="6417440" y="4698157"/>
          <a:ext cx="1378537" cy="802774"/>
          <a:chOff x="0" y="-41148"/>
          <a:chExt cx="1238836" cy="859924"/>
        </a:xfrm>
      </xdr:grpSpPr>
      <xdr:sp macro="" textlink="">
        <xdr:nvSpPr>
          <xdr:cNvPr id="15" name="Shape 15">
            <a:extLst>
              <a:ext uri="{FF2B5EF4-FFF2-40B4-BE49-F238E27FC236}">
                <a16:creationId xmlns:a16="http://schemas.microsoft.com/office/drawing/2014/main" xmlns:a="http://schemas.openxmlformats.org/drawingml/2006/main" xmlns:xdr="http://schemas.openxmlformats.org/drawingml/2006/spreadsheetDrawing" xmlns="" id="{00000000-0008-0000-0200-00000F000000}"/>
              </a:ext>
            </a:extLst>
          </xdr:cNvPr>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xmlns:a="http://schemas.openxmlformats.org/drawingml/2006/main" xmlns:xdr="http://schemas.openxmlformats.org/drawingml/2006/spreadsheetDrawing" xmlns="" id="{00000000-0008-0000-0200-000010000000}"/>
              </a:ext>
            </a:extLst>
          </xdr:cNvPr>
          <xdr:cNvSpPr txBox="1"/>
        </xdr:nvSpPr>
        <xdr:spPr>
          <a:xfrm>
            <a:off x="1857" y="-41148"/>
            <a:ext cx="1236981" cy="630936"/>
          </a:xfrm>
          <a:prstGeom prst="rect">
            <a:avLst/>
          </a:prstGeom>
          <a:noFill/>
          <a:ln w="12700" cap="flat">
            <a:noFill/>
            <a:miter lim="400000"/>
          </a:ln>
          <a:effectLst/>
          <a:extLst>
            <a:ext uri="{C572A759-6A51-4108-AA02-DFA0A04FC94B}">
              <ma14:wrappingTextBoxFlag xmlns="" xmlns:ma14="http://schemas.microsoft.com/office/mac/drawingml/2011/main" xmlns:a="http://schemas.openxmlformats.org/drawingml/2006/main" xmlns:xdr="http://schemas.openxmlformats.org/drawingml/2006/spreadsheetDrawing"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129468</xdr:colOff>
      <xdr:row>9</xdr:row>
      <xdr:rowOff>24342</xdr:rowOff>
    </xdr:from>
    <xdr:to>
      <xdr:col>6</xdr:col>
      <xdr:colOff>249979</xdr:colOff>
      <xdr:row>24</xdr:row>
      <xdr:rowOff>95958</xdr:rowOff>
    </xdr:to>
    <xdr:graphicFrame macro="">
      <xdr:nvGraphicFramePr>
        <xdr:cNvPr id="19" name="Chart 1">
          <a:extLst>
            <a:ext uri="{FF2B5EF4-FFF2-40B4-BE49-F238E27FC236}">
              <a16:creationId xmlns:a16="http://schemas.microsoft.com/office/drawing/2014/main" xmlns:a="http://schemas.openxmlformats.org/drawingml/2006/main" xmlns:xdr="http://schemas.openxmlformats.org/drawingml/2006/spreadsheetDrawing" xmlns=""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10"/>
  <sheetViews>
    <sheetView showGridLines="0" workbookViewId="0"/>
  </sheetViews>
  <sheetFormatPr baseColWidth="10" defaultColWidth="11" defaultRowHeight="12.75" customHeight="1"/>
  <cols>
    <col min="1" max="1" width="7.85546875" style="1" customWidth="1"/>
    <col min="2" max="2" width="6.42578125" style="1" customWidth="1"/>
    <col min="3" max="3" width="8.42578125" style="1" customWidth="1"/>
    <col min="4" max="5" width="20.42578125" style="1" customWidth="1"/>
    <col min="6" max="256" width="11" customWidth="1"/>
  </cols>
  <sheetData>
    <row r="1" spans="1:5" ht="15" customHeight="1">
      <c r="A1" s="2" t="s">
        <v>404</v>
      </c>
      <c r="B1" s="2" t="s">
        <v>405</v>
      </c>
      <c r="C1" s="2" t="s">
        <v>406</v>
      </c>
      <c r="D1" s="2" t="s">
        <v>407</v>
      </c>
      <c r="E1" s="2" t="s">
        <v>281</v>
      </c>
    </row>
    <row r="2" spans="1:5" ht="15" customHeight="1">
      <c r="A2" s="3"/>
      <c r="B2" s="3"/>
      <c r="C2" s="3"/>
      <c r="D2" s="3"/>
      <c r="E2" s="3"/>
    </row>
    <row r="3" spans="1:5" ht="15" customHeight="1">
      <c r="A3" s="2" t="s">
        <v>282</v>
      </c>
      <c r="B3" s="2" t="s">
        <v>283</v>
      </c>
      <c r="C3" s="2" t="s">
        <v>284</v>
      </c>
      <c r="D3" s="2" t="s">
        <v>285</v>
      </c>
      <c r="E3" s="2" t="s">
        <v>286</v>
      </c>
    </row>
    <row r="4" spans="1:5" ht="15" customHeight="1">
      <c r="A4" s="2" t="s">
        <v>287</v>
      </c>
      <c r="B4" s="2" t="s">
        <v>288</v>
      </c>
      <c r="C4" s="2" t="s">
        <v>289</v>
      </c>
      <c r="D4" s="2" t="s">
        <v>290</v>
      </c>
      <c r="E4" s="2" t="s">
        <v>291</v>
      </c>
    </row>
    <row r="5" spans="1:5" ht="15" customHeight="1">
      <c r="A5" s="2" t="s">
        <v>292</v>
      </c>
      <c r="B5" s="2" t="s">
        <v>293</v>
      </c>
      <c r="C5" s="2" t="s">
        <v>294</v>
      </c>
      <c r="D5" s="2" t="s">
        <v>295</v>
      </c>
      <c r="E5" s="2" t="s">
        <v>296</v>
      </c>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4" t="s">
        <v>297</v>
      </c>
      <c r="E9" s="2" t="s">
        <v>298</v>
      </c>
    </row>
    <row r="10" spans="1:5" ht="15" customHeight="1">
      <c r="A10" s="3"/>
      <c r="B10" s="3"/>
      <c r="C10" s="3"/>
      <c r="D10" s="3"/>
      <c r="E10" s="3"/>
    </row>
  </sheetData>
  <hyperlinks>
    <hyperlink ref="D3" r:id="rId1"/>
  </hyperlinks>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7109375" defaultRowHeight="13"/>
  <sheetData/>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7109375" defaultRowHeight="13"/>
  <sheetData/>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43"/>
  <sheetViews>
    <sheetView showGridLines="0" topLeftCell="A18" workbookViewId="0">
      <selection activeCell="C29" sqref="C29"/>
    </sheetView>
  </sheetViews>
  <sheetFormatPr baseColWidth="10" defaultColWidth="11" defaultRowHeight="12.75" customHeight="1"/>
  <cols>
    <col min="1" max="1" width="11" style="43" customWidth="1"/>
    <col min="2" max="2" width="28.140625" style="43" customWidth="1"/>
    <col min="3" max="3" width="49.42578125" style="43" customWidth="1"/>
    <col min="4" max="5" width="11" style="43" customWidth="1"/>
    <col min="6" max="256" width="11" customWidth="1"/>
  </cols>
  <sheetData>
    <row r="1" spans="1:5" ht="15" customHeight="1">
      <c r="A1" s="2" t="s">
        <v>300</v>
      </c>
      <c r="B1" s="2" t="s">
        <v>301</v>
      </c>
      <c r="C1" s="7" t="s">
        <v>347</v>
      </c>
      <c r="D1" s="3"/>
      <c r="E1" s="3"/>
    </row>
    <row r="2" spans="1:5" ht="31.5" customHeight="1">
      <c r="A2" s="11" t="s">
        <v>221</v>
      </c>
      <c r="B2" s="11" t="s">
        <v>348</v>
      </c>
      <c r="C2" s="44" t="s">
        <v>349</v>
      </c>
      <c r="D2" s="45"/>
      <c r="E2" s="45"/>
    </row>
    <row r="3" spans="1:5" ht="15.75" customHeight="1">
      <c r="A3" s="46" t="s">
        <v>304</v>
      </c>
      <c r="B3" s="47" t="s">
        <v>305</v>
      </c>
      <c r="C3" s="48" t="s">
        <v>350</v>
      </c>
      <c r="D3" s="49"/>
      <c r="E3" s="50"/>
    </row>
    <row r="4" spans="1:5" ht="15.75" customHeight="1">
      <c r="A4" s="46" t="s">
        <v>307</v>
      </c>
      <c r="B4" s="47" t="s">
        <v>157</v>
      </c>
      <c r="C4" s="48" t="s">
        <v>94</v>
      </c>
      <c r="D4" s="49"/>
      <c r="E4" s="50"/>
    </row>
    <row r="5" spans="1:5" ht="31.5" customHeight="1">
      <c r="A5" s="46" t="s">
        <v>158</v>
      </c>
      <c r="B5" s="47" t="s">
        <v>159</v>
      </c>
      <c r="C5" s="48" t="s">
        <v>95</v>
      </c>
      <c r="D5" s="49"/>
      <c r="E5" s="50"/>
    </row>
    <row r="6" spans="1:5" ht="15.75" customHeight="1">
      <c r="A6" s="46" t="s">
        <v>160</v>
      </c>
      <c r="B6" s="47" t="s">
        <v>161</v>
      </c>
      <c r="C6" s="48" t="s">
        <v>96</v>
      </c>
      <c r="D6" s="49"/>
      <c r="E6" s="50"/>
    </row>
    <row r="7" spans="1:5" ht="15.75" customHeight="1">
      <c r="A7" s="46" t="s">
        <v>162</v>
      </c>
      <c r="B7" s="47" t="s">
        <v>163</v>
      </c>
      <c r="C7" s="48" t="s">
        <v>97</v>
      </c>
      <c r="D7" s="49"/>
      <c r="E7" s="50"/>
    </row>
    <row r="8" spans="1:5" ht="47.25" customHeight="1">
      <c r="A8" s="51" t="s">
        <v>271</v>
      </c>
      <c r="B8" s="51" t="s">
        <v>98</v>
      </c>
      <c r="C8" s="48" t="s">
        <v>99</v>
      </c>
      <c r="D8" s="20"/>
      <c r="E8" s="20"/>
    </row>
    <row r="9" spans="1:5" ht="31.5" customHeight="1">
      <c r="A9" s="2" t="s">
        <v>100</v>
      </c>
      <c r="B9" s="2" t="s">
        <v>101</v>
      </c>
      <c r="C9" s="53" t="s">
        <v>228</v>
      </c>
      <c r="D9" s="3"/>
      <c r="E9" s="3"/>
    </row>
    <row r="10" spans="1:5" ht="31.5" customHeight="1">
      <c r="A10" s="2" t="s">
        <v>229</v>
      </c>
      <c r="B10" s="2" t="s">
        <v>230</v>
      </c>
      <c r="C10" s="53" t="s">
        <v>102</v>
      </c>
      <c r="D10" s="3"/>
      <c r="E10" s="3"/>
    </row>
    <row r="11" spans="1:5" ht="31.5" customHeight="1">
      <c r="A11" s="2" t="s">
        <v>103</v>
      </c>
      <c r="B11" s="2" t="s">
        <v>104</v>
      </c>
      <c r="C11" s="53" t="s">
        <v>105</v>
      </c>
      <c r="D11" s="3"/>
      <c r="E11" s="3"/>
    </row>
    <row r="12" spans="1:5" ht="31.5" customHeight="1">
      <c r="A12" s="11" t="s">
        <v>106</v>
      </c>
      <c r="B12" s="11" t="s">
        <v>107</v>
      </c>
      <c r="C12" s="44" t="s">
        <v>108</v>
      </c>
      <c r="D12" s="45"/>
      <c r="E12" s="45"/>
    </row>
    <row r="13" spans="1:5" ht="47.25" customHeight="1">
      <c r="A13" s="46" t="s">
        <v>165</v>
      </c>
      <c r="B13" s="47" t="s">
        <v>166</v>
      </c>
      <c r="C13" s="48" t="s">
        <v>38</v>
      </c>
      <c r="D13" s="49"/>
      <c r="E13" s="50"/>
    </row>
    <row r="14" spans="1:5" ht="63" customHeight="1">
      <c r="A14" s="54" t="s">
        <v>39</v>
      </c>
      <c r="B14" s="54" t="s">
        <v>40</v>
      </c>
      <c r="C14" s="55" t="s">
        <v>41</v>
      </c>
      <c r="D14" s="56"/>
      <c r="E14" s="56"/>
    </row>
    <row r="15" spans="1:5" ht="31.5" customHeight="1">
      <c r="A15" s="46" t="s">
        <v>167</v>
      </c>
      <c r="B15" s="47" t="s">
        <v>168</v>
      </c>
      <c r="C15" s="48" t="s">
        <v>42</v>
      </c>
      <c r="D15" s="49"/>
      <c r="E15" s="50"/>
    </row>
    <row r="16" spans="1:5" ht="15.75" customHeight="1">
      <c r="A16" s="54" t="s">
        <v>43</v>
      </c>
      <c r="B16" s="54" t="s">
        <v>44</v>
      </c>
      <c r="C16" s="55" t="s">
        <v>120</v>
      </c>
      <c r="D16" s="56"/>
      <c r="E16" s="56"/>
    </row>
    <row r="17" spans="1:5" ht="31.5" customHeight="1">
      <c r="A17" s="46" t="s">
        <v>170</v>
      </c>
      <c r="B17" s="47" t="s">
        <v>171</v>
      </c>
      <c r="C17" s="48" t="s">
        <v>121</v>
      </c>
      <c r="D17" s="49"/>
      <c r="E17" s="50"/>
    </row>
    <row r="18" spans="1:5" ht="15.75" customHeight="1">
      <c r="A18" s="51" t="s">
        <v>122</v>
      </c>
      <c r="B18" s="51" t="s">
        <v>119</v>
      </c>
      <c r="C18" s="52" t="s">
        <v>272</v>
      </c>
      <c r="D18" s="20"/>
      <c r="E18" s="20"/>
    </row>
    <row r="19" spans="1:5" ht="15.75" customHeight="1">
      <c r="A19" s="2" t="s">
        <v>273</v>
      </c>
      <c r="B19" s="2" t="s">
        <v>274</v>
      </c>
      <c r="C19" s="53" t="s">
        <v>275</v>
      </c>
      <c r="D19" s="3"/>
      <c r="E19" s="3"/>
    </row>
    <row r="20" spans="1:5" ht="15.75" customHeight="1">
      <c r="A20" s="2" t="s">
        <v>276</v>
      </c>
      <c r="B20" s="2" t="s">
        <v>277</v>
      </c>
      <c r="C20" s="53" t="s">
        <v>278</v>
      </c>
      <c r="D20" s="3"/>
      <c r="E20" s="3"/>
    </row>
    <row r="21" spans="1:5" ht="31.5" customHeight="1">
      <c r="A21" s="2" t="s">
        <v>279</v>
      </c>
      <c r="B21" s="2" t="s">
        <v>280</v>
      </c>
      <c r="C21" s="53" t="s">
        <v>126</v>
      </c>
      <c r="D21" s="3"/>
      <c r="E21" s="3"/>
    </row>
    <row r="22" spans="1:5" ht="31.5" customHeight="1">
      <c r="A22" s="11" t="s">
        <v>127</v>
      </c>
      <c r="B22" s="11" t="s">
        <v>128</v>
      </c>
      <c r="C22" s="73" t="s">
        <v>76</v>
      </c>
      <c r="D22" s="45"/>
      <c r="E22" s="45"/>
    </row>
    <row r="23" spans="1:5" ht="31.5" customHeight="1">
      <c r="A23" s="46" t="s">
        <v>172</v>
      </c>
      <c r="B23" s="47" t="s">
        <v>173</v>
      </c>
      <c r="C23" s="48" t="s">
        <v>87</v>
      </c>
      <c r="D23" s="49"/>
      <c r="E23" s="50"/>
    </row>
    <row r="24" spans="1:5" ht="31.5" customHeight="1">
      <c r="A24" s="54" t="s">
        <v>88</v>
      </c>
      <c r="B24" s="54" t="s">
        <v>89</v>
      </c>
      <c r="C24" s="55" t="s">
        <v>90</v>
      </c>
      <c r="D24" s="56"/>
      <c r="E24" s="56"/>
    </row>
    <row r="25" spans="1:5" ht="47.25" customHeight="1">
      <c r="A25" s="46" t="s">
        <v>174</v>
      </c>
      <c r="B25" s="47" t="s">
        <v>175</v>
      </c>
      <c r="C25" s="48" t="s">
        <v>17</v>
      </c>
      <c r="D25" s="49"/>
      <c r="E25" s="50"/>
    </row>
    <row r="26" spans="1:5" ht="31.5" customHeight="1">
      <c r="A26" s="46" t="s">
        <v>176</v>
      </c>
      <c r="B26" s="47" t="s">
        <v>177</v>
      </c>
      <c r="C26" s="48" t="s">
        <v>18</v>
      </c>
      <c r="D26" s="49"/>
      <c r="E26" s="50"/>
    </row>
    <row r="27" spans="1:5" ht="126" customHeight="1">
      <c r="A27" s="46" t="s">
        <v>178</v>
      </c>
      <c r="B27" s="47" t="s">
        <v>179</v>
      </c>
      <c r="C27" s="48" t="s">
        <v>77</v>
      </c>
      <c r="D27" s="49"/>
      <c r="E27" s="50"/>
    </row>
    <row r="28" spans="1:5" ht="15.75" customHeight="1">
      <c r="A28" s="54" t="s">
        <v>78</v>
      </c>
      <c r="B28" s="54" t="s">
        <v>79</v>
      </c>
      <c r="C28" s="55" t="s">
        <v>80</v>
      </c>
      <c r="D28" s="56"/>
      <c r="E28" s="56"/>
    </row>
    <row r="29" spans="1:5" ht="31.5" customHeight="1">
      <c r="A29" s="46" t="s">
        <v>180</v>
      </c>
      <c r="B29" s="47" t="s">
        <v>181</v>
      </c>
      <c r="C29" s="48" t="s">
        <v>20</v>
      </c>
      <c r="D29" s="49"/>
      <c r="E29" s="50"/>
    </row>
    <row r="30" spans="1:5" ht="15.75" customHeight="1">
      <c r="A30" s="54" t="s">
        <v>21</v>
      </c>
      <c r="B30" s="54" t="s">
        <v>22</v>
      </c>
      <c r="C30" s="55" t="s">
        <v>23</v>
      </c>
      <c r="D30" s="56"/>
      <c r="E30" s="56"/>
    </row>
    <row r="31" spans="1:5" ht="15.75" customHeight="1">
      <c r="A31" s="46" t="s">
        <v>182</v>
      </c>
      <c r="B31" s="47" t="s">
        <v>183</v>
      </c>
      <c r="C31" s="48" t="s">
        <v>24</v>
      </c>
      <c r="D31" s="49"/>
      <c r="E31" s="50"/>
    </row>
    <row r="32" spans="1:5" ht="31.5" customHeight="1">
      <c r="A32" s="54" t="s">
        <v>25</v>
      </c>
      <c r="B32" s="54" t="s">
        <v>26</v>
      </c>
      <c r="C32" s="55" t="s">
        <v>27</v>
      </c>
      <c r="D32" s="56"/>
      <c r="E32" s="56"/>
    </row>
    <row r="33" spans="1:5" ht="15.75" customHeight="1">
      <c r="A33" s="46" t="s">
        <v>184</v>
      </c>
      <c r="B33" s="47" t="s">
        <v>185</v>
      </c>
      <c r="C33" s="48" t="s">
        <v>28</v>
      </c>
      <c r="D33" s="49"/>
      <c r="E33" s="50"/>
    </row>
    <row r="34" spans="1:5" ht="31.5" customHeight="1">
      <c r="A34" s="46" t="s">
        <v>186</v>
      </c>
      <c r="B34" s="47" t="s">
        <v>187</v>
      </c>
      <c r="C34" s="48" t="s">
        <v>29</v>
      </c>
      <c r="D34" s="49"/>
      <c r="E34" s="50"/>
    </row>
    <row r="35" spans="1:5" ht="47.25" customHeight="1">
      <c r="A35" s="46" t="s">
        <v>188</v>
      </c>
      <c r="B35" s="47" t="s">
        <v>189</v>
      </c>
      <c r="C35" s="48" t="s">
        <v>30</v>
      </c>
      <c r="D35" s="49"/>
      <c r="E35" s="50"/>
    </row>
    <row r="36" spans="1:5" ht="31.5" customHeight="1">
      <c r="A36" s="46" t="s">
        <v>190</v>
      </c>
      <c r="B36" s="47" t="s">
        <v>340</v>
      </c>
      <c r="C36" s="48" t="s">
        <v>202</v>
      </c>
      <c r="D36" s="49"/>
      <c r="E36" s="50"/>
    </row>
    <row r="37" spans="1:5" ht="31.5" customHeight="1">
      <c r="A37" s="46" t="s">
        <v>341</v>
      </c>
      <c r="B37" s="47" t="s">
        <v>363</v>
      </c>
      <c r="C37" s="48" t="s">
        <v>203</v>
      </c>
      <c r="D37" s="49"/>
      <c r="E37" s="50"/>
    </row>
    <row r="38" spans="1:5" ht="31.5" customHeight="1">
      <c r="A38" s="46" t="s">
        <v>364</v>
      </c>
      <c r="B38" s="47" t="s">
        <v>365</v>
      </c>
      <c r="C38" s="55" t="s">
        <v>91</v>
      </c>
      <c r="D38" s="49"/>
      <c r="E38" s="50"/>
    </row>
    <row r="39" spans="1:5" ht="31.5" customHeight="1">
      <c r="A39" s="46" t="s">
        <v>366</v>
      </c>
      <c r="B39" s="47" t="s">
        <v>367</v>
      </c>
      <c r="C39" s="48" t="s">
        <v>92</v>
      </c>
      <c r="D39" s="49"/>
      <c r="E39" s="50"/>
    </row>
    <row r="40" spans="1:5" ht="31.5" customHeight="1">
      <c r="A40" s="46" t="s">
        <v>368</v>
      </c>
      <c r="B40" s="47" t="s">
        <v>369</v>
      </c>
      <c r="C40" s="48" t="s">
        <v>93</v>
      </c>
      <c r="D40" s="49"/>
      <c r="E40" s="50"/>
    </row>
    <row r="41" spans="1:5" ht="31.5" customHeight="1">
      <c r="A41" s="46" t="s">
        <v>370</v>
      </c>
      <c r="B41" s="47" t="s">
        <v>371</v>
      </c>
      <c r="C41" s="74" t="s">
        <v>31</v>
      </c>
      <c r="D41" s="49"/>
      <c r="E41" s="50"/>
    </row>
    <row r="42" spans="1:5" ht="31.5" customHeight="1">
      <c r="A42" s="54" t="s">
        <v>32</v>
      </c>
      <c r="B42" s="54" t="s">
        <v>33</v>
      </c>
      <c r="C42" s="55" t="s">
        <v>34</v>
      </c>
      <c r="D42" s="56"/>
      <c r="E42" s="56"/>
    </row>
    <row r="43" spans="1:5" ht="31.5" customHeight="1">
      <c r="A43" s="57" t="s">
        <v>372</v>
      </c>
      <c r="B43" s="58" t="s">
        <v>373</v>
      </c>
      <c r="C43" s="59" t="s">
        <v>35</v>
      </c>
      <c r="D43" s="60"/>
      <c r="E43" s="61"/>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9"/>
  <sheetViews>
    <sheetView showGridLines="0" workbookViewId="0">
      <selection activeCell="E28" sqref="E28"/>
    </sheetView>
  </sheetViews>
  <sheetFormatPr baseColWidth="10" defaultColWidth="11" defaultRowHeight="12.75" customHeight="1"/>
  <cols>
    <col min="1" max="1" width="5.140625" style="5" customWidth="1"/>
    <col min="2" max="2" width="7.42578125" style="5" customWidth="1"/>
    <col min="3" max="3" width="26.42578125" style="5" customWidth="1"/>
    <col min="4" max="4" width="7.140625" style="5" customWidth="1"/>
    <col min="5" max="5" width="10.42578125" style="5" customWidth="1"/>
  </cols>
  <sheetData>
    <row r="1" spans="1:5" ht="15" customHeight="1">
      <c r="A1" s="2" t="s">
        <v>299</v>
      </c>
      <c r="B1" s="2" t="s">
        <v>300</v>
      </c>
      <c r="C1" s="2" t="s">
        <v>301</v>
      </c>
      <c r="D1" s="2" t="s">
        <v>302</v>
      </c>
      <c r="E1" s="2" t="s">
        <v>303</v>
      </c>
    </row>
    <row r="2" spans="1:5" ht="15" customHeight="1">
      <c r="A2" s="3"/>
      <c r="B2" s="3"/>
      <c r="C2" s="3"/>
      <c r="D2" s="3"/>
      <c r="E2" s="3"/>
    </row>
    <row r="3" spans="1:5" ht="15" customHeight="1">
      <c r="A3" s="6">
        <v>1</v>
      </c>
      <c r="B3" s="2" t="str">
        <f>Stories!A3</f>
        <v>US02</v>
      </c>
      <c r="C3" s="2" t="str">
        <f>Stories!B3</f>
        <v>Birth before marriage</v>
      </c>
      <c r="D3" s="2" t="s">
        <v>282</v>
      </c>
      <c r="E3" s="2" t="s">
        <v>306</v>
      </c>
    </row>
    <row r="4" spans="1:5" ht="15" customHeight="1">
      <c r="A4" s="6">
        <v>1</v>
      </c>
      <c r="B4" s="2" t="s">
        <v>307</v>
      </c>
      <c r="C4" s="7" t="s">
        <v>157</v>
      </c>
      <c r="D4" s="2" t="s">
        <v>282</v>
      </c>
      <c r="E4" s="2" t="s">
        <v>306</v>
      </c>
    </row>
    <row r="5" spans="1:5" ht="15" customHeight="1">
      <c r="A5" s="6">
        <v>1</v>
      </c>
      <c r="B5" s="2" t="str">
        <f>Stories!A5</f>
        <v>US04</v>
      </c>
      <c r="C5" s="7" t="str">
        <f>Stories!B5</f>
        <v>Marriage before divorce</v>
      </c>
      <c r="D5" s="2" t="s">
        <v>292</v>
      </c>
      <c r="E5" s="2" t="s">
        <v>306</v>
      </c>
    </row>
    <row r="6" spans="1:5" ht="15" customHeight="1">
      <c r="A6" s="6">
        <v>1</v>
      </c>
      <c r="B6" s="2" t="s">
        <v>160</v>
      </c>
      <c r="C6" s="7" t="s">
        <v>161</v>
      </c>
      <c r="D6" s="2" t="s">
        <v>292</v>
      </c>
      <c r="E6" s="2" t="s">
        <v>306</v>
      </c>
    </row>
    <row r="7" spans="1:5" ht="15" customHeight="1">
      <c r="A7" s="6">
        <v>1</v>
      </c>
      <c r="B7" s="2" t="str">
        <f>Stories!A7</f>
        <v>US06</v>
      </c>
      <c r="C7" s="7" t="str">
        <f>Stories!B7</f>
        <v>Divorce before death</v>
      </c>
      <c r="D7" s="2" t="s">
        <v>164</v>
      </c>
      <c r="E7" s="2" t="s">
        <v>306</v>
      </c>
    </row>
    <row r="8" spans="1:5" ht="15" customHeight="1">
      <c r="A8" s="6">
        <v>1</v>
      </c>
      <c r="B8" s="2" t="str">
        <f>Stories!A13</f>
        <v>US12</v>
      </c>
      <c r="C8" s="2" t="str">
        <f>Stories!B13</f>
        <v>Parents not too old</v>
      </c>
      <c r="D8" s="2" t="s">
        <v>164</v>
      </c>
      <c r="E8" s="2" t="s">
        <v>306</v>
      </c>
    </row>
    <row r="9" spans="1:5" ht="15" customHeight="1">
      <c r="A9" s="3"/>
      <c r="B9" s="3"/>
      <c r="C9" s="3"/>
      <c r="D9" s="3"/>
      <c r="E9" s="3"/>
    </row>
    <row r="10" spans="1:5" ht="15" customHeight="1">
      <c r="A10" s="6">
        <v>2</v>
      </c>
      <c r="B10" s="2" t="str">
        <f>Stories!A15</f>
        <v>US14</v>
      </c>
      <c r="C10" s="2" t="str">
        <f>Stories!B15</f>
        <v>Multiple births &lt;= 5</v>
      </c>
      <c r="D10" s="2" t="s">
        <v>292</v>
      </c>
      <c r="E10" s="2" t="s">
        <v>306</v>
      </c>
    </row>
    <row r="11" spans="1:5" ht="15" customHeight="1">
      <c r="A11" s="6">
        <v>2</v>
      </c>
      <c r="B11" s="2" t="str">
        <f>Stories!A17</f>
        <v>US16</v>
      </c>
      <c r="C11" s="2" t="str">
        <f>Stories!B17</f>
        <v>Male last names</v>
      </c>
      <c r="D11" s="2" t="s">
        <v>292</v>
      </c>
      <c r="E11" s="2" t="s">
        <v>306</v>
      </c>
    </row>
    <row r="12" spans="1:5" ht="15" customHeight="1">
      <c r="A12" s="6">
        <v>2</v>
      </c>
      <c r="B12" s="2" t="str">
        <f>Stories!A23</f>
        <v>US22</v>
      </c>
      <c r="C12" s="2" t="str">
        <f>Stories!B23</f>
        <v>Unique IDs</v>
      </c>
      <c r="D12" s="2" t="s">
        <v>282</v>
      </c>
      <c r="E12" s="2" t="s">
        <v>306</v>
      </c>
    </row>
    <row r="13" spans="1:5" ht="15" customHeight="1">
      <c r="A13" s="6">
        <v>2</v>
      </c>
      <c r="B13" s="2" t="str">
        <f>Stories!A25</f>
        <v>US24</v>
      </c>
      <c r="C13" s="2" t="str">
        <f>Stories!B25</f>
        <v>Unique families by spouses</v>
      </c>
      <c r="D13" s="2" t="s">
        <v>282</v>
      </c>
      <c r="E13" s="2" t="s">
        <v>306</v>
      </c>
    </row>
    <row r="14" spans="1:5" ht="15" customHeight="1">
      <c r="A14" s="6">
        <v>2</v>
      </c>
      <c r="B14" s="2" t="str">
        <f>Stories!A26</f>
        <v>US25</v>
      </c>
      <c r="C14" s="2" t="str">
        <f>Stories!B26</f>
        <v>Unique first names in families</v>
      </c>
      <c r="D14" s="3" t="s">
        <v>164</v>
      </c>
      <c r="E14" s="3" t="s">
        <v>306</v>
      </c>
    </row>
    <row r="15" spans="1:5" ht="15" customHeight="1">
      <c r="A15" s="6">
        <v>2</v>
      </c>
      <c r="B15" s="2" t="str">
        <f>Stories!A27</f>
        <v>US26</v>
      </c>
      <c r="C15" s="2" t="str">
        <f>Stories!B27</f>
        <v>Corresponding entries</v>
      </c>
      <c r="D15" s="3" t="s">
        <v>164</v>
      </c>
      <c r="E15" s="3" t="s">
        <v>306</v>
      </c>
    </row>
    <row r="16" spans="1:5" ht="15" customHeight="1">
      <c r="A16" s="3"/>
      <c r="B16" s="3"/>
      <c r="C16" s="3"/>
      <c r="D16" s="3"/>
      <c r="E16" s="3"/>
    </row>
    <row r="17" spans="1:5" ht="15" customHeight="1">
      <c r="A17" s="6">
        <v>3</v>
      </c>
      <c r="B17" s="2" t="str">
        <f>Stories!A29</f>
        <v>US28</v>
      </c>
      <c r="C17" s="2" t="str">
        <f>Stories!B29</f>
        <v>Order siblings by age</v>
      </c>
      <c r="D17" s="3" t="s">
        <v>292</v>
      </c>
      <c r="E17" s="3" t="s">
        <v>169</v>
      </c>
    </row>
    <row r="18" spans="1:5" ht="15" customHeight="1">
      <c r="A18" s="6">
        <v>3</v>
      </c>
      <c r="B18" s="2" t="str">
        <f>Stories!A31</f>
        <v>US30</v>
      </c>
      <c r="C18" s="2" t="str">
        <f>Stories!B31</f>
        <v>List living married</v>
      </c>
      <c r="D18" s="3" t="s">
        <v>244</v>
      </c>
      <c r="E18" s="3" t="s">
        <v>169</v>
      </c>
    </row>
    <row r="19" spans="1:5" ht="15" customHeight="1">
      <c r="A19" s="6">
        <v>3</v>
      </c>
      <c r="B19" s="2" t="str">
        <f>Stories!A33</f>
        <v>US32</v>
      </c>
      <c r="C19" s="2" t="str">
        <f>Stories!B33</f>
        <v>List multiple births</v>
      </c>
      <c r="D19" s="3" t="s">
        <v>164</v>
      </c>
      <c r="E19" s="3" t="s">
        <v>223</v>
      </c>
    </row>
    <row r="20" spans="1:5" ht="15" customHeight="1">
      <c r="A20" s="6">
        <v>3</v>
      </c>
      <c r="B20" s="2" t="str">
        <f>Stories!A34</f>
        <v>US33</v>
      </c>
      <c r="C20" s="2" t="str">
        <f>Stories!B34</f>
        <v>List orphans</v>
      </c>
      <c r="D20" s="3" t="s">
        <v>164</v>
      </c>
      <c r="E20" s="3" t="s">
        <v>223</v>
      </c>
    </row>
    <row r="21" spans="1:5" ht="15" customHeight="1">
      <c r="A21" s="6">
        <v>3</v>
      </c>
      <c r="B21" s="2" t="str">
        <f>Stories!A35</f>
        <v>US34</v>
      </c>
      <c r="C21" s="2" t="str">
        <f>Stories!B35</f>
        <v>List large age differences</v>
      </c>
      <c r="D21" s="3" t="s">
        <v>282</v>
      </c>
      <c r="E21" s="3" t="s">
        <v>306</v>
      </c>
    </row>
    <row r="22" spans="1:5" ht="15" customHeight="1">
      <c r="A22" s="6">
        <v>3</v>
      </c>
      <c r="B22" s="2" t="str">
        <f>Stories!A36</f>
        <v>US35</v>
      </c>
      <c r="C22" s="2" t="str">
        <f>Stories!B36</f>
        <v>List recent births</v>
      </c>
      <c r="D22" s="3" t="s">
        <v>282</v>
      </c>
      <c r="E22" s="3" t="s">
        <v>306</v>
      </c>
    </row>
    <row r="23" spans="1:5" ht="15" customHeight="1">
      <c r="A23" s="6"/>
      <c r="B23" s="2"/>
      <c r="C23" s="2"/>
      <c r="D23" s="3"/>
      <c r="E23" s="3"/>
    </row>
    <row r="24" spans="1:5" ht="15" customHeight="1">
      <c r="A24" s="3">
        <v>4</v>
      </c>
      <c r="B24" s="64" t="s">
        <v>382</v>
      </c>
      <c r="C24" s="72" t="s">
        <v>98</v>
      </c>
      <c r="D24" s="64" t="s">
        <v>383</v>
      </c>
      <c r="E24" s="64" t="s">
        <v>384</v>
      </c>
    </row>
    <row r="25" spans="1:5" ht="15" customHeight="1">
      <c r="A25" s="6">
        <v>4</v>
      </c>
      <c r="B25" s="2" t="str">
        <f>Stories!A37</f>
        <v>US36</v>
      </c>
      <c r="C25" s="2" t="str">
        <f>Stories!B37</f>
        <v>List recent deaths</v>
      </c>
      <c r="D25" s="64" t="s">
        <v>383</v>
      </c>
      <c r="E25" s="64" t="s">
        <v>384</v>
      </c>
    </row>
    <row r="26" spans="1:5" ht="15" customHeight="1">
      <c r="A26" s="6">
        <v>4</v>
      </c>
      <c r="B26" s="2" t="str">
        <f>Stories!A39</f>
        <v>US38</v>
      </c>
      <c r="C26" s="2" t="str">
        <f>Stories!B39</f>
        <v>List upcoming birthdays</v>
      </c>
      <c r="D26" s="3"/>
      <c r="E26" s="3"/>
    </row>
    <row r="27" spans="1:5" ht="15" customHeight="1">
      <c r="A27" s="6">
        <v>4</v>
      </c>
      <c r="B27" s="2" t="str">
        <f>Stories!A40</f>
        <v>US39</v>
      </c>
      <c r="C27" s="2" t="str">
        <f>Stories!B40</f>
        <v>List upcoming anniversaries</v>
      </c>
      <c r="D27" s="3" t="s">
        <v>164</v>
      </c>
      <c r="E27" s="3" t="s">
        <v>169</v>
      </c>
    </row>
    <row r="28" spans="1:5" ht="15" customHeight="1">
      <c r="A28" s="6">
        <v>4</v>
      </c>
      <c r="B28" s="2" t="s">
        <v>127</v>
      </c>
      <c r="C28" s="2" t="s">
        <v>46</v>
      </c>
      <c r="D28" s="3" t="s">
        <v>164</v>
      </c>
      <c r="E28" s="3" t="s">
        <v>169</v>
      </c>
    </row>
    <row r="29" spans="1:5" ht="15" customHeight="1">
      <c r="A29" s="6">
        <v>4</v>
      </c>
      <c r="B29" s="2" t="str">
        <f>Stories!A43</f>
        <v>US42</v>
      </c>
      <c r="C29" s="2" t="str">
        <f>Stories!B43</f>
        <v>Reject illegitimate dates</v>
      </c>
      <c r="D29" s="3"/>
      <c r="E29" s="3"/>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9"/>
  <sheetViews>
    <sheetView showGridLines="0" workbookViewId="0">
      <selection activeCell="B18" sqref="B18"/>
    </sheetView>
  </sheetViews>
  <sheetFormatPr baseColWidth="10" defaultColWidth="11" defaultRowHeight="12.75" customHeight="1"/>
  <cols>
    <col min="1" max="1" width="11" style="8" customWidth="1"/>
    <col min="2" max="2" width="9.42578125" style="8" customWidth="1"/>
    <col min="3" max="3" width="15.85546875" style="8" customWidth="1"/>
    <col min="4" max="4" width="13.85546875" style="8" customWidth="1"/>
    <col min="5" max="5" width="6.85546875" style="8" customWidth="1"/>
    <col min="6" max="6" width="12.42578125" style="8" customWidth="1"/>
    <col min="7" max="8" width="11" style="8" customWidth="1"/>
    <col min="9" max="256" width="11" customWidth="1"/>
  </cols>
  <sheetData>
    <row r="1" spans="1:8" ht="12.75" customHeight="1">
      <c r="A1" s="9" t="s">
        <v>374</v>
      </c>
      <c r="B1" s="3"/>
      <c r="C1" s="3"/>
      <c r="D1" s="3"/>
      <c r="E1" s="3"/>
      <c r="F1" s="10"/>
      <c r="G1" s="3"/>
      <c r="H1" s="3"/>
    </row>
    <row r="2" spans="1:8" ht="12.75" customHeight="1">
      <c r="A2" s="9" t="s">
        <v>375</v>
      </c>
      <c r="B2" s="3"/>
      <c r="C2" s="3"/>
      <c r="D2" s="3"/>
      <c r="E2" s="3"/>
      <c r="F2" s="10"/>
      <c r="G2" s="3"/>
      <c r="H2" s="3"/>
    </row>
    <row r="3" spans="1:8" ht="12.75" customHeight="1">
      <c r="A3" s="9" t="s">
        <v>376</v>
      </c>
      <c r="B3" s="3"/>
      <c r="C3" s="3"/>
      <c r="D3" s="3"/>
      <c r="E3" s="3"/>
      <c r="F3" s="10"/>
      <c r="G3" s="3"/>
      <c r="H3" s="3"/>
    </row>
    <row r="4" spans="1:8" ht="12.75" customHeight="1">
      <c r="A4" s="10"/>
      <c r="B4" s="3"/>
      <c r="C4" s="3"/>
      <c r="D4" s="3"/>
      <c r="E4" s="3"/>
      <c r="F4" s="10"/>
      <c r="G4" s="3"/>
      <c r="H4" s="3"/>
    </row>
    <row r="5" spans="1:8" ht="12.75" customHeight="1">
      <c r="A5" s="9" t="s">
        <v>377</v>
      </c>
      <c r="B5" s="3"/>
      <c r="C5" s="3"/>
      <c r="D5" s="3"/>
      <c r="E5" s="3"/>
      <c r="F5" s="10"/>
      <c r="G5" s="3"/>
      <c r="H5" s="3"/>
    </row>
    <row r="6" spans="1:8" ht="12.75" customHeight="1">
      <c r="A6" s="9" t="s">
        <v>378</v>
      </c>
      <c r="B6" s="3"/>
      <c r="C6" s="3"/>
      <c r="D6" s="3"/>
      <c r="E6" s="3"/>
      <c r="F6" s="10"/>
      <c r="G6" s="3"/>
      <c r="H6" s="3"/>
    </row>
    <row r="7" spans="1:8" ht="12.75" customHeight="1">
      <c r="A7" s="10"/>
      <c r="B7" s="3"/>
      <c r="C7" s="3"/>
      <c r="D7" s="3"/>
      <c r="E7" s="3"/>
      <c r="F7" s="10"/>
      <c r="G7" s="3"/>
      <c r="H7" s="3"/>
    </row>
    <row r="8" spans="1:8" ht="12.75" customHeight="1">
      <c r="A8" s="9" t="s">
        <v>204</v>
      </c>
      <c r="B8" s="3"/>
      <c r="C8" s="3"/>
      <c r="D8" s="3"/>
      <c r="E8" s="3"/>
      <c r="F8" s="10"/>
      <c r="G8" s="3"/>
      <c r="H8" s="3"/>
    </row>
    <row r="9" spans="1:8" ht="12.75" customHeight="1">
      <c r="A9" s="10"/>
      <c r="B9" s="3"/>
      <c r="C9" s="3"/>
      <c r="D9" s="3"/>
      <c r="E9" s="3"/>
      <c r="F9" s="10"/>
      <c r="G9" s="3"/>
      <c r="H9" s="3"/>
    </row>
    <row r="10" spans="1:8" ht="12.75" customHeight="1">
      <c r="A10" s="10"/>
      <c r="B10" s="3"/>
      <c r="C10" s="3"/>
      <c r="D10" s="3"/>
      <c r="E10" s="3"/>
      <c r="F10" s="10"/>
      <c r="G10" s="3"/>
      <c r="H10" s="3"/>
    </row>
    <row r="11" spans="1:8" ht="12.75" customHeight="1">
      <c r="A11" s="10"/>
      <c r="B11" s="3"/>
      <c r="C11" s="3"/>
      <c r="D11" s="3"/>
      <c r="E11" s="3"/>
      <c r="F11" s="10"/>
      <c r="G11" s="3"/>
      <c r="H11" s="3"/>
    </row>
    <row r="12" spans="1:8" ht="12.75" customHeight="1">
      <c r="A12" s="10"/>
      <c r="B12" s="3"/>
      <c r="C12" s="3"/>
      <c r="D12" s="3"/>
      <c r="E12" s="3"/>
      <c r="F12" s="10"/>
      <c r="G12" s="3"/>
      <c r="H12" s="3"/>
    </row>
    <row r="13" spans="1:8" ht="12.75" customHeight="1">
      <c r="A13" s="10"/>
      <c r="B13" s="3"/>
      <c r="C13" s="3"/>
      <c r="D13" s="3"/>
      <c r="E13" s="3"/>
      <c r="F13" s="10"/>
      <c r="G13" s="3"/>
      <c r="H13" s="3"/>
    </row>
    <row r="14" spans="1:8" ht="12.75" customHeight="1">
      <c r="A14" s="9" t="s">
        <v>299</v>
      </c>
      <c r="B14" s="2" t="s">
        <v>205</v>
      </c>
      <c r="C14" s="11" t="s">
        <v>206</v>
      </c>
      <c r="D14" s="2" t="s">
        <v>207</v>
      </c>
      <c r="E14" s="11" t="s">
        <v>208</v>
      </c>
      <c r="F14" s="12" t="s">
        <v>209</v>
      </c>
      <c r="G14" s="2" t="s">
        <v>210</v>
      </c>
      <c r="H14" s="3"/>
    </row>
    <row r="15" spans="1:8" ht="12.75" customHeight="1">
      <c r="A15" s="9" t="s">
        <v>211</v>
      </c>
      <c r="B15" s="13">
        <v>41426</v>
      </c>
      <c r="C15" s="14">
        <v>24</v>
      </c>
      <c r="D15" s="15"/>
      <c r="E15" s="14">
        <v>0</v>
      </c>
      <c r="F15" s="16"/>
      <c r="G15" s="17"/>
      <c r="H15" s="3"/>
    </row>
    <row r="16" spans="1:8" ht="12.75" customHeight="1">
      <c r="A16" s="9" t="s">
        <v>212</v>
      </c>
      <c r="B16" s="13">
        <v>41438</v>
      </c>
      <c r="C16" s="14">
        <v>18</v>
      </c>
      <c r="D16" s="18">
        <f>C15-C16</f>
        <v>6</v>
      </c>
      <c r="E16" s="14">
        <v>61</v>
      </c>
      <c r="F16" s="14">
        <v>200</v>
      </c>
      <c r="G16" s="17">
        <f>(E16-E15)/F16*60</f>
        <v>18.3</v>
      </c>
      <c r="H16" s="3"/>
    </row>
    <row r="17" spans="1:8" ht="12.75" customHeight="1">
      <c r="A17" s="9" t="s">
        <v>213</v>
      </c>
      <c r="B17" s="13">
        <v>41452</v>
      </c>
      <c r="C17" s="14">
        <v>12</v>
      </c>
      <c r="D17" s="18">
        <f>C16-C17</f>
        <v>6</v>
      </c>
      <c r="E17" s="14">
        <v>480</v>
      </c>
      <c r="F17" s="19">
        <v>135</v>
      </c>
      <c r="G17" s="17">
        <f>(E17-E16)/F17*60</f>
        <v>186.22222222222223</v>
      </c>
      <c r="H17" s="3"/>
    </row>
    <row r="18" spans="1:8" ht="12.75" customHeight="1">
      <c r="A18" s="9" t="s">
        <v>214</v>
      </c>
      <c r="B18" s="13">
        <v>41466</v>
      </c>
      <c r="C18" s="14">
        <v>6</v>
      </c>
      <c r="D18" s="18">
        <f>C17-C18</f>
        <v>6</v>
      </c>
      <c r="E18" s="14">
        <v>740</v>
      </c>
      <c r="F18" s="19">
        <v>160</v>
      </c>
      <c r="G18" s="17">
        <f>(E18-E17)/F18*60</f>
        <v>97.5</v>
      </c>
      <c r="H18" s="3"/>
    </row>
    <row r="19" spans="1:8" ht="12.75" customHeight="1">
      <c r="A19" s="9" t="s">
        <v>215</v>
      </c>
      <c r="B19" s="13">
        <v>41487</v>
      </c>
      <c r="C19" s="14">
        <v>0</v>
      </c>
      <c r="D19" s="18">
        <f>C18-C19</f>
        <v>6</v>
      </c>
      <c r="E19" s="14">
        <v>1100</v>
      </c>
      <c r="F19" s="19">
        <v>145</v>
      </c>
      <c r="G19" s="17">
        <f>(E19-E18)/F19*60</f>
        <v>148.9655172413793</v>
      </c>
      <c r="H19" s="3"/>
    </row>
    <row r="20" spans="1:8" ht="12.75" customHeight="1">
      <c r="A20" s="10"/>
      <c r="B20" s="3"/>
      <c r="C20" s="20"/>
      <c r="D20" s="3"/>
      <c r="E20" s="20"/>
      <c r="F20" s="21"/>
      <c r="G20" s="3"/>
      <c r="H20" s="3"/>
    </row>
    <row r="21" spans="1:8" ht="12.75" customHeight="1">
      <c r="A21" s="10"/>
      <c r="B21" s="3"/>
      <c r="C21" s="3"/>
      <c r="D21" s="3"/>
      <c r="E21" s="3"/>
      <c r="F21" s="10"/>
      <c r="G21" s="3"/>
      <c r="H21" s="3"/>
    </row>
    <row r="22" spans="1:8" ht="12.75" customHeight="1">
      <c r="A22" s="10"/>
      <c r="B22" s="3"/>
      <c r="C22" s="3"/>
      <c r="D22" s="3"/>
      <c r="E22" s="3"/>
      <c r="F22" s="10"/>
      <c r="G22" s="3"/>
      <c r="H22" s="3"/>
    </row>
    <row r="23" spans="1:8" ht="12.75" customHeight="1">
      <c r="A23" s="10"/>
      <c r="B23" s="3"/>
      <c r="C23" s="3"/>
      <c r="D23" s="3"/>
      <c r="E23" s="3"/>
      <c r="F23" s="10"/>
      <c r="G23" s="3"/>
      <c r="H23" s="3"/>
    </row>
    <row r="24" spans="1:8" ht="12.75" customHeight="1">
      <c r="A24" s="10"/>
      <c r="B24" s="3"/>
      <c r="C24" s="3"/>
      <c r="D24" s="3"/>
      <c r="E24" s="3"/>
      <c r="F24" s="10"/>
      <c r="G24" s="3"/>
      <c r="H24" s="3"/>
    </row>
    <row r="25" spans="1:8" ht="12.75" customHeight="1">
      <c r="A25" s="10"/>
      <c r="B25" s="3"/>
      <c r="C25" s="3"/>
      <c r="D25" s="3"/>
      <c r="E25" s="3"/>
      <c r="F25" s="10"/>
      <c r="G25" s="3"/>
      <c r="H25" s="3"/>
    </row>
    <row r="26" spans="1:8" ht="12.75" customHeight="1">
      <c r="A26" s="10"/>
      <c r="B26" s="3"/>
      <c r="C26" s="3"/>
      <c r="D26" s="3"/>
      <c r="E26" s="3"/>
      <c r="F26" s="10"/>
      <c r="G26" s="3"/>
      <c r="H26" s="3"/>
    </row>
    <row r="27" spans="1:8" ht="12.75" customHeight="1">
      <c r="A27" s="10"/>
      <c r="B27" s="3"/>
      <c r="C27" s="3"/>
      <c r="D27" s="3"/>
      <c r="E27" s="3"/>
      <c r="F27" s="10"/>
      <c r="G27" s="3"/>
      <c r="H27" s="3"/>
    </row>
    <row r="28" spans="1:8" ht="12.75" customHeight="1">
      <c r="A28" s="10"/>
      <c r="B28" s="3"/>
      <c r="C28" s="3"/>
      <c r="D28" s="3"/>
      <c r="E28" s="3"/>
      <c r="F28" s="10"/>
      <c r="G28" s="3"/>
      <c r="H28" s="3"/>
    </row>
    <row r="29" spans="1:8" ht="12.75" customHeight="1">
      <c r="A29" s="10"/>
      <c r="B29" s="3"/>
      <c r="C29" s="3"/>
      <c r="D29" s="3"/>
      <c r="E29" s="3"/>
      <c r="F29" s="10"/>
      <c r="G29" s="3"/>
      <c r="H29" s="3"/>
    </row>
    <row r="30" spans="1:8" ht="12.75" customHeight="1">
      <c r="A30" s="10"/>
      <c r="B30" s="3"/>
      <c r="C30" s="3"/>
      <c r="D30" s="3"/>
      <c r="E30" s="3"/>
      <c r="F30" s="10"/>
      <c r="G30" s="3"/>
      <c r="H30" s="3"/>
    </row>
    <row r="31" spans="1:8" ht="12.75" customHeight="1">
      <c r="A31" s="10"/>
      <c r="B31" s="3"/>
      <c r="C31" s="3"/>
      <c r="D31" s="3"/>
      <c r="E31" s="3"/>
      <c r="F31" s="10"/>
      <c r="G31" s="3"/>
      <c r="H31" s="3"/>
    </row>
    <row r="32" spans="1:8" ht="12.75" customHeight="1">
      <c r="A32" s="10"/>
      <c r="B32" s="3"/>
      <c r="C32" s="3"/>
      <c r="D32" s="3"/>
      <c r="E32" s="3"/>
      <c r="F32" s="10"/>
      <c r="G32" s="3"/>
      <c r="H32" s="3"/>
    </row>
    <row r="33" spans="1:8" ht="12.75" customHeight="1">
      <c r="A33" s="10"/>
      <c r="B33" s="3"/>
      <c r="C33" s="3"/>
      <c r="D33" s="3"/>
      <c r="E33" s="3"/>
      <c r="F33" s="10"/>
      <c r="G33" s="3"/>
      <c r="H33" s="3"/>
    </row>
    <row r="34" spans="1:8" ht="12.75" customHeight="1">
      <c r="A34" s="10"/>
      <c r="B34" s="3"/>
      <c r="C34" s="3"/>
      <c r="D34" s="3"/>
      <c r="E34" s="3"/>
      <c r="F34" s="10"/>
      <c r="G34" s="3"/>
      <c r="H34" s="3"/>
    </row>
    <row r="35" spans="1:8" ht="12.75" customHeight="1">
      <c r="A35" s="10"/>
      <c r="B35" s="3"/>
      <c r="C35" s="3"/>
      <c r="D35" s="3"/>
      <c r="E35" s="3"/>
      <c r="F35" s="10"/>
      <c r="G35" s="3"/>
      <c r="H35" s="3"/>
    </row>
    <row r="36" spans="1:8" ht="12.75" customHeight="1">
      <c r="A36" s="10"/>
      <c r="B36" s="3"/>
      <c r="C36" s="3"/>
      <c r="D36" s="3"/>
      <c r="E36" s="3"/>
      <c r="F36" s="10"/>
      <c r="G36" s="3"/>
      <c r="H36" s="3"/>
    </row>
    <row r="37" spans="1:8" ht="12.75" customHeight="1">
      <c r="A37" s="10"/>
      <c r="B37" s="3"/>
      <c r="C37" s="3"/>
      <c r="D37" s="3"/>
      <c r="E37" s="3"/>
      <c r="F37" s="10"/>
      <c r="G37" s="3"/>
      <c r="H37" s="3"/>
    </row>
    <row r="38" spans="1:8" ht="12.75" customHeight="1">
      <c r="A38" s="10"/>
      <c r="B38" s="3"/>
      <c r="C38" s="3"/>
      <c r="D38" s="3"/>
      <c r="E38" s="3"/>
      <c r="F38" s="10"/>
      <c r="G38" s="3"/>
      <c r="H38" s="3"/>
    </row>
    <row r="39" spans="1:8" ht="12.75" customHeight="1">
      <c r="A39" s="10"/>
      <c r="B39" s="3"/>
      <c r="C39" s="3"/>
      <c r="D39" s="3"/>
      <c r="E39" s="3"/>
      <c r="F39" s="10"/>
      <c r="G39" s="3"/>
      <c r="H39" s="3"/>
    </row>
  </sheetData>
  <phoneticPr fontId="7" type="noConversion"/>
  <pageMargins left="0.75" right="0.75" top="1" bottom="1" header="0.5" footer="0.5"/>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26"/>
  <sheetViews>
    <sheetView showGridLines="0" workbookViewId="0">
      <selection activeCell="F5" sqref="F5"/>
    </sheetView>
  </sheetViews>
  <sheetFormatPr baseColWidth="10" defaultColWidth="11" defaultRowHeight="12.75" customHeight="1"/>
  <cols>
    <col min="1" max="1" width="11" style="22" customWidth="1"/>
    <col min="2" max="2" width="16.42578125" style="22" customWidth="1"/>
    <col min="3" max="3" width="12.42578125" style="22" customWidth="1"/>
    <col min="4" max="4" width="7.140625" style="22" customWidth="1"/>
    <col min="5" max="5" width="6.85546875" style="22" customWidth="1"/>
    <col min="6" max="6" width="12.42578125" style="22" customWidth="1"/>
    <col min="7" max="7" width="11" style="22" customWidth="1"/>
    <col min="8" max="256" width="11" customWidth="1"/>
  </cols>
  <sheetData>
    <row r="1" spans="1:7" ht="12.75" customHeight="1">
      <c r="A1" s="9" t="s">
        <v>205</v>
      </c>
      <c r="B1" s="2" t="s">
        <v>206</v>
      </c>
      <c r="C1" s="2" t="s">
        <v>207</v>
      </c>
      <c r="D1" s="2" t="s">
        <v>208</v>
      </c>
      <c r="E1" s="2" t="s">
        <v>209</v>
      </c>
      <c r="F1" s="9" t="s">
        <v>210</v>
      </c>
      <c r="G1" s="3"/>
    </row>
    <row r="2" spans="1:7" ht="12.75" customHeight="1">
      <c r="A2" s="23">
        <v>41431</v>
      </c>
      <c r="B2" s="24">
        <v>24</v>
      </c>
      <c r="C2" s="3"/>
      <c r="D2" s="24">
        <v>0</v>
      </c>
      <c r="E2" s="25"/>
      <c r="F2" s="10"/>
      <c r="G2" s="3"/>
    </row>
    <row r="3" spans="1:7" ht="12.75" customHeight="1">
      <c r="A3" s="23">
        <v>41446</v>
      </c>
      <c r="B3" s="24">
        <v>18</v>
      </c>
      <c r="C3" s="6">
        <f>B2-B3</f>
        <v>6</v>
      </c>
      <c r="D3" s="6">
        <f>Sprint1!G35</f>
        <v>209</v>
      </c>
      <c r="E3" s="6">
        <f>Sprint1!H35</f>
        <v>230</v>
      </c>
      <c r="F3" s="26">
        <f>(D3-D2)/E3*60</f>
        <v>54.521739130434781</v>
      </c>
      <c r="G3" s="3"/>
    </row>
    <row r="4" spans="1:7" ht="12.75" customHeight="1">
      <c r="A4" s="23">
        <v>41459</v>
      </c>
      <c r="B4" s="24">
        <v>12</v>
      </c>
      <c r="C4" s="6">
        <f>B3-B4</f>
        <v>6</v>
      </c>
      <c r="D4" s="3">
        <f>Sprint2!G34+D3</f>
        <v>378</v>
      </c>
      <c r="E4" s="3">
        <f>Sprint2!H34</f>
        <v>440</v>
      </c>
      <c r="F4" s="26">
        <f>(D4-D3)/E4*60</f>
        <v>23.045454545454547</v>
      </c>
      <c r="G4" s="3"/>
    </row>
    <row r="5" spans="1:7" ht="12.75" customHeight="1">
      <c r="A5" s="23">
        <v>41470</v>
      </c>
      <c r="B5" s="24">
        <v>6</v>
      </c>
      <c r="C5" s="6">
        <f>B4-B5</f>
        <v>6</v>
      </c>
      <c r="D5" s="3">
        <f>Sprint3!G32+D4</f>
        <v>500</v>
      </c>
      <c r="E5" s="3">
        <f>Sprint3!H32</f>
        <v>315</v>
      </c>
      <c r="F5" s="26">
        <f>(D5-D4)/E5*60</f>
        <v>23.238095238095237</v>
      </c>
      <c r="G5" s="3"/>
    </row>
    <row r="6" spans="1:7" ht="12.75" customHeight="1">
      <c r="A6" s="10"/>
      <c r="B6" s="3"/>
      <c r="C6" s="3"/>
      <c r="D6" s="3"/>
      <c r="E6" s="3"/>
      <c r="F6" s="10"/>
      <c r="G6" s="3"/>
    </row>
    <row r="7" spans="1:7" ht="12.75" customHeight="1">
      <c r="A7" s="10"/>
      <c r="B7" s="3"/>
      <c r="C7" s="3"/>
      <c r="D7" s="3"/>
      <c r="E7" s="3"/>
      <c r="F7" s="10"/>
      <c r="G7" s="3"/>
    </row>
    <row r="8" spans="1:7" ht="12.75" customHeight="1">
      <c r="A8" s="27" t="s">
        <v>316</v>
      </c>
      <c r="B8" s="3"/>
      <c r="C8" s="3"/>
      <c r="D8" s="3"/>
      <c r="E8" s="3"/>
      <c r="F8" s="10"/>
      <c r="G8" s="3"/>
    </row>
    <row r="9" spans="1:7" ht="12.75" customHeight="1">
      <c r="A9" s="10"/>
      <c r="B9" s="3"/>
      <c r="C9" s="3"/>
      <c r="D9" s="3"/>
      <c r="E9" s="3"/>
      <c r="F9" s="10"/>
      <c r="G9" s="3"/>
    </row>
    <row r="10" spans="1:7" ht="12.75" customHeight="1">
      <c r="A10" s="10"/>
      <c r="B10" s="3"/>
      <c r="C10" s="3"/>
      <c r="D10" s="3"/>
      <c r="E10" s="3"/>
      <c r="F10" s="10"/>
      <c r="G10" s="3"/>
    </row>
    <row r="11" spans="1:7" ht="12.75" customHeight="1">
      <c r="A11" s="10"/>
      <c r="B11" s="3"/>
      <c r="C11" s="3"/>
      <c r="D11" s="3"/>
      <c r="E11" s="3"/>
      <c r="F11" s="10"/>
      <c r="G11" s="3"/>
    </row>
    <row r="12" spans="1:7" ht="12.75" customHeight="1">
      <c r="A12" s="10"/>
      <c r="B12" s="3"/>
      <c r="C12" s="3"/>
      <c r="D12" s="3"/>
      <c r="E12" s="3"/>
      <c r="F12" s="10"/>
      <c r="G12" s="3"/>
    </row>
    <row r="13" spans="1:7" ht="12.75" customHeight="1">
      <c r="A13" s="10"/>
      <c r="B13" s="3"/>
      <c r="C13" s="3"/>
      <c r="D13" s="3"/>
      <c r="E13" s="3"/>
      <c r="F13" s="10"/>
      <c r="G13" s="3"/>
    </row>
    <row r="14" spans="1:7" ht="12.75" customHeight="1">
      <c r="A14" s="10"/>
      <c r="B14" s="3"/>
      <c r="C14" s="3"/>
      <c r="D14" s="3"/>
      <c r="E14" s="3"/>
      <c r="F14" s="10"/>
      <c r="G14" s="3"/>
    </row>
    <row r="15" spans="1:7" ht="12.75" customHeight="1">
      <c r="A15" s="10"/>
      <c r="B15" s="3"/>
      <c r="C15" s="3"/>
      <c r="D15" s="3"/>
      <c r="E15" s="3"/>
      <c r="F15" s="10"/>
      <c r="G15" s="3"/>
    </row>
    <row r="16" spans="1:7" ht="12.75" customHeight="1">
      <c r="A16" s="10"/>
      <c r="B16" s="3"/>
      <c r="C16" s="3"/>
      <c r="D16" s="3"/>
      <c r="E16" s="3"/>
      <c r="F16" s="10"/>
      <c r="G16" s="3"/>
    </row>
    <row r="17" spans="1:7" ht="12.75" customHeight="1">
      <c r="A17" s="10"/>
      <c r="B17" s="3"/>
      <c r="C17" s="3"/>
      <c r="D17" s="3"/>
      <c r="E17" s="3"/>
      <c r="F17" s="10"/>
      <c r="G17" s="3"/>
    </row>
    <row r="18" spans="1:7" ht="12.75" customHeight="1">
      <c r="A18" s="10"/>
      <c r="B18" s="3"/>
      <c r="C18" s="3"/>
      <c r="D18" s="3"/>
      <c r="E18" s="3"/>
      <c r="F18" s="10"/>
      <c r="G18" s="3"/>
    </row>
    <row r="19" spans="1:7" ht="12.75" customHeight="1">
      <c r="A19" s="10"/>
      <c r="B19" s="3"/>
      <c r="C19" s="3"/>
      <c r="D19" s="3"/>
      <c r="E19" s="3"/>
      <c r="F19" s="10"/>
      <c r="G19" s="3"/>
    </row>
    <row r="20" spans="1:7" ht="12.75" customHeight="1">
      <c r="A20" s="10"/>
      <c r="B20" s="3"/>
      <c r="C20" s="3"/>
      <c r="D20" s="3"/>
      <c r="E20" s="3"/>
      <c r="F20" s="10"/>
      <c r="G20" s="3"/>
    </row>
    <row r="21" spans="1:7" ht="12.75" customHeight="1">
      <c r="A21" s="10"/>
      <c r="B21" s="3"/>
      <c r="C21" s="3"/>
      <c r="D21" s="3"/>
      <c r="E21" s="3"/>
      <c r="F21" s="10"/>
      <c r="G21" s="3"/>
    </row>
    <row r="22" spans="1:7" ht="12.75" customHeight="1">
      <c r="A22" s="10"/>
      <c r="B22" s="3"/>
      <c r="C22" s="3"/>
      <c r="D22" s="3"/>
      <c r="E22" s="3"/>
      <c r="F22" s="10"/>
      <c r="G22" s="3"/>
    </row>
    <row r="23" spans="1:7" ht="12.75" customHeight="1">
      <c r="A23" s="10"/>
      <c r="B23" s="3"/>
      <c r="C23" s="3"/>
      <c r="D23" s="3"/>
      <c r="E23" s="3"/>
      <c r="F23" s="10"/>
      <c r="G23" s="3"/>
    </row>
    <row r="24" spans="1:7" ht="12.75" customHeight="1">
      <c r="A24" s="10"/>
      <c r="B24" s="3"/>
      <c r="C24" s="3"/>
      <c r="D24" s="3"/>
      <c r="E24" s="3"/>
      <c r="F24" s="10"/>
      <c r="G24" s="3"/>
    </row>
    <row r="25" spans="1:7" ht="12.75" customHeight="1">
      <c r="A25" s="10"/>
      <c r="B25" s="3"/>
      <c r="C25" s="3"/>
      <c r="D25" s="3"/>
      <c r="E25" s="3"/>
      <c r="F25" s="10"/>
      <c r="G25" s="3"/>
    </row>
    <row r="26" spans="1:7" ht="12.75" customHeight="1">
      <c r="A26" s="10"/>
      <c r="B26" s="3"/>
      <c r="C26" s="3"/>
      <c r="D26" s="3"/>
      <c r="E26" s="3"/>
      <c r="F26" s="10"/>
      <c r="G26" s="3"/>
    </row>
  </sheetData>
  <sheetCalcPr fullCalcOnLoad="1"/>
  <phoneticPr fontId="7" type="noConversion"/>
  <pageMargins left="0.75" right="0.75" top="1" bottom="1" header="0.5" footer="0.5"/>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1"/>
  <sheetViews>
    <sheetView showGridLines="0" topLeftCell="A14" workbookViewId="0"/>
  </sheetViews>
  <sheetFormatPr baseColWidth="10" defaultColWidth="11" defaultRowHeight="12.75" customHeight="1"/>
  <cols>
    <col min="1" max="1" width="11.42578125" style="28" customWidth="1"/>
    <col min="2" max="2" width="23.85546875" style="28" customWidth="1"/>
    <col min="3" max="3" width="12.85546875" style="28" customWidth="1"/>
    <col min="4" max="4" width="11.42578125" style="28" customWidth="1"/>
    <col min="5" max="5" width="12" style="28" customWidth="1"/>
    <col min="6" max="6" width="11.42578125" style="28" customWidth="1"/>
    <col min="7" max="7" width="8.42578125" style="28" customWidth="1"/>
    <col min="8" max="8" width="9.42578125" style="28" customWidth="1"/>
    <col min="9" max="9" width="11" style="28" customWidth="1"/>
    <col min="10" max="256" width="11" customWidth="1"/>
  </cols>
  <sheetData>
    <row r="1" spans="1:9" ht="15" customHeight="1">
      <c r="A1" s="4" t="s">
        <v>300</v>
      </c>
      <c r="B1" s="29" t="s">
        <v>301</v>
      </c>
      <c r="C1" s="4" t="s">
        <v>302</v>
      </c>
      <c r="D1" s="4" t="s">
        <v>303</v>
      </c>
      <c r="E1" s="30" t="s">
        <v>216</v>
      </c>
      <c r="F1" s="30" t="s">
        <v>217</v>
      </c>
      <c r="G1" s="30" t="s">
        <v>218</v>
      </c>
      <c r="H1" s="30" t="s">
        <v>219</v>
      </c>
      <c r="I1" s="31" t="s">
        <v>220</v>
      </c>
    </row>
    <row r="2" spans="1:9" ht="15" customHeight="1">
      <c r="A2" s="2" t="s">
        <v>221</v>
      </c>
      <c r="B2" s="7" t="s">
        <v>222</v>
      </c>
      <c r="C2" s="3"/>
      <c r="D2" s="2" t="s">
        <v>223</v>
      </c>
      <c r="E2" s="2" t="s">
        <v>224</v>
      </c>
      <c r="F2" s="2" t="s">
        <v>224</v>
      </c>
      <c r="G2" s="2" t="s">
        <v>224</v>
      </c>
      <c r="H2" s="2" t="s">
        <v>224</v>
      </c>
      <c r="I2" s="32">
        <v>41426</v>
      </c>
    </row>
    <row r="3" spans="1:9" ht="38.25" customHeight="1">
      <c r="A3" s="2" t="s">
        <v>225</v>
      </c>
      <c r="B3" s="7" t="s">
        <v>226</v>
      </c>
      <c r="C3" s="2" t="s">
        <v>227</v>
      </c>
      <c r="D3" s="2" t="s">
        <v>223</v>
      </c>
      <c r="E3" s="3"/>
      <c r="F3" s="3"/>
      <c r="G3" s="3"/>
      <c r="H3" s="3"/>
      <c r="I3" s="10"/>
    </row>
    <row r="4" spans="1:9" ht="15" customHeight="1">
      <c r="A4" s="3"/>
      <c r="B4" s="33"/>
      <c r="C4" s="3"/>
      <c r="D4" s="3"/>
      <c r="E4" s="3"/>
      <c r="F4" s="3"/>
      <c r="G4" s="3"/>
      <c r="H4" s="3"/>
      <c r="I4" s="10"/>
    </row>
    <row r="5" spans="1:9" ht="25.5" customHeight="1">
      <c r="A5" s="2" t="s">
        <v>304</v>
      </c>
      <c r="B5" s="7" t="s">
        <v>379</v>
      </c>
      <c r="C5" s="3"/>
      <c r="D5" s="2" t="s">
        <v>223</v>
      </c>
      <c r="E5" s="3"/>
      <c r="F5" s="3"/>
      <c r="G5" s="3"/>
      <c r="H5" s="3"/>
      <c r="I5" s="32">
        <v>41426</v>
      </c>
    </row>
    <row r="6" spans="1:9" ht="25.5" customHeight="1">
      <c r="A6" s="2" t="s">
        <v>380</v>
      </c>
      <c r="B6" s="7" t="s">
        <v>231</v>
      </c>
      <c r="C6" s="2" t="s">
        <v>232</v>
      </c>
      <c r="D6" s="2" t="s">
        <v>223</v>
      </c>
      <c r="E6" s="3"/>
      <c r="F6" s="3"/>
      <c r="G6" s="3"/>
      <c r="H6" s="3"/>
      <c r="I6" s="32">
        <v>41426</v>
      </c>
    </row>
    <row r="7" spans="1:9" ht="15" customHeight="1">
      <c r="A7" s="3"/>
      <c r="B7" s="33"/>
      <c r="C7" s="3"/>
      <c r="D7" s="3"/>
      <c r="E7" s="3"/>
      <c r="F7" s="3"/>
      <c r="G7" s="3"/>
      <c r="H7" s="3"/>
      <c r="I7" s="10"/>
    </row>
    <row r="8" spans="1:9" ht="25.5" customHeight="1">
      <c r="A8" s="2" t="s">
        <v>307</v>
      </c>
      <c r="B8" s="7" t="s">
        <v>233</v>
      </c>
      <c r="C8" s="3"/>
      <c r="D8" s="2" t="s">
        <v>223</v>
      </c>
      <c r="E8" s="3"/>
      <c r="F8" s="3"/>
      <c r="G8" s="3"/>
      <c r="H8" s="3"/>
      <c r="I8" s="32">
        <v>41426</v>
      </c>
    </row>
    <row r="9" spans="1:9" ht="25.5" customHeight="1">
      <c r="A9" s="2" t="s">
        <v>234</v>
      </c>
      <c r="B9" s="7" t="s">
        <v>235</v>
      </c>
      <c r="C9" s="2" t="s">
        <v>232</v>
      </c>
      <c r="D9" s="2" t="s">
        <v>223</v>
      </c>
      <c r="E9" s="3"/>
      <c r="F9" s="3"/>
      <c r="G9" s="3"/>
      <c r="H9" s="3"/>
      <c r="I9" s="32">
        <v>41426</v>
      </c>
    </row>
    <row r="10" spans="1:9" ht="51" customHeight="1">
      <c r="A10" s="2" t="s">
        <v>236</v>
      </c>
      <c r="B10" s="7" t="s">
        <v>237</v>
      </c>
      <c r="C10" s="2" t="s">
        <v>232</v>
      </c>
      <c r="D10" s="2" t="s">
        <v>223</v>
      </c>
      <c r="E10" s="3"/>
      <c r="F10" s="3"/>
      <c r="G10" s="3"/>
      <c r="H10" s="3"/>
      <c r="I10" s="32">
        <v>41426</v>
      </c>
    </row>
    <row r="11" spans="1:9" ht="15" customHeight="1">
      <c r="A11" s="3"/>
      <c r="B11" s="33"/>
      <c r="C11" s="3"/>
      <c r="D11" s="3"/>
      <c r="E11" s="3"/>
      <c r="F11" s="3"/>
      <c r="G11" s="3"/>
      <c r="H11" s="3"/>
      <c r="I11" s="10"/>
    </row>
    <row r="12" spans="1:9" ht="25.5" customHeight="1">
      <c r="A12" s="2" t="s">
        <v>158</v>
      </c>
      <c r="B12" s="7" t="s">
        <v>238</v>
      </c>
      <c r="C12" s="2" t="s">
        <v>239</v>
      </c>
      <c r="D12" s="2" t="s">
        <v>223</v>
      </c>
      <c r="E12" s="3"/>
      <c r="F12" s="3"/>
      <c r="G12" s="3"/>
      <c r="H12" s="3"/>
      <c r="I12" s="32">
        <v>41429</v>
      </c>
    </row>
    <row r="13" spans="1:9" ht="51" customHeight="1">
      <c r="A13" s="2" t="s">
        <v>240</v>
      </c>
      <c r="B13" s="7" t="s">
        <v>241</v>
      </c>
      <c r="C13" s="2" t="s">
        <v>232</v>
      </c>
      <c r="D13" s="2" t="s">
        <v>223</v>
      </c>
      <c r="E13" s="3"/>
      <c r="F13" s="3"/>
      <c r="G13" s="3"/>
      <c r="H13" s="3"/>
      <c r="I13" s="32">
        <v>41429</v>
      </c>
    </row>
    <row r="14" spans="1:9" ht="51" customHeight="1">
      <c r="A14" s="2" t="s">
        <v>242</v>
      </c>
      <c r="B14" s="7" t="s">
        <v>109</v>
      </c>
      <c r="C14" s="2" t="s">
        <v>232</v>
      </c>
      <c r="D14" s="2" t="s">
        <v>223</v>
      </c>
      <c r="E14" s="3"/>
      <c r="F14" s="3"/>
      <c r="G14" s="3"/>
      <c r="H14" s="3"/>
      <c r="I14" s="32">
        <v>41429</v>
      </c>
    </row>
    <row r="15" spans="1:9" ht="15" customHeight="1">
      <c r="A15" s="3"/>
      <c r="B15" s="33"/>
      <c r="C15" s="3"/>
      <c r="D15" s="3"/>
      <c r="E15" s="3"/>
      <c r="F15" s="3"/>
      <c r="G15" s="3"/>
      <c r="H15" s="3"/>
      <c r="I15" s="10"/>
    </row>
    <row r="16" spans="1:9" ht="25.5" customHeight="1">
      <c r="A16" s="2" t="s">
        <v>160</v>
      </c>
      <c r="B16" s="7" t="s">
        <v>110</v>
      </c>
      <c r="C16" s="2" t="s">
        <v>287</v>
      </c>
      <c r="D16" s="2" t="s">
        <v>223</v>
      </c>
      <c r="E16" s="3"/>
      <c r="F16" s="3"/>
      <c r="G16" s="3"/>
      <c r="H16" s="3"/>
      <c r="I16" s="32">
        <v>41430</v>
      </c>
    </row>
    <row r="17" spans="1:9" ht="38.25" customHeight="1">
      <c r="A17" s="2" t="s">
        <v>111</v>
      </c>
      <c r="B17" s="7" t="s">
        <v>112</v>
      </c>
      <c r="C17" s="2" t="s">
        <v>287</v>
      </c>
      <c r="D17" s="2" t="s">
        <v>223</v>
      </c>
      <c r="E17" s="3"/>
      <c r="F17" s="3"/>
      <c r="G17" s="3"/>
      <c r="H17" s="3"/>
      <c r="I17" s="32">
        <v>41430</v>
      </c>
    </row>
    <row r="18" spans="1:9" ht="38.25" customHeight="1">
      <c r="A18" s="2" t="s">
        <v>113</v>
      </c>
      <c r="B18" s="7" t="s">
        <v>114</v>
      </c>
      <c r="C18" s="2" t="s">
        <v>287</v>
      </c>
      <c r="D18" s="2" t="s">
        <v>223</v>
      </c>
      <c r="E18" s="3"/>
      <c r="F18" s="3"/>
      <c r="G18" s="3"/>
      <c r="H18" s="3"/>
      <c r="I18" s="32">
        <v>41430</v>
      </c>
    </row>
    <row r="19" spans="1:9" ht="63.75" customHeight="1">
      <c r="A19" s="2" t="s">
        <v>115</v>
      </c>
      <c r="B19" s="7" t="s">
        <v>116</v>
      </c>
      <c r="C19" s="2" t="s">
        <v>287</v>
      </c>
      <c r="D19" s="2" t="s">
        <v>223</v>
      </c>
      <c r="E19" s="3"/>
      <c r="F19" s="3"/>
      <c r="G19" s="3"/>
      <c r="H19" s="3"/>
      <c r="I19" s="32">
        <v>41430</v>
      </c>
    </row>
    <row r="20" spans="1:9" ht="51" customHeight="1">
      <c r="A20" s="2" t="s">
        <v>117</v>
      </c>
      <c r="B20" s="7" t="s">
        <v>118</v>
      </c>
      <c r="C20" s="2" t="s">
        <v>287</v>
      </c>
      <c r="D20" s="2" t="s">
        <v>223</v>
      </c>
      <c r="E20" s="3"/>
      <c r="F20" s="3"/>
      <c r="G20" s="3"/>
      <c r="H20" s="3"/>
      <c r="I20" s="32">
        <v>41430</v>
      </c>
    </row>
    <row r="21" spans="1:9" ht="15" customHeight="1">
      <c r="A21" s="3"/>
      <c r="B21" s="33"/>
      <c r="C21" s="3"/>
      <c r="D21" s="3"/>
      <c r="E21" s="3"/>
      <c r="F21" s="3"/>
      <c r="G21" s="3"/>
      <c r="H21" s="3"/>
      <c r="I21" s="10"/>
    </row>
    <row r="22" spans="1:9" ht="38.25" customHeight="1">
      <c r="A22" s="2" t="s">
        <v>162</v>
      </c>
      <c r="B22" s="7" t="s">
        <v>268</v>
      </c>
      <c r="C22" s="2" t="s">
        <v>239</v>
      </c>
      <c r="D22" s="2" t="s">
        <v>223</v>
      </c>
      <c r="E22" s="3"/>
      <c r="F22" s="3"/>
      <c r="G22" s="3"/>
      <c r="H22" s="3"/>
      <c r="I22" s="32">
        <v>41431</v>
      </c>
    </row>
    <row r="23" spans="1:9" ht="38.25" customHeight="1">
      <c r="A23" s="2" t="s">
        <v>269</v>
      </c>
      <c r="B23" s="7" t="s">
        <v>270</v>
      </c>
      <c r="C23" s="2" t="s">
        <v>239</v>
      </c>
      <c r="D23" s="2" t="s">
        <v>223</v>
      </c>
      <c r="E23" s="3"/>
      <c r="F23" s="3"/>
      <c r="G23" s="3"/>
      <c r="H23" s="3"/>
      <c r="I23" s="32">
        <v>41431</v>
      </c>
    </row>
    <row r="24" spans="1:9" ht="15" customHeight="1">
      <c r="A24" s="3"/>
      <c r="B24" s="33"/>
      <c r="C24" s="3"/>
      <c r="D24" s="3"/>
      <c r="E24" s="3"/>
      <c r="F24" s="3"/>
      <c r="G24" s="3"/>
      <c r="H24" s="3"/>
      <c r="I24" s="10"/>
    </row>
    <row r="25" spans="1:9" ht="25.5" customHeight="1">
      <c r="A25" s="2" t="s">
        <v>271</v>
      </c>
      <c r="B25" s="7" t="s">
        <v>397</v>
      </c>
      <c r="C25" s="2" t="s">
        <v>227</v>
      </c>
      <c r="D25" s="2" t="s">
        <v>223</v>
      </c>
      <c r="E25" s="3"/>
      <c r="F25" s="3"/>
      <c r="G25" s="3"/>
      <c r="H25" s="3"/>
      <c r="I25" s="32">
        <v>41428</v>
      </c>
    </row>
    <row r="26" spans="1:9" ht="25.5" customHeight="1">
      <c r="A26" s="2" t="s">
        <v>398</v>
      </c>
      <c r="B26" s="7" t="s">
        <v>399</v>
      </c>
      <c r="C26" s="2" t="s">
        <v>227</v>
      </c>
      <c r="D26" s="2" t="s">
        <v>223</v>
      </c>
      <c r="E26" s="3"/>
      <c r="F26" s="3"/>
      <c r="G26" s="3"/>
      <c r="H26" s="3"/>
      <c r="I26" s="32">
        <v>41428</v>
      </c>
    </row>
    <row r="27" spans="1:9" ht="15" customHeight="1">
      <c r="A27" s="3"/>
      <c r="B27" s="33"/>
      <c r="C27" s="3"/>
      <c r="D27" s="3"/>
      <c r="E27" s="3"/>
      <c r="F27" s="3"/>
      <c r="G27" s="3"/>
      <c r="H27" s="3"/>
      <c r="I27" s="10"/>
    </row>
    <row r="28" spans="1:9" ht="15" customHeight="1">
      <c r="A28" s="3"/>
      <c r="B28" s="33"/>
      <c r="C28" s="3"/>
      <c r="D28" s="3"/>
      <c r="E28" s="3"/>
      <c r="F28" s="3"/>
      <c r="G28" s="3"/>
      <c r="H28" s="3"/>
      <c r="I28" s="10"/>
    </row>
    <row r="29" spans="1:9" ht="15" customHeight="1">
      <c r="A29" s="3"/>
      <c r="B29" s="33"/>
      <c r="C29" s="3"/>
      <c r="D29" s="3"/>
      <c r="E29" s="3"/>
      <c r="F29" s="3"/>
      <c r="G29" s="3"/>
      <c r="H29" s="3"/>
      <c r="I29" s="10"/>
    </row>
    <row r="30" spans="1:9" ht="15" customHeight="1">
      <c r="A30" s="3"/>
      <c r="B30" s="33"/>
      <c r="C30" s="3"/>
      <c r="D30" s="3"/>
      <c r="E30" s="3"/>
      <c r="F30" s="3"/>
      <c r="G30" s="3"/>
      <c r="H30" s="3"/>
      <c r="I30" s="10"/>
    </row>
    <row r="31" spans="1:9" ht="15" customHeight="1">
      <c r="A31" s="3"/>
      <c r="B31" s="33"/>
      <c r="C31" s="3"/>
      <c r="D31" s="3"/>
      <c r="E31" s="3"/>
      <c r="F31" s="3"/>
      <c r="G31" s="3"/>
      <c r="H31" s="3"/>
      <c r="I31" s="10"/>
    </row>
    <row r="32" spans="1:9" ht="15" customHeight="1">
      <c r="A32" s="3"/>
      <c r="B32" s="33"/>
      <c r="C32" s="3"/>
      <c r="D32" s="3"/>
      <c r="E32" s="3"/>
      <c r="F32" s="3"/>
      <c r="G32" s="3"/>
      <c r="H32" s="3"/>
      <c r="I32" s="10"/>
    </row>
    <row r="33" spans="1:9" ht="15" customHeight="1">
      <c r="A33" s="3"/>
      <c r="B33" s="29" t="s">
        <v>400</v>
      </c>
      <c r="C33" s="3"/>
      <c r="D33" s="3"/>
      <c r="E33" s="3"/>
      <c r="F33" s="3"/>
      <c r="G33" s="3"/>
      <c r="H33" s="3"/>
      <c r="I33" s="10"/>
    </row>
    <row r="34" spans="1:9" ht="15" customHeight="1">
      <c r="A34" s="3"/>
      <c r="B34" s="29"/>
      <c r="C34" s="3"/>
      <c r="D34" s="3"/>
      <c r="E34" s="3"/>
      <c r="F34" s="3"/>
      <c r="G34" s="3"/>
      <c r="H34" s="3"/>
      <c r="I34" s="10"/>
    </row>
    <row r="35" spans="1:9" ht="15" customHeight="1">
      <c r="A35" s="3"/>
      <c r="B35" s="29" t="s">
        <v>401</v>
      </c>
      <c r="C35" s="3"/>
      <c r="D35" s="3"/>
      <c r="E35" s="3"/>
      <c r="F35" s="3"/>
      <c r="G35" s="3"/>
      <c r="H35" s="3"/>
      <c r="I35" s="10"/>
    </row>
    <row r="36" spans="1:9" ht="25.5" customHeight="1">
      <c r="A36" s="3"/>
      <c r="B36" s="7" t="s">
        <v>402</v>
      </c>
      <c r="C36" s="3"/>
      <c r="D36" s="3"/>
      <c r="E36" s="3"/>
      <c r="F36" s="3"/>
      <c r="G36" s="3"/>
      <c r="H36" s="3"/>
      <c r="I36" s="10"/>
    </row>
    <row r="37" spans="1:9" ht="25.5" customHeight="1">
      <c r="A37" s="3"/>
      <c r="B37" s="7" t="s">
        <v>403</v>
      </c>
      <c r="C37" s="3"/>
      <c r="D37" s="3"/>
      <c r="E37" s="3"/>
      <c r="F37" s="3"/>
      <c r="G37" s="3"/>
      <c r="H37" s="3"/>
      <c r="I37" s="10"/>
    </row>
    <row r="38" spans="1:9" ht="25.5" customHeight="1">
      <c r="A38" s="3"/>
      <c r="B38" s="7" t="s">
        <v>129</v>
      </c>
      <c r="C38" s="3"/>
      <c r="D38" s="3"/>
      <c r="E38" s="3"/>
      <c r="F38" s="3"/>
      <c r="G38" s="3"/>
      <c r="H38" s="3"/>
      <c r="I38" s="10"/>
    </row>
    <row r="39" spans="1:9" ht="25.5" customHeight="1">
      <c r="A39" s="3"/>
      <c r="B39" s="7" t="s">
        <v>130</v>
      </c>
      <c r="C39" s="3"/>
      <c r="D39" s="3"/>
      <c r="E39" s="3"/>
      <c r="F39" s="3"/>
      <c r="G39" s="3"/>
      <c r="H39" s="3"/>
      <c r="I39" s="10"/>
    </row>
    <row r="40" spans="1:9" ht="15" customHeight="1">
      <c r="A40" s="3"/>
      <c r="B40" s="33"/>
      <c r="C40" s="3"/>
      <c r="D40" s="3"/>
      <c r="E40" s="3"/>
      <c r="F40" s="3"/>
      <c r="G40" s="3"/>
      <c r="H40" s="3"/>
      <c r="I40" s="10"/>
    </row>
    <row r="41" spans="1:9" ht="15" customHeight="1">
      <c r="A41" s="3"/>
      <c r="B41" s="29" t="s">
        <v>131</v>
      </c>
      <c r="C41" s="3"/>
      <c r="D41" s="3"/>
      <c r="E41" s="3"/>
      <c r="F41" s="3"/>
      <c r="G41" s="3"/>
      <c r="H41" s="3"/>
      <c r="I41" s="10"/>
    </row>
  </sheetData>
  <phoneticPr fontId="7" type="noConversion"/>
  <pageMargins left="0.7" right="0.7" top="0.75" bottom="0.75" header="0.3" footer="0.3"/>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7"/>
  <sheetViews>
    <sheetView showGridLines="0" topLeftCell="A12" workbookViewId="0">
      <selection activeCell="G35" sqref="G35"/>
    </sheetView>
  </sheetViews>
  <sheetFormatPr baseColWidth="10" defaultColWidth="11" defaultRowHeight="12.75" customHeight="1"/>
  <cols>
    <col min="1" max="1" width="11.42578125" style="34" customWidth="1"/>
    <col min="2" max="2" width="24.42578125" style="34" customWidth="1"/>
    <col min="3" max="3" width="6.42578125" style="34" customWidth="1"/>
    <col min="4" max="4" width="11" style="34" customWidth="1"/>
    <col min="5" max="5" width="8.42578125" style="34" customWidth="1"/>
    <col min="6" max="6" width="9" style="34" customWidth="1"/>
    <col min="7" max="7" width="8.42578125" style="34" customWidth="1"/>
    <col min="8" max="8" width="9.42578125" style="34" customWidth="1"/>
    <col min="9" max="256" width="11" style="34" customWidth="1"/>
  </cols>
  <sheetData>
    <row r="1" spans="1:9" ht="15" customHeight="1">
      <c r="A1" s="4" t="s">
        <v>300</v>
      </c>
      <c r="B1" s="29" t="s">
        <v>301</v>
      </c>
      <c r="C1" s="4" t="s">
        <v>302</v>
      </c>
      <c r="D1" s="4" t="s">
        <v>303</v>
      </c>
      <c r="E1" s="30" t="s">
        <v>216</v>
      </c>
      <c r="F1" s="30" t="s">
        <v>217</v>
      </c>
      <c r="G1" s="30" t="s">
        <v>218</v>
      </c>
      <c r="H1" s="30" t="s">
        <v>219</v>
      </c>
      <c r="I1" s="31" t="s">
        <v>220</v>
      </c>
    </row>
    <row r="2" spans="1:9" ht="15" customHeight="1">
      <c r="A2" s="35"/>
      <c r="B2" s="29"/>
      <c r="C2" s="35"/>
      <c r="D2" s="35"/>
      <c r="E2" s="36"/>
      <c r="F2" s="36"/>
      <c r="G2" s="36"/>
      <c r="H2" s="36"/>
      <c r="I2" s="37"/>
    </row>
    <row r="3" spans="1:9" ht="15" customHeight="1">
      <c r="A3" s="4" t="str">
        <f>Backlog!B3</f>
        <v>US02</v>
      </c>
      <c r="B3" s="7" t="str">
        <f>Backlog!C3</f>
        <v>Birth before marriage</v>
      </c>
      <c r="C3" s="2" t="s">
        <v>282</v>
      </c>
      <c r="D3" s="2" t="s">
        <v>306</v>
      </c>
      <c r="E3" s="6">
        <v>20</v>
      </c>
      <c r="F3" s="6">
        <v>40</v>
      </c>
      <c r="G3" s="38">
        <v>31</v>
      </c>
      <c r="H3" s="38">
        <v>60</v>
      </c>
      <c r="I3" s="39" t="s">
        <v>132</v>
      </c>
    </row>
    <row r="4" spans="1:9" ht="15" customHeight="1">
      <c r="A4" s="2" t="s">
        <v>380</v>
      </c>
      <c r="B4" s="7" t="s">
        <v>133</v>
      </c>
      <c r="C4" s="3"/>
      <c r="D4" s="35"/>
      <c r="E4" s="36"/>
      <c r="F4" s="36"/>
      <c r="G4" s="36"/>
      <c r="H4" s="36"/>
      <c r="I4" s="37"/>
    </row>
    <row r="5" spans="1:9" ht="15" customHeight="1">
      <c r="A5" s="2" t="s">
        <v>134</v>
      </c>
      <c r="B5" s="7" t="s">
        <v>135</v>
      </c>
      <c r="C5" s="3"/>
      <c r="D5" s="35"/>
      <c r="E5" s="36"/>
      <c r="F5" s="36"/>
      <c r="G5" s="36"/>
      <c r="H5" s="36"/>
      <c r="I5" s="37"/>
    </row>
    <row r="6" spans="1:9" ht="25.5" customHeight="1">
      <c r="A6" s="2" t="s">
        <v>136</v>
      </c>
      <c r="B6" s="7" t="s">
        <v>137</v>
      </c>
      <c r="C6" s="3"/>
      <c r="D6" s="35"/>
      <c r="E6" s="36"/>
      <c r="F6" s="36"/>
      <c r="G6" s="36"/>
      <c r="H6" s="36"/>
      <c r="I6" s="37"/>
    </row>
    <row r="7" spans="1:9" ht="15" customHeight="1">
      <c r="A7" s="3"/>
      <c r="B7" s="7"/>
      <c r="C7" s="3"/>
      <c r="D7" s="35"/>
      <c r="E7" s="36"/>
      <c r="F7" s="36"/>
      <c r="G7" s="36"/>
      <c r="H7" s="36"/>
      <c r="I7" s="37"/>
    </row>
    <row r="8" spans="1:9" ht="15" customHeight="1">
      <c r="A8" s="4" t="s">
        <v>307</v>
      </c>
      <c r="B8" s="7" t="s">
        <v>157</v>
      </c>
      <c r="C8" s="2" t="s">
        <v>282</v>
      </c>
      <c r="D8" s="2" t="s">
        <v>306</v>
      </c>
      <c r="E8" s="6">
        <v>20</v>
      </c>
      <c r="F8" s="6">
        <v>20</v>
      </c>
      <c r="G8" s="6">
        <v>14</v>
      </c>
      <c r="H8" s="6">
        <v>60</v>
      </c>
      <c r="I8" s="39" t="s">
        <v>132</v>
      </c>
    </row>
    <row r="9" spans="1:9" ht="15" customHeight="1">
      <c r="A9" s="2" t="s">
        <v>234</v>
      </c>
      <c r="B9" s="7" t="s">
        <v>133</v>
      </c>
      <c r="C9" s="3"/>
      <c r="D9" s="3"/>
      <c r="E9" s="3"/>
      <c r="F9" s="3"/>
      <c r="G9" s="3"/>
      <c r="H9" s="3"/>
      <c r="I9" s="40"/>
    </row>
    <row r="10" spans="1:9" ht="15" customHeight="1">
      <c r="A10" s="2" t="s">
        <v>236</v>
      </c>
      <c r="B10" s="7" t="s">
        <v>138</v>
      </c>
      <c r="C10" s="3"/>
      <c r="D10" s="3"/>
      <c r="E10" s="3"/>
      <c r="F10" s="3"/>
      <c r="G10" s="3"/>
      <c r="H10" s="3"/>
      <c r="I10" s="40"/>
    </row>
    <row r="11" spans="1:9" ht="25.5" customHeight="1">
      <c r="A11" s="2" t="s">
        <v>139</v>
      </c>
      <c r="B11" s="7" t="s">
        <v>140</v>
      </c>
      <c r="C11" s="3"/>
      <c r="D11" s="3"/>
      <c r="E11" s="3"/>
      <c r="F11" s="3"/>
      <c r="G11" s="3"/>
      <c r="H11" s="3"/>
      <c r="I11" s="40"/>
    </row>
    <row r="12" spans="1:9" ht="15" customHeight="1">
      <c r="A12" s="3"/>
      <c r="B12" s="33"/>
      <c r="C12" s="3"/>
      <c r="D12" s="3"/>
      <c r="E12" s="3"/>
      <c r="F12" s="3"/>
      <c r="G12" s="3"/>
      <c r="H12" s="3"/>
      <c r="I12" s="40"/>
    </row>
    <row r="13" spans="1:9" ht="15" customHeight="1">
      <c r="A13" s="4" t="str">
        <f>Backlog!B5</f>
        <v>US04</v>
      </c>
      <c r="B13" s="7" t="str">
        <f>Backlog!C5</f>
        <v>Marriage before divorce</v>
      </c>
      <c r="C13" s="2" t="s">
        <v>292</v>
      </c>
      <c r="D13" s="2" t="s">
        <v>306</v>
      </c>
      <c r="E13" s="6">
        <v>20</v>
      </c>
      <c r="F13" s="6">
        <v>40</v>
      </c>
      <c r="G13" s="6">
        <v>24</v>
      </c>
      <c r="H13" s="6">
        <v>20</v>
      </c>
      <c r="I13" s="39" t="s">
        <v>132</v>
      </c>
    </row>
    <row r="14" spans="1:9" ht="15" customHeight="1">
      <c r="A14" s="2" t="s">
        <v>240</v>
      </c>
      <c r="B14" s="7" t="s">
        <v>135</v>
      </c>
      <c r="C14" s="3"/>
      <c r="D14" s="3"/>
      <c r="E14" s="3"/>
      <c r="F14" s="3"/>
      <c r="G14" s="3"/>
      <c r="H14" s="3"/>
      <c r="I14" s="40"/>
    </row>
    <row r="15" spans="1:9" ht="15" customHeight="1">
      <c r="A15" s="2" t="s">
        <v>242</v>
      </c>
      <c r="B15" s="7" t="s">
        <v>141</v>
      </c>
      <c r="C15" s="3"/>
      <c r="D15" s="3"/>
      <c r="E15" s="3"/>
      <c r="F15" s="3"/>
      <c r="G15" s="3"/>
      <c r="H15" s="3"/>
      <c r="I15" s="40"/>
    </row>
    <row r="16" spans="1:9" ht="25.5" customHeight="1">
      <c r="A16" s="2" t="s">
        <v>142</v>
      </c>
      <c r="B16" s="7" t="s">
        <v>143</v>
      </c>
      <c r="C16" s="3"/>
      <c r="D16" s="3"/>
      <c r="E16" s="3"/>
      <c r="F16" s="3"/>
      <c r="G16" s="3"/>
      <c r="H16" s="3"/>
      <c r="I16" s="40"/>
    </row>
    <row r="17" spans="1:9" ht="15" customHeight="1">
      <c r="A17" s="3"/>
      <c r="B17" s="33"/>
      <c r="C17" s="3"/>
      <c r="D17" s="3"/>
      <c r="E17" s="3"/>
      <c r="F17" s="3"/>
      <c r="G17" s="3"/>
      <c r="H17" s="3"/>
      <c r="I17" s="40"/>
    </row>
    <row r="18" spans="1:9" ht="15" customHeight="1">
      <c r="A18" s="4" t="s">
        <v>160</v>
      </c>
      <c r="B18" s="7" t="s">
        <v>161</v>
      </c>
      <c r="C18" s="2" t="s">
        <v>292</v>
      </c>
      <c r="D18" s="2" t="s">
        <v>306</v>
      </c>
      <c r="E18" s="6">
        <v>20</v>
      </c>
      <c r="F18" s="6">
        <v>40</v>
      </c>
      <c r="G18" s="6">
        <v>50</v>
      </c>
      <c r="H18" s="6">
        <v>30</v>
      </c>
      <c r="I18" s="39" t="s">
        <v>132</v>
      </c>
    </row>
    <row r="19" spans="1:9" ht="25.5" customHeight="1">
      <c r="A19" s="2" t="s">
        <v>111</v>
      </c>
      <c r="B19" s="7" t="s">
        <v>144</v>
      </c>
      <c r="C19" s="3"/>
      <c r="D19" s="3"/>
      <c r="E19" s="3"/>
      <c r="F19" s="3"/>
      <c r="G19" s="3"/>
      <c r="H19" s="3"/>
      <c r="I19" s="40"/>
    </row>
    <row r="20" spans="1:9" ht="15" customHeight="1">
      <c r="A20" s="2" t="s">
        <v>113</v>
      </c>
      <c r="B20" s="7" t="s">
        <v>145</v>
      </c>
      <c r="C20" s="3"/>
      <c r="D20" s="3"/>
      <c r="E20" s="3"/>
      <c r="F20" s="3"/>
      <c r="G20" s="3"/>
      <c r="H20" s="3"/>
      <c r="I20" s="40"/>
    </row>
    <row r="21" spans="1:9" ht="25.5" customHeight="1">
      <c r="A21" s="2" t="s">
        <v>115</v>
      </c>
      <c r="B21" s="7" t="s">
        <v>146</v>
      </c>
      <c r="C21" s="3"/>
      <c r="D21" s="3"/>
      <c r="E21" s="3"/>
      <c r="F21" s="3"/>
      <c r="G21" s="3"/>
      <c r="H21" s="3"/>
      <c r="I21" s="40"/>
    </row>
    <row r="22" spans="1:9" ht="15" customHeight="1">
      <c r="A22" s="3"/>
      <c r="B22" s="33"/>
      <c r="C22" s="3"/>
      <c r="D22" s="3"/>
      <c r="E22" s="3"/>
      <c r="F22" s="3"/>
      <c r="G22" s="3"/>
      <c r="H22" s="3"/>
      <c r="I22" s="40"/>
    </row>
    <row r="23" spans="1:9" ht="15" customHeight="1">
      <c r="A23" s="4" t="str">
        <f>Backlog!B7</f>
        <v>US06</v>
      </c>
      <c r="B23" s="7" t="str">
        <f>Backlog!C7</f>
        <v>Divorce before death</v>
      </c>
      <c r="C23" s="2" t="s">
        <v>164</v>
      </c>
      <c r="D23" s="2" t="s">
        <v>306</v>
      </c>
      <c r="E23" s="6">
        <v>10</v>
      </c>
      <c r="F23" s="6">
        <v>20</v>
      </c>
      <c r="G23" s="6">
        <v>35</v>
      </c>
      <c r="H23" s="6">
        <v>30</v>
      </c>
      <c r="I23" s="39" t="s">
        <v>132</v>
      </c>
    </row>
    <row r="24" spans="1:9" ht="15" customHeight="1">
      <c r="A24" s="2" t="s">
        <v>269</v>
      </c>
      <c r="B24" s="7" t="s">
        <v>141</v>
      </c>
      <c r="C24" s="3"/>
      <c r="D24" s="3"/>
      <c r="E24" s="3"/>
      <c r="F24" s="3"/>
      <c r="G24" s="3"/>
      <c r="H24" s="3"/>
      <c r="I24" s="40"/>
    </row>
    <row r="25" spans="1:9" ht="15" customHeight="1">
      <c r="A25" s="2" t="s">
        <v>147</v>
      </c>
      <c r="B25" s="7" t="s">
        <v>148</v>
      </c>
      <c r="C25" s="3"/>
      <c r="D25" s="3"/>
      <c r="E25" s="3"/>
      <c r="F25" s="3"/>
      <c r="G25" s="3"/>
      <c r="H25" s="3"/>
      <c r="I25" s="40"/>
    </row>
    <row r="26" spans="1:9" ht="25.5" customHeight="1">
      <c r="A26" s="2" t="s">
        <v>149</v>
      </c>
      <c r="B26" s="7" t="s">
        <v>308</v>
      </c>
      <c r="C26" s="3"/>
      <c r="D26" s="3"/>
      <c r="E26" s="3"/>
      <c r="F26" s="3"/>
      <c r="G26" s="3"/>
      <c r="H26" s="3"/>
      <c r="I26" s="40"/>
    </row>
    <row r="27" spans="1:9" ht="15" customHeight="1">
      <c r="A27" s="3"/>
      <c r="B27" s="7"/>
      <c r="C27" s="3"/>
      <c r="D27" s="3"/>
      <c r="E27" s="3"/>
      <c r="F27" s="3"/>
      <c r="G27" s="3"/>
      <c r="H27" s="3"/>
      <c r="I27" s="40"/>
    </row>
    <row r="28" spans="1:9" ht="15" customHeight="1">
      <c r="A28" s="4" t="str">
        <f>Backlog!B8</f>
        <v>US12</v>
      </c>
      <c r="B28" s="7" t="str">
        <f>Backlog!C8</f>
        <v>Parents not too old</v>
      </c>
      <c r="C28" s="2" t="s">
        <v>164</v>
      </c>
      <c r="D28" s="2" t="s">
        <v>306</v>
      </c>
      <c r="E28" s="6">
        <v>20</v>
      </c>
      <c r="F28" s="6">
        <v>40</v>
      </c>
      <c r="G28" s="6">
        <v>55</v>
      </c>
      <c r="H28" s="6">
        <v>30</v>
      </c>
      <c r="I28" s="39" t="s">
        <v>132</v>
      </c>
    </row>
    <row r="29" spans="1:9" ht="15" customHeight="1">
      <c r="A29" s="2" t="s">
        <v>309</v>
      </c>
      <c r="B29" s="7" t="s">
        <v>310</v>
      </c>
      <c r="C29" s="3"/>
      <c r="D29" s="3"/>
      <c r="E29" s="3"/>
      <c r="F29" s="3"/>
      <c r="G29" s="3"/>
      <c r="H29" s="3"/>
      <c r="I29" s="40"/>
    </row>
    <row r="30" spans="1:9" ht="15" customHeight="1">
      <c r="A30" s="2" t="s">
        <v>311</v>
      </c>
      <c r="B30" s="7" t="s">
        <v>312</v>
      </c>
      <c r="C30" s="3"/>
      <c r="D30" s="3"/>
      <c r="E30" s="3"/>
      <c r="F30" s="3"/>
      <c r="G30" s="3"/>
      <c r="H30" s="3"/>
      <c r="I30" s="40"/>
    </row>
    <row r="31" spans="1:9" ht="15" customHeight="1">
      <c r="A31" s="2" t="s">
        <v>313</v>
      </c>
      <c r="B31" s="7" t="s">
        <v>150</v>
      </c>
      <c r="C31" s="3"/>
      <c r="D31" s="3"/>
      <c r="E31" s="3"/>
      <c r="F31" s="3"/>
      <c r="G31" s="3"/>
      <c r="H31" s="3"/>
      <c r="I31" s="40"/>
    </row>
    <row r="32" spans="1:9" ht="25.5" customHeight="1">
      <c r="A32" s="2" t="s">
        <v>151</v>
      </c>
      <c r="B32" s="7" t="s">
        <v>152</v>
      </c>
      <c r="C32" s="3"/>
      <c r="D32" s="3"/>
      <c r="E32" s="3"/>
      <c r="F32" s="3"/>
      <c r="G32" s="3"/>
      <c r="H32" s="3"/>
      <c r="I32" s="32"/>
    </row>
    <row r="33" spans="1:256" ht="25.5" customHeight="1">
      <c r="A33" s="2" t="s">
        <v>153</v>
      </c>
      <c r="B33" s="7" t="s">
        <v>154</v>
      </c>
      <c r="C33" s="3"/>
      <c r="D33" s="3"/>
      <c r="E33" s="3"/>
      <c r="F33" s="3"/>
      <c r="G33" s="3"/>
      <c r="H33" s="3"/>
      <c r="I33" s="32"/>
    </row>
    <row r="34" spans="1:256" ht="15" customHeight="1">
      <c r="A34" s="3"/>
      <c r="B34" s="7"/>
      <c r="C34" s="3"/>
      <c r="D34" s="3"/>
      <c r="E34" s="3"/>
      <c r="F34" s="3"/>
      <c r="G34" s="3"/>
      <c r="H34" s="3"/>
      <c r="I34" s="32"/>
    </row>
    <row r="35" spans="1:256" ht="15" customHeight="1">
      <c r="A35" s="3"/>
      <c r="B35" s="29" t="s">
        <v>400</v>
      </c>
      <c r="C35" s="3"/>
      <c r="D35" s="3"/>
      <c r="E35" s="3"/>
      <c r="F35" s="3"/>
      <c r="G35" s="3">
        <f>SUM(G3:G34)</f>
        <v>209</v>
      </c>
      <c r="H35" s="3">
        <f>SUM(H3:H34)</f>
        <v>230</v>
      </c>
      <c r="I35" s="10"/>
    </row>
    <row r="36" spans="1:256" ht="15" customHeight="1">
      <c r="A36" s="3"/>
      <c r="B36" s="29"/>
      <c r="C36" s="3"/>
      <c r="D36" s="3"/>
      <c r="E36" s="3"/>
      <c r="F36" s="3"/>
      <c r="G36" s="3"/>
      <c r="H36" s="3"/>
      <c r="I36" s="32"/>
    </row>
    <row r="37" spans="1:256" ht="15" customHeight="1">
      <c r="A37" s="3"/>
      <c r="B37" s="29" t="s">
        <v>401</v>
      </c>
      <c r="C37" s="3"/>
      <c r="D37" s="3"/>
      <c r="E37" s="3"/>
      <c r="F37" s="3"/>
      <c r="G37" s="3"/>
      <c r="H37" s="3"/>
      <c r="I37" s="10"/>
    </row>
    <row r="38" spans="1:256" ht="25.5" customHeight="1">
      <c r="A38" s="3"/>
      <c r="B38" s="7" t="s">
        <v>155</v>
      </c>
      <c r="C38" s="3"/>
      <c r="D38" s="3"/>
      <c r="E38" s="3"/>
      <c r="F38" s="3"/>
      <c r="G38" s="3"/>
      <c r="H38" s="3"/>
      <c r="I38" s="10"/>
    </row>
    <row r="39" spans="1:256" ht="63.75" customHeight="1">
      <c r="A39" s="3"/>
      <c r="B39" s="7" t="s">
        <v>156</v>
      </c>
      <c r="C39" s="3"/>
      <c r="D39" s="3"/>
      <c r="E39" s="3"/>
      <c r="F39" s="3"/>
      <c r="G39" s="3"/>
      <c r="H39" s="3"/>
      <c r="I39" s="10"/>
    </row>
    <row r="40" spans="1:256" ht="63.75" customHeight="1">
      <c r="A40" s="3"/>
      <c r="B40" s="65" t="s">
        <v>70</v>
      </c>
      <c r="C40" s="3"/>
      <c r="D40" s="3"/>
      <c r="E40" s="3"/>
      <c r="F40" s="3"/>
      <c r="G40" s="3"/>
      <c r="H40" s="3"/>
      <c r="I40" s="10"/>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c r="IV40" s="43"/>
    </row>
    <row r="41" spans="1:256" ht="59" customHeight="1">
      <c r="A41" s="3"/>
      <c r="B41" s="33" t="s">
        <v>37</v>
      </c>
      <c r="C41" s="3"/>
      <c r="D41" s="3"/>
      <c r="E41" s="3"/>
      <c r="F41" s="3"/>
      <c r="G41" s="3"/>
      <c r="H41" s="3"/>
      <c r="I41" s="10"/>
    </row>
    <row r="42" spans="1:256" ht="15" customHeight="1">
      <c r="A42" s="3"/>
      <c r="B42" s="29" t="s">
        <v>131</v>
      </c>
      <c r="C42" s="3"/>
      <c r="D42" s="3"/>
      <c r="E42" s="3"/>
      <c r="F42" s="3"/>
      <c r="G42" s="3"/>
      <c r="H42" s="3"/>
      <c r="I42" s="10"/>
    </row>
    <row r="43" spans="1:256" ht="89.25" customHeight="1">
      <c r="A43" s="3"/>
      <c r="B43" s="33" t="s">
        <v>81</v>
      </c>
      <c r="C43" s="3"/>
      <c r="D43" s="3"/>
      <c r="E43" s="3"/>
      <c r="F43" s="3"/>
      <c r="G43" s="3"/>
      <c r="H43" s="3"/>
      <c r="I43" s="10"/>
    </row>
    <row r="44" spans="1:256" ht="51" customHeight="1">
      <c r="A44" s="3"/>
      <c r="B44" s="33" t="s">
        <v>82</v>
      </c>
      <c r="C44" s="3"/>
      <c r="D44" s="3"/>
      <c r="E44" s="3"/>
      <c r="F44" s="3"/>
      <c r="G44" s="3"/>
      <c r="H44" s="3"/>
      <c r="I44" s="10"/>
    </row>
    <row r="45" spans="1:256" ht="63.75" customHeight="1">
      <c r="A45" s="3"/>
      <c r="B45" s="33" t="s">
        <v>83</v>
      </c>
      <c r="C45" s="3"/>
      <c r="D45" s="3"/>
      <c r="E45" s="3"/>
      <c r="F45" s="3"/>
      <c r="G45" s="3"/>
      <c r="H45" s="3"/>
      <c r="I45" s="10"/>
    </row>
    <row r="46" spans="1:256" ht="63.75" customHeight="1">
      <c r="A46" s="3"/>
      <c r="B46" s="33" t="s">
        <v>36</v>
      </c>
      <c r="C46" s="3"/>
      <c r="D46" s="3"/>
      <c r="E46" s="3"/>
      <c r="F46" s="3"/>
      <c r="G46" s="3"/>
      <c r="H46" s="3"/>
      <c r="I46" s="10"/>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3"/>
      <c r="EI46" s="43"/>
      <c r="EJ46" s="43"/>
      <c r="EK46" s="43"/>
      <c r="EL46" s="43"/>
      <c r="EM46" s="43"/>
      <c r="EN46" s="43"/>
      <c r="EO46" s="43"/>
      <c r="EP46" s="43"/>
      <c r="EQ46" s="43"/>
      <c r="ER46" s="43"/>
      <c r="ES46" s="43"/>
      <c r="ET46" s="43"/>
      <c r="EU46" s="43"/>
      <c r="EV46" s="43"/>
      <c r="EW46" s="43"/>
      <c r="EX46" s="43"/>
      <c r="EY46" s="43"/>
      <c r="EZ46" s="43"/>
      <c r="FA46" s="43"/>
      <c r="FB46" s="43"/>
      <c r="FC46" s="43"/>
      <c r="FD46" s="43"/>
      <c r="FE46" s="43"/>
      <c r="FF46" s="43"/>
      <c r="FG46" s="43"/>
      <c r="FH46" s="43"/>
      <c r="FI46" s="43"/>
      <c r="FJ46" s="43"/>
      <c r="FK46" s="43"/>
      <c r="FL46" s="43"/>
      <c r="FM46" s="43"/>
      <c r="FN46" s="43"/>
      <c r="FO46" s="43"/>
      <c r="FP46" s="43"/>
      <c r="FQ46" s="43"/>
      <c r="FR46" s="43"/>
      <c r="FS46" s="43"/>
      <c r="FT46" s="43"/>
      <c r="FU46" s="43"/>
      <c r="FV46" s="43"/>
      <c r="FW46" s="43"/>
      <c r="FX46" s="43"/>
      <c r="FY46" s="43"/>
      <c r="FZ46" s="43"/>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c r="GY46" s="43"/>
      <c r="GZ46" s="43"/>
      <c r="HA46" s="43"/>
      <c r="HB46" s="43"/>
      <c r="HC46" s="43"/>
      <c r="HD46" s="43"/>
      <c r="HE46" s="43"/>
      <c r="HF46" s="43"/>
      <c r="HG46" s="43"/>
      <c r="HH46" s="43"/>
      <c r="HI46" s="43"/>
      <c r="HJ46" s="43"/>
      <c r="HK46" s="43"/>
      <c r="HL46" s="43"/>
      <c r="HM46" s="43"/>
      <c r="HN46" s="43"/>
      <c r="HO46" s="43"/>
      <c r="HP46" s="43"/>
      <c r="HQ46" s="43"/>
      <c r="HR46" s="43"/>
      <c r="HS46" s="43"/>
      <c r="HT46" s="43"/>
      <c r="HU46" s="43"/>
      <c r="HV46" s="43"/>
      <c r="HW46" s="43"/>
      <c r="HX46" s="43"/>
      <c r="HY46" s="43"/>
      <c r="HZ46" s="43"/>
      <c r="IA46" s="43"/>
      <c r="IB46" s="43"/>
      <c r="IC46" s="43"/>
      <c r="ID46" s="43"/>
      <c r="IE46" s="43"/>
      <c r="IF46" s="43"/>
      <c r="IG46" s="43"/>
      <c r="IH46" s="43"/>
      <c r="II46" s="43"/>
      <c r="IJ46" s="43"/>
      <c r="IK46" s="43"/>
      <c r="IL46" s="43"/>
      <c r="IM46" s="43"/>
      <c r="IN46" s="43"/>
      <c r="IO46" s="43"/>
      <c r="IP46" s="43"/>
      <c r="IQ46" s="43"/>
      <c r="IR46" s="43"/>
      <c r="IS46" s="43"/>
      <c r="IT46" s="43"/>
      <c r="IU46" s="43"/>
      <c r="IV46" s="43"/>
    </row>
    <row r="47" spans="1:256" ht="63.75" customHeight="1">
      <c r="A47" s="3"/>
      <c r="B47" s="33" t="s">
        <v>71</v>
      </c>
      <c r="C47" s="3"/>
      <c r="D47" s="3"/>
      <c r="E47" s="3"/>
      <c r="F47" s="3"/>
      <c r="G47" s="3"/>
      <c r="H47" s="3"/>
      <c r="I47" s="10"/>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3"/>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L47" s="43"/>
      <c r="FM47" s="43"/>
      <c r="FN47" s="43"/>
      <c r="FO47" s="43"/>
      <c r="FP47" s="43"/>
      <c r="FQ47" s="43"/>
      <c r="FR47" s="43"/>
      <c r="FS47" s="43"/>
      <c r="FT47" s="43"/>
      <c r="FU47" s="43"/>
      <c r="FV47" s="43"/>
      <c r="FW47" s="43"/>
      <c r="FX47" s="43"/>
      <c r="FY47" s="43"/>
      <c r="FZ47" s="43"/>
      <c r="GA47" s="43"/>
      <c r="GB47" s="43"/>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c r="HC47" s="43"/>
      <c r="HD47" s="43"/>
      <c r="HE47" s="43"/>
      <c r="HF47" s="43"/>
      <c r="HG47" s="43"/>
      <c r="HH47" s="43"/>
      <c r="HI47" s="43"/>
      <c r="HJ47" s="43"/>
      <c r="HK47" s="43"/>
      <c r="HL47" s="43"/>
      <c r="HM47" s="43"/>
      <c r="HN47" s="43"/>
      <c r="HO47" s="43"/>
      <c r="HP47" s="43"/>
      <c r="HQ47" s="43"/>
      <c r="HR47" s="43"/>
      <c r="HS47" s="43"/>
      <c r="HT47" s="43"/>
      <c r="HU47" s="43"/>
      <c r="HV47" s="43"/>
      <c r="HW47" s="43"/>
      <c r="HX47" s="43"/>
      <c r="HY47" s="43"/>
      <c r="HZ47" s="43"/>
      <c r="IA47" s="43"/>
      <c r="IB47" s="43"/>
      <c r="IC47" s="43"/>
      <c r="ID47" s="43"/>
      <c r="IE47" s="43"/>
      <c r="IF47" s="43"/>
      <c r="IG47" s="43"/>
      <c r="IH47" s="43"/>
      <c r="II47" s="43"/>
      <c r="IJ47" s="43"/>
      <c r="IK47" s="43"/>
      <c r="IL47" s="43"/>
      <c r="IM47" s="43"/>
      <c r="IN47" s="43"/>
      <c r="IO47" s="43"/>
      <c r="IP47" s="43"/>
      <c r="IQ47" s="43"/>
      <c r="IR47" s="43"/>
      <c r="IS47" s="43"/>
      <c r="IT47" s="43"/>
      <c r="IU47" s="43"/>
      <c r="IV47" s="43"/>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4"/>
  <sheetViews>
    <sheetView showGridLines="0" topLeftCell="A24" workbookViewId="0">
      <selection activeCell="A34" sqref="A34:I44"/>
    </sheetView>
  </sheetViews>
  <sheetFormatPr baseColWidth="10" defaultColWidth="11" defaultRowHeight="12.75" customHeight="1"/>
  <cols>
    <col min="1" max="1" width="11" style="41" customWidth="1"/>
    <col min="2" max="2" width="18" style="41" customWidth="1"/>
    <col min="3" max="256" width="11" style="41" customWidth="1"/>
  </cols>
  <sheetData>
    <row r="1" spans="1:256" ht="25.5" customHeight="1">
      <c r="A1" s="4" t="s">
        <v>300</v>
      </c>
      <c r="B1" s="29" t="s">
        <v>301</v>
      </c>
      <c r="C1" s="4" t="s">
        <v>302</v>
      </c>
      <c r="D1" s="4" t="s">
        <v>303</v>
      </c>
      <c r="E1" s="30" t="s">
        <v>216</v>
      </c>
      <c r="F1" s="30" t="s">
        <v>217</v>
      </c>
      <c r="G1" s="30" t="s">
        <v>218</v>
      </c>
      <c r="H1" s="30" t="s">
        <v>219</v>
      </c>
      <c r="I1" s="30" t="s">
        <v>220</v>
      </c>
    </row>
    <row r="2" spans="1:256" ht="15" customHeight="1">
      <c r="A2" s="4" t="s">
        <v>167</v>
      </c>
      <c r="B2" s="2" t="str">
        <f>Backlog!$C$10</f>
        <v>Multiple births &lt;= 5</v>
      </c>
      <c r="C2" s="2" t="s">
        <v>292</v>
      </c>
      <c r="D2" s="2" t="s">
        <v>223</v>
      </c>
      <c r="E2" s="6">
        <v>60</v>
      </c>
      <c r="F2" s="6">
        <v>60</v>
      </c>
      <c r="G2" s="3">
        <v>34</v>
      </c>
      <c r="H2" s="3">
        <v>90</v>
      </c>
      <c r="I2" s="3" t="s">
        <v>243</v>
      </c>
    </row>
    <row r="3" spans="1:256" ht="38.25" customHeight="1">
      <c r="A3" s="2" t="s">
        <v>85</v>
      </c>
      <c r="B3" s="7" t="s">
        <v>86</v>
      </c>
      <c r="C3" s="3"/>
      <c r="D3" s="3"/>
      <c r="E3" s="3"/>
      <c r="F3" s="3"/>
      <c r="G3" s="3" t="s">
        <v>224</v>
      </c>
      <c r="H3" s="3"/>
      <c r="I3" s="3"/>
    </row>
    <row r="4" spans="1:256" ht="25.5" customHeight="1">
      <c r="A4" s="2" t="s">
        <v>197</v>
      </c>
      <c r="B4" s="7" t="s">
        <v>198</v>
      </c>
      <c r="C4" s="3"/>
      <c r="D4" s="3"/>
      <c r="E4" s="3"/>
      <c r="F4" s="3"/>
      <c r="G4" s="3" t="s">
        <v>224</v>
      </c>
      <c r="H4" s="3"/>
      <c r="I4" s="3"/>
    </row>
    <row r="5" spans="1:256" ht="25.5" customHeight="1">
      <c r="A5" s="2" t="s">
        <v>199</v>
      </c>
      <c r="B5" s="7" t="s">
        <v>200</v>
      </c>
      <c r="C5" s="3"/>
      <c r="D5" s="3"/>
      <c r="E5" s="3"/>
      <c r="F5" s="3"/>
      <c r="G5" s="3" t="s">
        <v>224</v>
      </c>
      <c r="H5" s="3"/>
      <c r="I5" s="3"/>
    </row>
    <row r="6" spans="1:256" ht="15" customHeight="1">
      <c r="A6" s="3"/>
      <c r="B6" s="33"/>
      <c r="C6" s="3"/>
      <c r="D6" s="3"/>
      <c r="E6" s="3"/>
      <c r="F6" s="3"/>
      <c r="G6" s="3"/>
      <c r="H6" s="3"/>
      <c r="I6" s="3"/>
    </row>
    <row r="7" spans="1:256" ht="15" customHeight="1">
      <c r="A7" s="4" t="s">
        <v>170</v>
      </c>
      <c r="B7" s="2" t="str">
        <f>Backlog!$C$11</f>
        <v>Male last names</v>
      </c>
      <c r="C7" s="2" t="s">
        <v>292</v>
      </c>
      <c r="D7" s="2" t="s">
        <v>223</v>
      </c>
      <c r="E7" s="6">
        <v>60</v>
      </c>
      <c r="F7" s="6">
        <v>60</v>
      </c>
      <c r="G7" s="3">
        <v>34</v>
      </c>
      <c r="H7" s="3">
        <v>90</v>
      </c>
      <c r="I7" s="3" t="s">
        <v>243</v>
      </c>
    </row>
    <row r="8" spans="1:256" ht="25.5" customHeight="1">
      <c r="A8" s="2" t="s">
        <v>201</v>
      </c>
      <c r="B8" s="7" t="s">
        <v>191</v>
      </c>
      <c r="C8" s="3"/>
      <c r="D8" s="3"/>
      <c r="E8" s="3"/>
      <c r="F8" s="3"/>
      <c r="G8" s="3"/>
      <c r="H8" s="3"/>
      <c r="I8" s="3"/>
    </row>
    <row r="9" spans="1:256" ht="38.25" customHeight="1">
      <c r="A9" s="2" t="s">
        <v>192</v>
      </c>
      <c r="B9" s="7" t="s">
        <v>193</v>
      </c>
      <c r="C9" s="3"/>
      <c r="D9" s="3"/>
      <c r="E9" s="3"/>
      <c r="F9" s="3"/>
      <c r="G9" s="3"/>
      <c r="H9" s="3"/>
      <c r="I9" s="3"/>
    </row>
    <row r="10" spans="1:256" ht="25.5" customHeight="1">
      <c r="A10" s="2" t="s">
        <v>194</v>
      </c>
      <c r="B10" s="7" t="s">
        <v>200</v>
      </c>
      <c r="C10" s="3"/>
      <c r="D10" s="3"/>
      <c r="E10" s="3"/>
      <c r="F10" s="3"/>
      <c r="G10" s="3"/>
      <c r="H10" s="3"/>
      <c r="I10" s="3"/>
    </row>
    <row r="11" spans="1:256" ht="25.5" customHeight="1">
      <c r="A11" s="3"/>
      <c r="B11" s="33"/>
      <c r="C11" s="3"/>
      <c r="D11" s="3"/>
      <c r="E11" s="3"/>
      <c r="F11" s="3"/>
      <c r="G11" s="3"/>
      <c r="H11" s="3"/>
      <c r="I11" s="3"/>
    </row>
    <row r="12" spans="1:256" ht="25.5" customHeight="1">
      <c r="A12" s="4" t="s">
        <v>172</v>
      </c>
      <c r="B12" s="7" t="s">
        <v>195</v>
      </c>
      <c r="C12" s="64" t="s">
        <v>69</v>
      </c>
      <c r="D12" s="62" t="s">
        <v>19</v>
      </c>
      <c r="E12" s="6">
        <v>10</v>
      </c>
      <c r="F12" s="6">
        <v>60</v>
      </c>
      <c r="G12" s="3">
        <v>11</v>
      </c>
      <c r="H12" s="3">
        <v>75</v>
      </c>
      <c r="I12" s="3" t="s">
        <v>243</v>
      </c>
    </row>
    <row r="13" spans="1:256" ht="25.5" customHeight="1">
      <c r="A13" s="2" t="s">
        <v>196</v>
      </c>
      <c r="B13" s="7" t="s">
        <v>342</v>
      </c>
      <c r="C13" s="3"/>
      <c r="D13" s="3"/>
      <c r="E13" s="3"/>
      <c r="F13" s="3"/>
      <c r="G13" s="3"/>
      <c r="H13" s="3"/>
      <c r="I13" s="3"/>
    </row>
    <row r="14" spans="1:256" ht="25.5" customHeight="1">
      <c r="A14" s="2" t="s">
        <v>343</v>
      </c>
      <c r="B14" s="7" t="s">
        <v>344</v>
      </c>
      <c r="C14" s="3"/>
      <c r="D14" s="3"/>
      <c r="E14" s="3"/>
      <c r="F14" s="3"/>
      <c r="G14" s="3"/>
      <c r="H14" s="3"/>
      <c r="I14" s="3"/>
    </row>
    <row r="15" spans="1:256" ht="25.5" customHeight="1">
      <c r="A15" s="66" t="s">
        <v>72</v>
      </c>
      <c r="B15" s="7" t="s">
        <v>200</v>
      </c>
      <c r="C15" s="3"/>
      <c r="D15" s="3"/>
      <c r="E15" s="3"/>
      <c r="F15" s="3"/>
      <c r="G15" s="3"/>
      <c r="H15" s="3"/>
      <c r="I15" s="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c r="HB15" s="43"/>
      <c r="HC15" s="43"/>
      <c r="HD15" s="43"/>
      <c r="HE15" s="43"/>
      <c r="HF15" s="43"/>
      <c r="HG15" s="43"/>
      <c r="HH15" s="43"/>
      <c r="HI15" s="43"/>
      <c r="HJ15" s="43"/>
      <c r="HK15" s="43"/>
      <c r="HL15" s="43"/>
      <c r="HM15" s="43"/>
      <c r="HN15" s="43"/>
      <c r="HO15" s="43"/>
      <c r="HP15" s="43"/>
      <c r="HQ15" s="43"/>
      <c r="HR15" s="43"/>
      <c r="HS15" s="43"/>
      <c r="HT15" s="43"/>
      <c r="HU15" s="43"/>
      <c r="HV15" s="43"/>
      <c r="HW15" s="43"/>
      <c r="HX15" s="43"/>
      <c r="HY15" s="43"/>
      <c r="HZ15" s="43"/>
      <c r="IA15" s="43"/>
      <c r="IB15" s="43"/>
      <c r="IC15" s="43"/>
      <c r="ID15" s="43"/>
      <c r="IE15" s="43"/>
      <c r="IF15" s="43"/>
      <c r="IG15" s="43"/>
      <c r="IH15" s="43"/>
      <c r="II15" s="43"/>
      <c r="IJ15" s="43"/>
      <c r="IK15" s="43"/>
      <c r="IL15" s="43"/>
      <c r="IM15" s="43"/>
      <c r="IN15" s="43"/>
      <c r="IO15" s="43"/>
      <c r="IP15" s="43"/>
      <c r="IQ15" s="43"/>
      <c r="IR15" s="43"/>
      <c r="IS15" s="43"/>
      <c r="IT15" s="43"/>
      <c r="IU15" s="43"/>
      <c r="IV15" s="43"/>
    </row>
    <row r="16" spans="1:256" ht="25.5" customHeight="1">
      <c r="A16" s="3"/>
      <c r="B16" s="33"/>
      <c r="C16" s="3"/>
      <c r="D16" s="3"/>
      <c r="E16" s="3"/>
      <c r="F16" s="3"/>
      <c r="G16" s="3"/>
      <c r="H16" s="3"/>
      <c r="I16" s="3"/>
    </row>
    <row r="17" spans="1:256" ht="25.5" customHeight="1">
      <c r="A17" s="4" t="s">
        <v>174</v>
      </c>
      <c r="B17" s="7" t="s">
        <v>175</v>
      </c>
      <c r="C17" s="64" t="s">
        <v>69</v>
      </c>
      <c r="D17" s="62" t="s">
        <v>19</v>
      </c>
      <c r="E17" s="6">
        <v>60</v>
      </c>
      <c r="F17" s="6">
        <v>60</v>
      </c>
      <c r="G17" s="3">
        <v>40</v>
      </c>
      <c r="H17" s="3">
        <v>120</v>
      </c>
      <c r="I17" s="3" t="s">
        <v>243</v>
      </c>
    </row>
    <row r="18" spans="1:256" ht="25.5" customHeight="1">
      <c r="A18" s="2" t="s">
        <v>345</v>
      </c>
      <c r="B18" s="63" t="s">
        <v>67</v>
      </c>
      <c r="C18" s="3"/>
      <c r="D18" s="3"/>
      <c r="E18" s="3"/>
      <c r="F18" s="3"/>
      <c r="G18" s="3"/>
      <c r="H18" s="3"/>
      <c r="I18" s="3"/>
    </row>
    <row r="19" spans="1:256" ht="25.5" customHeight="1">
      <c r="A19" s="2" t="s">
        <v>346</v>
      </c>
      <c r="B19" s="63" t="s">
        <v>68</v>
      </c>
      <c r="C19" s="3"/>
      <c r="D19" s="3"/>
      <c r="E19" s="3"/>
      <c r="F19" s="3"/>
      <c r="G19" s="3"/>
      <c r="H19" s="3"/>
      <c r="I19" s="3"/>
    </row>
    <row r="20" spans="1:256" ht="25.5" customHeight="1">
      <c r="A20" s="66" t="s">
        <v>73</v>
      </c>
      <c r="B20" s="7" t="s">
        <v>200</v>
      </c>
      <c r="C20" s="3"/>
      <c r="D20" s="3"/>
      <c r="E20" s="3"/>
      <c r="F20" s="3"/>
      <c r="G20" s="3"/>
      <c r="H20" s="3"/>
      <c r="I20" s="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3"/>
      <c r="EI20" s="43"/>
      <c r="EJ20" s="43"/>
      <c r="EK20" s="43"/>
      <c r="EL20" s="43"/>
      <c r="EM20" s="43"/>
      <c r="EN20" s="43"/>
      <c r="EO20" s="43"/>
      <c r="EP20" s="43"/>
      <c r="EQ20" s="43"/>
      <c r="ER20" s="43"/>
      <c r="ES20" s="43"/>
      <c r="ET20" s="43"/>
      <c r="EU20" s="43"/>
      <c r="EV20" s="43"/>
      <c r="EW20" s="43"/>
      <c r="EX20" s="43"/>
      <c r="EY20" s="43"/>
      <c r="EZ20" s="43"/>
      <c r="FA20" s="43"/>
      <c r="FB20" s="43"/>
      <c r="FC20" s="43"/>
      <c r="FD20" s="43"/>
      <c r="FE20" s="43"/>
      <c r="FF20" s="43"/>
      <c r="FG20" s="43"/>
      <c r="FH20" s="43"/>
      <c r="FI20" s="43"/>
      <c r="FJ20" s="43"/>
      <c r="FK20" s="43"/>
      <c r="FL20" s="43"/>
      <c r="FM20" s="43"/>
      <c r="FN20" s="43"/>
      <c r="FO20" s="43"/>
      <c r="FP20" s="43"/>
      <c r="FQ20" s="43"/>
      <c r="FR20" s="43"/>
      <c r="FS20" s="43"/>
      <c r="FT20" s="43"/>
      <c r="FU20" s="43"/>
      <c r="FV20" s="43"/>
      <c r="FW20" s="43"/>
      <c r="FX20" s="43"/>
      <c r="FY20" s="43"/>
      <c r="FZ20" s="43"/>
      <c r="GA20" s="43"/>
      <c r="GB20" s="43"/>
      <c r="GC20" s="43"/>
      <c r="GD20" s="43"/>
      <c r="GE20" s="43"/>
      <c r="GF20" s="43"/>
      <c r="GG20" s="43"/>
      <c r="GH20" s="43"/>
      <c r="GI20" s="43"/>
      <c r="GJ20" s="43"/>
      <c r="GK20" s="43"/>
      <c r="GL20" s="43"/>
      <c r="GM20" s="43"/>
      <c r="GN20" s="43"/>
      <c r="GO20" s="43"/>
      <c r="GP20" s="43"/>
      <c r="GQ20" s="43"/>
      <c r="GR20" s="43"/>
      <c r="GS20" s="43"/>
      <c r="GT20" s="43"/>
      <c r="GU20" s="43"/>
      <c r="GV20" s="43"/>
      <c r="GW20" s="43"/>
      <c r="GX20" s="43"/>
      <c r="GY20" s="43"/>
      <c r="GZ20" s="43"/>
      <c r="HA20" s="43"/>
      <c r="HB20" s="43"/>
      <c r="HC20" s="43"/>
      <c r="HD20" s="43"/>
      <c r="HE20" s="43"/>
      <c r="HF20" s="43"/>
      <c r="HG20" s="43"/>
      <c r="HH20" s="43"/>
      <c r="HI20" s="43"/>
      <c r="HJ20" s="43"/>
      <c r="HK20" s="43"/>
      <c r="HL20" s="43"/>
      <c r="HM20" s="43"/>
      <c r="HN20" s="43"/>
      <c r="HO20" s="43"/>
      <c r="HP20" s="43"/>
      <c r="HQ20" s="43"/>
      <c r="HR20" s="43"/>
      <c r="HS20" s="43"/>
      <c r="HT20" s="43"/>
      <c r="HU20" s="43"/>
      <c r="HV20" s="43"/>
      <c r="HW20" s="43"/>
      <c r="HX20" s="43"/>
      <c r="HY20" s="43"/>
      <c r="HZ20" s="43"/>
      <c r="IA20" s="43"/>
      <c r="IB20" s="43"/>
      <c r="IC20" s="43"/>
      <c r="ID20" s="43"/>
      <c r="IE20" s="43"/>
      <c r="IF20" s="43"/>
      <c r="IG20" s="43"/>
      <c r="IH20" s="43"/>
      <c r="II20" s="43"/>
      <c r="IJ20" s="43"/>
      <c r="IK20" s="43"/>
      <c r="IL20" s="43"/>
      <c r="IM20" s="43"/>
      <c r="IN20" s="43"/>
      <c r="IO20" s="43"/>
      <c r="IP20" s="43"/>
      <c r="IQ20" s="43"/>
      <c r="IR20" s="43"/>
      <c r="IS20" s="43"/>
      <c r="IT20" s="43"/>
      <c r="IU20" s="43"/>
      <c r="IV20" s="43"/>
    </row>
    <row r="21" spans="1:256" ht="25.5" customHeight="1">
      <c r="A21" s="35"/>
      <c r="B21" s="33"/>
      <c r="C21" s="3"/>
      <c r="D21" s="3"/>
      <c r="E21" s="3"/>
      <c r="F21" s="3"/>
      <c r="G21" s="3"/>
      <c r="H21" s="3"/>
      <c r="I21" s="3"/>
    </row>
    <row r="22" spans="1:256" ht="25.5" customHeight="1">
      <c r="A22" s="4" t="s">
        <v>176</v>
      </c>
      <c r="B22" s="7" t="s">
        <v>123</v>
      </c>
      <c r="C22" s="64" t="s">
        <v>164</v>
      </c>
      <c r="D22" s="62" t="s">
        <v>19</v>
      </c>
      <c r="E22" s="6">
        <v>30</v>
      </c>
      <c r="F22" s="6">
        <v>30</v>
      </c>
      <c r="G22" s="3">
        <v>25</v>
      </c>
      <c r="H22" s="3">
        <v>30</v>
      </c>
      <c r="I22" s="3" t="s">
        <v>243</v>
      </c>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c r="FJ22" s="43"/>
      <c r="FK22" s="43"/>
      <c r="FL22" s="43"/>
      <c r="FM22" s="43"/>
      <c r="FN22" s="43"/>
      <c r="FO22" s="43"/>
      <c r="FP22" s="43"/>
      <c r="FQ22" s="43"/>
      <c r="FR22" s="43"/>
      <c r="FS22" s="43"/>
      <c r="FT22" s="43"/>
      <c r="FU22" s="43"/>
      <c r="FV22" s="43"/>
      <c r="FW22" s="43"/>
      <c r="FX22" s="43"/>
      <c r="FY22" s="43"/>
      <c r="FZ22" s="43"/>
      <c r="GA22" s="43"/>
      <c r="GB22" s="43"/>
      <c r="GC22" s="43"/>
      <c r="GD22" s="43"/>
      <c r="GE22" s="43"/>
      <c r="GF22" s="43"/>
      <c r="GG22" s="43"/>
      <c r="GH22" s="43"/>
      <c r="GI22" s="43"/>
      <c r="GJ22" s="43"/>
      <c r="GK22" s="43"/>
      <c r="GL22" s="43"/>
      <c r="GM22" s="43"/>
      <c r="GN22" s="43"/>
      <c r="GO22" s="43"/>
      <c r="GP22" s="43"/>
      <c r="GQ22" s="43"/>
      <c r="GR22" s="43"/>
      <c r="GS22" s="43"/>
      <c r="GT22" s="43"/>
      <c r="GU22" s="43"/>
      <c r="GV22" s="43"/>
      <c r="GW22" s="43"/>
      <c r="GX22" s="43"/>
      <c r="GY22" s="43"/>
      <c r="GZ22" s="43"/>
      <c r="HA22" s="43"/>
      <c r="HB22" s="43"/>
      <c r="HC22" s="43"/>
      <c r="HD22" s="43"/>
      <c r="HE22" s="43"/>
      <c r="HF22" s="43"/>
      <c r="HG22" s="43"/>
      <c r="HH22" s="43"/>
      <c r="HI22" s="43"/>
      <c r="HJ22" s="43"/>
      <c r="HK22" s="43"/>
      <c r="HL22" s="43"/>
      <c r="HM22" s="43"/>
      <c r="HN22" s="43"/>
      <c r="HO22" s="43"/>
      <c r="HP22" s="43"/>
      <c r="HQ22" s="43"/>
      <c r="HR22" s="43"/>
      <c r="HS22" s="43"/>
      <c r="HT22" s="43"/>
      <c r="HU22" s="43"/>
      <c r="HV22" s="43"/>
      <c r="HW22" s="43"/>
      <c r="HX22" s="43"/>
      <c r="HY22" s="43"/>
      <c r="HZ22" s="43"/>
      <c r="IA22" s="43"/>
      <c r="IB22" s="43"/>
      <c r="IC22" s="43"/>
      <c r="ID22" s="43"/>
      <c r="IE22" s="43"/>
      <c r="IF22" s="43"/>
      <c r="IG22" s="43"/>
      <c r="IH22" s="43"/>
      <c r="II22" s="43"/>
      <c r="IJ22" s="43"/>
      <c r="IK22" s="43"/>
      <c r="IL22" s="43"/>
      <c r="IM22" s="43"/>
      <c r="IN22" s="43"/>
      <c r="IO22" s="43"/>
      <c r="IP22" s="43"/>
      <c r="IQ22" s="43"/>
      <c r="IR22" s="43"/>
      <c r="IS22" s="43"/>
      <c r="IT22" s="43"/>
      <c r="IU22" s="43"/>
      <c r="IV22" s="43"/>
    </row>
    <row r="23" spans="1:256" ht="25.5" customHeight="1">
      <c r="A23" s="2" t="s">
        <v>66</v>
      </c>
      <c r="B23" s="63" t="s">
        <v>63</v>
      </c>
      <c r="C23" s="3"/>
      <c r="D23" s="3"/>
      <c r="E23" s="3"/>
      <c r="F23" s="3"/>
      <c r="G23" s="3"/>
      <c r="H23" s="3"/>
      <c r="I23" s="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c r="IV23" s="43"/>
    </row>
    <row r="24" spans="1:256" ht="25.5" customHeight="1">
      <c r="A24" s="2" t="s">
        <v>65</v>
      </c>
      <c r="B24" s="63" t="s">
        <v>64</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25.5" customHeight="1">
      <c r="A25" s="66" t="s">
        <v>74</v>
      </c>
      <c r="B25" s="7" t="s">
        <v>200</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25.5" customHeight="1">
      <c r="A26" s="2"/>
      <c r="B26" s="63"/>
      <c r="C26" s="3"/>
      <c r="D26" s="3"/>
      <c r="E26" s="3"/>
      <c r="F26" s="3"/>
      <c r="G26" s="3"/>
      <c r="H26" s="3"/>
      <c r="I26" s="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c r="IV26" s="43"/>
    </row>
    <row r="27" spans="1:256" ht="25.5" customHeight="1">
      <c r="A27" s="4" t="s">
        <v>178</v>
      </c>
      <c r="B27" s="7" t="s">
        <v>124</v>
      </c>
      <c r="C27" s="64" t="s">
        <v>164</v>
      </c>
      <c r="D27" s="62" t="s">
        <v>19</v>
      </c>
      <c r="E27" s="6">
        <v>25</v>
      </c>
      <c r="F27" s="6">
        <v>30</v>
      </c>
      <c r="G27" s="3">
        <v>25</v>
      </c>
      <c r="H27" s="3">
        <v>35</v>
      </c>
      <c r="I27" s="3" t="s">
        <v>243</v>
      </c>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c r="EK27" s="43"/>
      <c r="EL27" s="43"/>
      <c r="EM27" s="43"/>
      <c r="EN27" s="43"/>
      <c r="EO27" s="43"/>
      <c r="EP27" s="43"/>
      <c r="EQ27" s="43"/>
      <c r="ER27" s="43"/>
      <c r="ES27" s="43"/>
      <c r="ET27" s="43"/>
      <c r="EU27" s="43"/>
      <c r="EV27" s="43"/>
      <c r="EW27" s="43"/>
      <c r="EX27" s="43"/>
      <c r="EY27" s="43"/>
      <c r="EZ27" s="43"/>
      <c r="FA27" s="43"/>
      <c r="FB27" s="43"/>
      <c r="FC27" s="43"/>
      <c r="FD27" s="43"/>
      <c r="FE27" s="43"/>
      <c r="FF27" s="43"/>
      <c r="FG27" s="43"/>
      <c r="FH27" s="43"/>
      <c r="FI27" s="43"/>
      <c r="FJ27" s="43"/>
      <c r="FK27" s="43"/>
      <c r="FL27" s="43"/>
      <c r="FM27" s="43"/>
      <c r="FN27" s="43"/>
      <c r="FO27" s="43"/>
      <c r="FP27" s="43"/>
      <c r="FQ27" s="43"/>
      <c r="FR27" s="43"/>
      <c r="FS27" s="43"/>
      <c r="FT27" s="43"/>
      <c r="FU27" s="43"/>
      <c r="FV27" s="43"/>
      <c r="FW27" s="43"/>
      <c r="FX27" s="43"/>
      <c r="FY27" s="43"/>
      <c r="FZ27" s="43"/>
      <c r="GA27" s="43"/>
      <c r="GB27" s="43"/>
      <c r="GC27" s="43"/>
      <c r="GD27" s="43"/>
      <c r="GE27" s="43"/>
      <c r="GF27" s="43"/>
      <c r="GG27" s="43"/>
      <c r="GH27" s="43"/>
      <c r="GI27" s="43"/>
      <c r="GJ27" s="43"/>
      <c r="GK27" s="43"/>
      <c r="GL27" s="43"/>
      <c r="GM27" s="43"/>
      <c r="GN27" s="43"/>
      <c r="GO27" s="43"/>
      <c r="GP27" s="43"/>
      <c r="GQ27" s="43"/>
      <c r="GR27" s="43"/>
      <c r="GS27" s="43"/>
      <c r="GT27" s="43"/>
      <c r="GU27" s="43"/>
      <c r="GV27" s="43"/>
      <c r="GW27" s="43"/>
      <c r="GX27" s="43"/>
      <c r="GY27" s="43"/>
      <c r="GZ27" s="43"/>
      <c r="HA27" s="43"/>
      <c r="HB27" s="43"/>
      <c r="HC27" s="43"/>
      <c r="HD27" s="43"/>
      <c r="HE27" s="43"/>
      <c r="HF27" s="43"/>
      <c r="HG27" s="43"/>
      <c r="HH27" s="43"/>
      <c r="HI27" s="43"/>
      <c r="HJ27" s="43"/>
      <c r="HK27" s="43"/>
      <c r="HL27" s="43"/>
      <c r="HM27" s="43"/>
      <c r="HN27" s="43"/>
      <c r="HO27" s="43"/>
      <c r="HP27" s="43"/>
      <c r="HQ27" s="43"/>
      <c r="HR27" s="43"/>
      <c r="HS27" s="43"/>
      <c r="HT27" s="43"/>
      <c r="HU27" s="43"/>
      <c r="HV27" s="43"/>
      <c r="HW27" s="43"/>
      <c r="HX27" s="43"/>
      <c r="HY27" s="43"/>
      <c r="HZ27" s="43"/>
      <c r="IA27" s="43"/>
      <c r="IB27" s="43"/>
      <c r="IC27" s="43"/>
      <c r="ID27" s="43"/>
      <c r="IE27" s="43"/>
      <c r="IF27" s="43"/>
      <c r="IG27" s="43"/>
      <c r="IH27" s="43"/>
      <c r="II27" s="43"/>
      <c r="IJ27" s="43"/>
      <c r="IK27" s="43"/>
      <c r="IL27" s="43"/>
      <c r="IM27" s="43"/>
      <c r="IN27" s="43"/>
      <c r="IO27" s="43"/>
      <c r="IP27" s="43"/>
      <c r="IQ27" s="43"/>
      <c r="IR27" s="43"/>
      <c r="IS27" s="43"/>
      <c r="IT27" s="43"/>
      <c r="IU27" s="43"/>
      <c r="IV27" s="43"/>
    </row>
    <row r="28" spans="1:256" ht="25.5" customHeight="1">
      <c r="A28" s="2" t="s">
        <v>60</v>
      </c>
      <c r="B28" s="63" t="s">
        <v>125</v>
      </c>
      <c r="C28" s="3"/>
      <c r="D28" s="3"/>
      <c r="E28" s="3"/>
      <c r="F28" s="3"/>
      <c r="G28" s="3"/>
      <c r="H28" s="3"/>
      <c r="I28" s="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c r="EM28" s="43"/>
      <c r="EN28" s="43"/>
      <c r="EO28" s="43"/>
      <c r="EP28" s="43"/>
      <c r="EQ28" s="43"/>
      <c r="ER28" s="43"/>
      <c r="ES28" s="43"/>
      <c r="ET28" s="43"/>
      <c r="EU28" s="43"/>
      <c r="EV28" s="43"/>
      <c r="EW28" s="43"/>
      <c r="EX28" s="43"/>
      <c r="EY28" s="43"/>
      <c r="EZ28" s="43"/>
      <c r="FA28" s="43"/>
      <c r="FB28" s="43"/>
      <c r="FC28" s="43"/>
      <c r="FD28" s="43"/>
      <c r="FE28" s="43"/>
      <c r="FF28" s="43"/>
      <c r="FG28" s="43"/>
      <c r="FH28" s="43"/>
      <c r="FI28" s="43"/>
      <c r="FJ28" s="43"/>
      <c r="FK28" s="43"/>
      <c r="FL28" s="43"/>
      <c r="FM28" s="43"/>
      <c r="FN28" s="43"/>
      <c r="FO28" s="43"/>
      <c r="FP28" s="43"/>
      <c r="FQ28" s="43"/>
      <c r="FR28" s="43"/>
      <c r="FS28" s="43"/>
      <c r="FT28" s="43"/>
      <c r="FU28" s="43"/>
      <c r="FV28" s="43"/>
      <c r="FW28" s="43"/>
      <c r="FX28" s="43"/>
      <c r="FY28" s="43"/>
      <c r="FZ28" s="43"/>
      <c r="GA28" s="43"/>
      <c r="GB28" s="43"/>
      <c r="GC28" s="43"/>
      <c r="GD28" s="43"/>
      <c r="GE28" s="43"/>
      <c r="GF28" s="43"/>
      <c r="GG28" s="43"/>
      <c r="GH28" s="43"/>
      <c r="GI28" s="43"/>
      <c r="GJ28" s="43"/>
      <c r="GK28" s="43"/>
      <c r="GL28" s="43"/>
      <c r="GM28" s="43"/>
      <c r="GN28" s="43"/>
      <c r="GO28" s="43"/>
      <c r="GP28" s="43"/>
      <c r="GQ28" s="43"/>
      <c r="GR28" s="43"/>
      <c r="GS28" s="43"/>
      <c r="GT28" s="43"/>
      <c r="GU28" s="43"/>
      <c r="GV28" s="43"/>
      <c r="GW28" s="43"/>
      <c r="GX28" s="43"/>
      <c r="GY28" s="43"/>
      <c r="GZ28" s="43"/>
      <c r="HA28" s="43"/>
      <c r="HB28" s="43"/>
      <c r="HC28" s="43"/>
      <c r="HD28" s="43"/>
      <c r="HE28" s="43"/>
      <c r="HF28" s="43"/>
      <c r="HG28" s="43"/>
      <c r="HH28" s="43"/>
      <c r="HI28" s="43"/>
      <c r="HJ28" s="43"/>
      <c r="HK28" s="43"/>
      <c r="HL28" s="43"/>
      <c r="HM28" s="43"/>
      <c r="HN28" s="43"/>
      <c r="HO28" s="43"/>
      <c r="HP28" s="43"/>
      <c r="HQ28" s="43"/>
      <c r="HR28" s="43"/>
      <c r="HS28" s="43"/>
      <c r="HT28" s="43"/>
      <c r="HU28" s="43"/>
      <c r="HV28" s="43"/>
      <c r="HW28" s="43"/>
      <c r="HX28" s="43"/>
      <c r="HY28" s="43"/>
      <c r="HZ28" s="43"/>
      <c r="IA28" s="43"/>
      <c r="IB28" s="43"/>
      <c r="IC28" s="43"/>
      <c r="ID28" s="43"/>
      <c r="IE28" s="43"/>
      <c r="IF28" s="43"/>
      <c r="IG28" s="43"/>
      <c r="IH28" s="43"/>
      <c r="II28" s="43"/>
      <c r="IJ28" s="43"/>
      <c r="IK28" s="43"/>
      <c r="IL28" s="43"/>
      <c r="IM28" s="43"/>
      <c r="IN28" s="43"/>
      <c r="IO28" s="43"/>
      <c r="IP28" s="43"/>
      <c r="IQ28" s="43"/>
      <c r="IR28" s="43"/>
      <c r="IS28" s="43"/>
      <c r="IT28" s="43"/>
      <c r="IU28" s="43"/>
      <c r="IV28" s="43"/>
    </row>
    <row r="29" spans="1:256" ht="25.5" customHeight="1">
      <c r="A29" s="2" t="s">
        <v>59</v>
      </c>
      <c r="B29" s="63" t="s">
        <v>56</v>
      </c>
      <c r="C29" s="3"/>
      <c r="D29" s="3"/>
      <c r="E29" s="3"/>
      <c r="F29" s="3"/>
      <c r="G29" s="3"/>
      <c r="H29" s="3"/>
      <c r="I29" s="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3"/>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c r="IT29" s="43"/>
      <c r="IU29" s="43"/>
      <c r="IV29" s="43"/>
    </row>
    <row r="30" spans="1:256" ht="25.5" customHeight="1">
      <c r="A30" s="2" t="s">
        <v>58</v>
      </c>
      <c r="B30" s="63" t="s">
        <v>61</v>
      </c>
      <c r="C30" s="3"/>
      <c r="D30" s="3"/>
      <c r="E30" s="3"/>
      <c r="F30" s="3"/>
      <c r="G30" s="3"/>
      <c r="H30" s="3"/>
      <c r="I30" s="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c r="IK30" s="43"/>
      <c r="IL30" s="43"/>
      <c r="IM30" s="43"/>
      <c r="IN30" s="43"/>
      <c r="IO30" s="43"/>
      <c r="IP30" s="43"/>
      <c r="IQ30" s="43"/>
      <c r="IR30" s="43"/>
      <c r="IS30" s="43"/>
      <c r="IT30" s="43"/>
      <c r="IU30" s="43"/>
      <c r="IV30" s="43"/>
    </row>
    <row r="31" spans="1:256" ht="25.5" customHeight="1">
      <c r="A31" s="2" t="s">
        <v>57</v>
      </c>
      <c r="B31" s="63" t="s">
        <v>62</v>
      </c>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25.5" customHeight="1">
      <c r="A32" s="66" t="s">
        <v>75</v>
      </c>
      <c r="B32" s="7" t="s">
        <v>200</v>
      </c>
      <c r="C32" s="3"/>
      <c r="D32" s="3"/>
      <c r="E32" s="3"/>
      <c r="F32" s="3"/>
      <c r="G32" s="3"/>
      <c r="H32" s="3"/>
      <c r="I32" s="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c r="GN32" s="43"/>
      <c r="GO32" s="43"/>
      <c r="GP32" s="43"/>
      <c r="GQ32" s="43"/>
      <c r="GR32" s="43"/>
      <c r="GS32" s="43"/>
      <c r="GT32" s="43"/>
      <c r="GU32" s="43"/>
      <c r="GV32" s="43"/>
      <c r="GW32" s="43"/>
      <c r="GX32" s="43"/>
      <c r="GY32" s="43"/>
      <c r="GZ32" s="43"/>
      <c r="HA32" s="43"/>
      <c r="HB32" s="43"/>
      <c r="HC32" s="43"/>
      <c r="HD32" s="43"/>
      <c r="HE32" s="43"/>
      <c r="HF32" s="43"/>
      <c r="HG32" s="43"/>
      <c r="HH32" s="43"/>
      <c r="HI32" s="43"/>
      <c r="HJ32" s="43"/>
      <c r="HK32" s="43"/>
      <c r="HL32" s="43"/>
      <c r="HM32" s="43"/>
      <c r="HN32" s="43"/>
      <c r="HO32" s="43"/>
      <c r="HP32" s="43"/>
      <c r="HQ32" s="43"/>
      <c r="HR32" s="43"/>
      <c r="HS32" s="43"/>
      <c r="HT32" s="43"/>
      <c r="HU32" s="43"/>
      <c r="HV32" s="43"/>
      <c r="HW32" s="43"/>
      <c r="HX32" s="43"/>
      <c r="HY32" s="43"/>
      <c r="HZ32" s="43"/>
      <c r="IA32" s="43"/>
      <c r="IB32" s="43"/>
      <c r="IC32" s="43"/>
      <c r="ID32" s="43"/>
      <c r="IE32" s="43"/>
      <c r="IF32" s="43"/>
      <c r="IG32" s="43"/>
      <c r="IH32" s="43"/>
      <c r="II32" s="43"/>
      <c r="IJ32" s="43"/>
      <c r="IK32" s="43"/>
      <c r="IL32" s="43"/>
      <c r="IM32" s="43"/>
      <c r="IN32" s="43"/>
      <c r="IO32" s="43"/>
      <c r="IP32" s="43"/>
      <c r="IQ32" s="43"/>
      <c r="IR32" s="43"/>
      <c r="IS32" s="43"/>
      <c r="IT32" s="43"/>
      <c r="IU32" s="43"/>
      <c r="IV32" s="43"/>
    </row>
    <row r="33" spans="1:256" ht="25.5" customHeight="1">
      <c r="A33" s="2"/>
      <c r="B33" s="63"/>
      <c r="C33" s="3"/>
      <c r="D33" s="3"/>
      <c r="E33" s="3"/>
      <c r="F33" s="3"/>
      <c r="G33" s="3"/>
      <c r="H33" s="3"/>
      <c r="I33" s="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c r="FY33" s="43"/>
      <c r="FZ33" s="43"/>
      <c r="GA33" s="43"/>
      <c r="GB33" s="43"/>
      <c r="GC33" s="43"/>
      <c r="GD33" s="43"/>
      <c r="GE33" s="43"/>
      <c r="GF33" s="43"/>
      <c r="GG33" s="43"/>
      <c r="GH33" s="43"/>
      <c r="GI33" s="43"/>
      <c r="GJ33" s="43"/>
      <c r="GK33" s="43"/>
      <c r="GL33" s="43"/>
      <c r="GM33" s="43"/>
      <c r="GN33" s="43"/>
      <c r="GO33" s="43"/>
      <c r="GP33" s="43"/>
      <c r="GQ33" s="43"/>
      <c r="GR33" s="43"/>
      <c r="GS33" s="43"/>
      <c r="GT33" s="43"/>
      <c r="GU33" s="43"/>
      <c r="GV33" s="43"/>
      <c r="GW33" s="43"/>
      <c r="GX33" s="43"/>
      <c r="GY33" s="43"/>
      <c r="GZ33" s="43"/>
      <c r="HA33" s="43"/>
      <c r="HB33" s="43"/>
      <c r="HC33" s="43"/>
      <c r="HD33" s="43"/>
      <c r="HE33" s="43"/>
      <c r="HF33" s="43"/>
      <c r="HG33" s="43"/>
      <c r="HH33" s="43"/>
      <c r="HI33" s="43"/>
      <c r="HJ33" s="43"/>
      <c r="HK33" s="43"/>
      <c r="HL33" s="43"/>
      <c r="HM33" s="43"/>
      <c r="HN33" s="43"/>
      <c r="HO33" s="43"/>
      <c r="HP33" s="43"/>
      <c r="HQ33" s="43"/>
      <c r="HR33" s="43"/>
      <c r="HS33" s="43"/>
      <c r="HT33" s="43"/>
      <c r="HU33" s="43"/>
      <c r="HV33" s="43"/>
      <c r="HW33" s="43"/>
      <c r="HX33" s="43"/>
      <c r="HY33" s="43"/>
      <c r="HZ33" s="43"/>
      <c r="IA33" s="43"/>
      <c r="IB33" s="43"/>
      <c r="IC33" s="43"/>
      <c r="ID33" s="43"/>
      <c r="IE33" s="43"/>
      <c r="IF33" s="43"/>
      <c r="IG33" s="43"/>
      <c r="IH33" s="43"/>
      <c r="II33" s="43"/>
      <c r="IJ33" s="43"/>
      <c r="IK33" s="43"/>
      <c r="IL33" s="43"/>
      <c r="IM33" s="43"/>
      <c r="IN33" s="43"/>
      <c r="IO33" s="43"/>
      <c r="IP33" s="43"/>
      <c r="IQ33" s="43"/>
      <c r="IR33" s="43"/>
      <c r="IS33" s="43"/>
      <c r="IT33" s="43"/>
      <c r="IU33" s="43"/>
      <c r="IV33" s="43"/>
    </row>
    <row r="34" spans="1:256" ht="12.75" customHeight="1">
      <c r="A34" s="70" t="s">
        <v>267</v>
      </c>
      <c r="B34" s="3"/>
      <c r="C34" s="3"/>
      <c r="D34" s="3"/>
      <c r="E34" s="3"/>
      <c r="F34" s="3"/>
      <c r="G34" s="3">
        <f>SUM(G2:G33)</f>
        <v>169</v>
      </c>
      <c r="H34" s="3">
        <f>SUM(H2:H33)</f>
        <v>440</v>
      </c>
      <c r="I34" s="3"/>
    </row>
    <row r="35" spans="1:256" ht="12.75" customHeight="1">
      <c r="A35" s="3"/>
      <c r="B35" s="68" t="s">
        <v>318</v>
      </c>
      <c r="C35" s="3"/>
      <c r="D35" s="3"/>
      <c r="E35" s="3"/>
      <c r="F35" s="3"/>
      <c r="G35" s="3"/>
      <c r="H35" s="3"/>
      <c r="I35" s="3"/>
    </row>
    <row r="36" spans="1:256" ht="12.75" customHeight="1">
      <c r="A36" s="3"/>
      <c r="B36" s="68" t="s">
        <v>317</v>
      </c>
      <c r="C36" s="3"/>
      <c r="D36" s="3"/>
      <c r="E36" s="3"/>
      <c r="F36" s="3"/>
      <c r="G36" s="3"/>
      <c r="H36" s="3"/>
      <c r="I36" s="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c r="IL36" s="43"/>
      <c r="IM36" s="43"/>
      <c r="IN36" s="43"/>
      <c r="IO36" s="43"/>
      <c r="IP36" s="43"/>
      <c r="IQ36" s="43"/>
      <c r="IR36" s="43"/>
      <c r="IS36" s="43"/>
      <c r="IT36" s="43"/>
      <c r="IU36" s="43"/>
      <c r="IV36" s="43"/>
    </row>
    <row r="37" spans="1:256" ht="12.75" customHeight="1">
      <c r="A37" s="3"/>
      <c r="B37" s="68" t="s">
        <v>321</v>
      </c>
      <c r="C37" s="3"/>
      <c r="D37" s="3"/>
      <c r="E37" s="3"/>
      <c r="F37" s="3"/>
      <c r="G37" s="3"/>
      <c r="H37" s="3"/>
      <c r="I37" s="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row>
    <row r="38" spans="1:256" ht="12.75" customHeight="1">
      <c r="A38" s="3"/>
      <c r="B38" s="3"/>
      <c r="C38" s="3"/>
      <c r="D38" s="3"/>
      <c r="E38" s="3"/>
      <c r="F38" s="3"/>
      <c r="G38" s="3"/>
      <c r="H38" s="3"/>
      <c r="I38" s="3"/>
    </row>
    <row r="39" spans="1:256" ht="12.75" customHeight="1">
      <c r="A39" s="3"/>
      <c r="B39" s="3"/>
      <c r="C39" s="3"/>
      <c r="D39" s="3"/>
      <c r="E39" s="3"/>
      <c r="F39" s="3"/>
      <c r="G39" s="3"/>
      <c r="H39" s="3"/>
      <c r="I39" s="3"/>
    </row>
    <row r="40" spans="1:256" ht="12.75" customHeight="1">
      <c r="A40" s="70" t="s">
        <v>131</v>
      </c>
      <c r="B40" s="3"/>
      <c r="C40" s="3"/>
      <c r="D40" s="3"/>
      <c r="E40" s="3"/>
      <c r="F40" s="3"/>
      <c r="G40" s="3"/>
      <c r="H40" s="3"/>
      <c r="I40" s="3"/>
    </row>
    <row r="41" spans="1:256" ht="12.75" customHeight="1">
      <c r="A41" s="3"/>
      <c r="B41" s="68" t="s">
        <v>319</v>
      </c>
      <c r="C41" s="3"/>
      <c r="D41" s="3"/>
      <c r="E41" s="3"/>
      <c r="F41" s="3"/>
      <c r="G41" s="3"/>
      <c r="H41" s="3"/>
      <c r="I41" s="3"/>
    </row>
    <row r="42" spans="1:256" ht="12.75" customHeight="1">
      <c r="A42" s="3"/>
      <c r="B42" s="68" t="s">
        <v>320</v>
      </c>
      <c r="C42" s="3"/>
      <c r="D42" s="3"/>
      <c r="E42" s="3"/>
      <c r="F42" s="3"/>
      <c r="G42" s="3"/>
      <c r="H42" s="3"/>
      <c r="I42" s="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3"/>
      <c r="EI42" s="43"/>
      <c r="EJ42" s="43"/>
      <c r="EK42" s="43"/>
      <c r="EL42" s="43"/>
      <c r="EM42" s="43"/>
      <c r="EN42" s="43"/>
      <c r="EO42" s="43"/>
      <c r="EP42" s="43"/>
      <c r="EQ42" s="43"/>
      <c r="ER42" s="43"/>
      <c r="ES42" s="43"/>
      <c r="ET42" s="43"/>
      <c r="EU42" s="43"/>
      <c r="EV42" s="43"/>
      <c r="EW42" s="43"/>
      <c r="EX42" s="43"/>
      <c r="EY42" s="43"/>
      <c r="EZ42" s="43"/>
      <c r="FA42" s="43"/>
      <c r="FB42" s="43"/>
      <c r="FC42" s="43"/>
      <c r="FD42" s="43"/>
      <c r="FE42" s="43"/>
      <c r="FF42" s="43"/>
      <c r="FG42" s="43"/>
      <c r="FH42" s="43"/>
      <c r="FI42" s="43"/>
      <c r="FJ42" s="43"/>
      <c r="FK42" s="43"/>
      <c r="FL42" s="43"/>
      <c r="FM42" s="43"/>
      <c r="FN42" s="43"/>
      <c r="FO42" s="43"/>
      <c r="FP42" s="43"/>
      <c r="FQ42" s="43"/>
      <c r="FR42" s="43"/>
      <c r="FS42" s="43"/>
      <c r="FT42" s="43"/>
      <c r="FU42" s="43"/>
      <c r="FV42" s="43"/>
      <c r="FW42" s="43"/>
      <c r="FX42" s="43"/>
      <c r="FY42" s="43"/>
      <c r="FZ42" s="43"/>
      <c r="GA42" s="43"/>
      <c r="GB42" s="43"/>
      <c r="GC42" s="43"/>
      <c r="GD42" s="43"/>
      <c r="GE42" s="43"/>
      <c r="GF42" s="43"/>
      <c r="GG42" s="43"/>
      <c r="GH42" s="43"/>
      <c r="GI42" s="43"/>
      <c r="GJ42" s="43"/>
      <c r="GK42" s="43"/>
      <c r="GL42" s="43"/>
      <c r="GM42" s="43"/>
      <c r="GN42" s="43"/>
      <c r="GO42" s="43"/>
      <c r="GP42" s="43"/>
      <c r="GQ42" s="43"/>
      <c r="GR42" s="43"/>
      <c r="GS42" s="43"/>
      <c r="GT42" s="43"/>
      <c r="GU42" s="43"/>
      <c r="GV42" s="43"/>
      <c r="GW42" s="43"/>
      <c r="GX42" s="43"/>
      <c r="GY42" s="43"/>
      <c r="GZ42" s="43"/>
      <c r="HA42" s="43"/>
      <c r="HB42" s="43"/>
      <c r="HC42" s="43"/>
      <c r="HD42" s="43"/>
      <c r="HE42" s="43"/>
      <c r="HF42" s="43"/>
      <c r="HG42" s="43"/>
      <c r="HH42" s="43"/>
      <c r="HI42" s="43"/>
      <c r="HJ42" s="43"/>
      <c r="HK42" s="43"/>
      <c r="HL42" s="43"/>
      <c r="HM42" s="43"/>
      <c r="HN42" s="43"/>
      <c r="HO42" s="43"/>
      <c r="HP42" s="43"/>
      <c r="HQ42" s="43"/>
      <c r="HR42" s="43"/>
      <c r="HS42" s="43"/>
      <c r="HT42" s="43"/>
      <c r="HU42" s="43"/>
      <c r="HV42" s="43"/>
      <c r="HW42" s="43"/>
      <c r="HX42" s="43"/>
      <c r="HY42" s="43"/>
      <c r="HZ42" s="43"/>
      <c r="IA42" s="43"/>
      <c r="IB42" s="43"/>
      <c r="IC42" s="43"/>
      <c r="ID42" s="43"/>
      <c r="IE42" s="43"/>
      <c r="IF42" s="43"/>
      <c r="IG42" s="43"/>
      <c r="IH42" s="43"/>
      <c r="II42" s="43"/>
      <c r="IJ42" s="43"/>
      <c r="IK42" s="43"/>
      <c r="IL42" s="43"/>
      <c r="IM42" s="43"/>
      <c r="IN42" s="43"/>
      <c r="IO42" s="43"/>
      <c r="IP42" s="43"/>
      <c r="IQ42" s="43"/>
      <c r="IR42" s="43"/>
      <c r="IS42" s="43"/>
      <c r="IT42" s="43"/>
      <c r="IU42" s="43"/>
      <c r="IV42" s="43"/>
    </row>
    <row r="43" spans="1:256" ht="12.75" customHeight="1">
      <c r="A43" s="3"/>
      <c r="B43" s="64" t="s">
        <v>322</v>
      </c>
      <c r="C43" s="3"/>
      <c r="D43" s="3"/>
      <c r="E43" s="3"/>
      <c r="F43" s="3"/>
      <c r="G43" s="3"/>
      <c r="H43" s="3"/>
      <c r="I43" s="3"/>
    </row>
    <row r="44" spans="1:256" ht="12.75" customHeight="1">
      <c r="A44" s="3"/>
      <c r="B44" s="64" t="s">
        <v>323</v>
      </c>
      <c r="C44" s="3"/>
      <c r="D44" s="3"/>
      <c r="E44" s="3"/>
      <c r="F44" s="3"/>
      <c r="G44" s="3"/>
      <c r="H44" s="3"/>
      <c r="I44" s="3"/>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2"/>
  <sheetViews>
    <sheetView showGridLines="0" workbookViewId="0">
      <selection activeCell="B40" sqref="B40"/>
    </sheetView>
  </sheetViews>
  <sheetFormatPr baseColWidth="10" defaultColWidth="11" defaultRowHeight="12.75" customHeight="1"/>
  <cols>
    <col min="1" max="1" width="9" style="42" customWidth="1"/>
    <col min="2" max="2" width="21.140625" style="42" customWidth="1"/>
    <col min="3" max="256" width="11" style="42"/>
  </cols>
  <sheetData>
    <row r="1" spans="1:256" ht="25.5" customHeight="1">
      <c r="A1" s="4" t="s">
        <v>300</v>
      </c>
      <c r="B1" s="29" t="s">
        <v>301</v>
      </c>
      <c r="C1" s="4" t="s">
        <v>302</v>
      </c>
      <c r="D1" s="4" t="s">
        <v>303</v>
      </c>
      <c r="E1" s="30" t="s">
        <v>216</v>
      </c>
      <c r="F1" s="30" t="s">
        <v>217</v>
      </c>
      <c r="G1" s="30" t="s">
        <v>218</v>
      </c>
      <c r="H1" s="30" t="s">
        <v>219</v>
      </c>
      <c r="I1" s="30" t="s">
        <v>220</v>
      </c>
    </row>
    <row r="2" spans="1:256" ht="15" customHeight="1">
      <c r="A2" s="67" t="str">
        <f>Backlog!$B$17</f>
        <v>US28</v>
      </c>
      <c r="B2" s="2" t="str">
        <f>Backlog!$C$17</f>
        <v>Order siblings by age</v>
      </c>
      <c r="C2" s="68" t="s">
        <v>292</v>
      </c>
      <c r="D2" s="3" t="s">
        <v>223</v>
      </c>
      <c r="E2" s="3">
        <v>60</v>
      </c>
      <c r="F2" s="3">
        <v>60</v>
      </c>
      <c r="G2" s="3">
        <v>20</v>
      </c>
      <c r="H2" s="3">
        <v>90</v>
      </c>
      <c r="I2" s="3" t="s">
        <v>243</v>
      </c>
    </row>
    <row r="3" spans="1:256" ht="15" customHeight="1">
      <c r="A3" s="69" t="s">
        <v>245</v>
      </c>
      <c r="B3" s="69" t="s">
        <v>247</v>
      </c>
      <c r="C3" s="68"/>
      <c r="D3" s="68"/>
      <c r="E3" s="3"/>
      <c r="F3" s="3"/>
      <c r="G3" s="3"/>
      <c r="H3" s="3"/>
      <c r="I3" s="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row>
    <row r="4" spans="1:256" ht="15" customHeight="1">
      <c r="A4" s="69" t="s">
        <v>246</v>
      </c>
      <c r="B4" s="69" t="s">
        <v>248</v>
      </c>
      <c r="C4" s="68"/>
      <c r="D4" s="68"/>
      <c r="E4" s="3"/>
      <c r="F4" s="3"/>
      <c r="G4" s="3"/>
      <c r="H4" s="3"/>
      <c r="I4" s="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c r="HO4" s="43"/>
      <c r="HP4" s="43"/>
      <c r="HQ4" s="43"/>
      <c r="HR4" s="43"/>
      <c r="HS4" s="43"/>
      <c r="HT4" s="43"/>
      <c r="HU4" s="43"/>
      <c r="HV4" s="43"/>
      <c r="HW4" s="43"/>
      <c r="HX4" s="43"/>
      <c r="HY4" s="43"/>
      <c r="HZ4" s="43"/>
      <c r="IA4" s="43"/>
      <c r="IB4" s="43"/>
      <c r="IC4" s="43"/>
      <c r="ID4" s="43"/>
      <c r="IE4" s="43"/>
      <c r="IF4" s="43"/>
      <c r="IG4" s="43"/>
      <c r="IH4" s="43"/>
      <c r="II4" s="43"/>
      <c r="IJ4" s="43"/>
      <c r="IK4" s="43"/>
      <c r="IL4" s="43"/>
      <c r="IM4" s="43"/>
      <c r="IN4" s="43"/>
      <c r="IO4" s="43"/>
      <c r="IP4" s="43"/>
      <c r="IQ4" s="43"/>
      <c r="IR4" s="43"/>
      <c r="IS4" s="43"/>
      <c r="IT4" s="43"/>
      <c r="IU4" s="43"/>
      <c r="IV4" s="43"/>
    </row>
    <row r="5" spans="1:256" ht="15" customHeight="1">
      <c r="A5" s="69" t="s">
        <v>250</v>
      </c>
      <c r="B5" s="69" t="s">
        <v>251</v>
      </c>
      <c r="C5" s="68"/>
      <c r="D5" s="68"/>
      <c r="E5" s="3"/>
      <c r="F5" s="3"/>
      <c r="G5" s="3"/>
      <c r="H5" s="3"/>
      <c r="I5" s="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c r="IA5" s="43"/>
      <c r="IB5" s="43"/>
      <c r="IC5" s="43"/>
      <c r="ID5" s="43"/>
      <c r="IE5" s="43"/>
      <c r="IF5" s="43"/>
      <c r="IG5" s="43"/>
      <c r="IH5" s="43"/>
      <c r="II5" s="43"/>
      <c r="IJ5" s="43"/>
      <c r="IK5" s="43"/>
      <c r="IL5" s="43"/>
      <c r="IM5" s="43"/>
      <c r="IN5" s="43"/>
      <c r="IO5" s="43"/>
      <c r="IP5" s="43"/>
      <c r="IQ5" s="43"/>
      <c r="IR5" s="43"/>
      <c r="IS5" s="43"/>
      <c r="IT5" s="43"/>
      <c r="IU5" s="43"/>
      <c r="IV5" s="43"/>
    </row>
    <row r="6" spans="1:256" ht="15" customHeight="1">
      <c r="A6" s="69"/>
      <c r="B6" s="69"/>
      <c r="C6" s="68"/>
      <c r="D6" s="68"/>
      <c r="E6" s="3"/>
      <c r="F6" s="3"/>
      <c r="G6" s="3"/>
      <c r="H6" s="3"/>
      <c r="I6" s="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row>
    <row r="7" spans="1:256" ht="15" customHeight="1">
      <c r="A7" s="67" t="str">
        <f>Backlog!$B$18</f>
        <v>US30</v>
      </c>
      <c r="B7" s="2" t="str">
        <f>Backlog!$C$18</f>
        <v>List living married</v>
      </c>
      <c r="C7" s="68" t="s">
        <v>292</v>
      </c>
      <c r="D7" s="3" t="s">
        <v>223</v>
      </c>
      <c r="E7" s="3">
        <v>60</v>
      </c>
      <c r="F7" s="3">
        <v>60</v>
      </c>
      <c r="G7" s="3">
        <v>22</v>
      </c>
      <c r="H7" s="3">
        <v>30</v>
      </c>
      <c r="I7" s="3" t="s">
        <v>243</v>
      </c>
    </row>
    <row r="8" spans="1:256" ht="15" customHeight="1">
      <c r="A8" s="68" t="s">
        <v>249</v>
      </c>
      <c r="B8" s="68" t="s">
        <v>252</v>
      </c>
      <c r="C8" s="3"/>
      <c r="D8" s="3"/>
      <c r="E8" s="3"/>
      <c r="F8" s="3"/>
      <c r="G8" s="3"/>
      <c r="H8" s="3"/>
      <c r="I8" s="3"/>
    </row>
    <row r="9" spans="1:256" ht="15" customHeight="1">
      <c r="A9" s="68" t="s">
        <v>254</v>
      </c>
      <c r="B9" s="68" t="s">
        <v>253</v>
      </c>
      <c r="C9" s="3"/>
      <c r="D9" s="3"/>
      <c r="E9" s="3"/>
      <c r="F9" s="3"/>
      <c r="G9" s="3"/>
      <c r="H9" s="3"/>
      <c r="I9" s="3"/>
    </row>
    <row r="10" spans="1:256" ht="15" customHeight="1">
      <c r="A10" s="68" t="s">
        <v>255</v>
      </c>
      <c r="B10" s="68" t="s">
        <v>251</v>
      </c>
      <c r="C10" s="3"/>
      <c r="D10" s="3"/>
      <c r="E10" s="3"/>
      <c r="F10" s="3"/>
      <c r="G10" s="3"/>
      <c r="H10" s="3"/>
      <c r="I10" s="3"/>
    </row>
    <row r="11" spans="1:256" ht="15" customHeight="1">
      <c r="A11" s="3"/>
      <c r="B11" s="3"/>
      <c r="C11" s="3"/>
      <c r="D11" s="3"/>
      <c r="E11" s="3"/>
      <c r="F11" s="3"/>
      <c r="G11" s="3"/>
      <c r="H11" s="3"/>
      <c r="I11" s="3"/>
    </row>
    <row r="12" spans="1:256" ht="15" customHeight="1">
      <c r="A12" s="70" t="s">
        <v>184</v>
      </c>
      <c r="B12" s="68" t="s">
        <v>256</v>
      </c>
      <c r="C12" s="68" t="s">
        <v>164</v>
      </c>
      <c r="D12" s="68" t="s">
        <v>84</v>
      </c>
      <c r="E12" s="3">
        <v>50</v>
      </c>
      <c r="F12" s="3">
        <v>60</v>
      </c>
      <c r="G12" s="3">
        <v>10</v>
      </c>
      <c r="H12" s="3">
        <v>30</v>
      </c>
      <c r="I12" s="3" t="s">
        <v>243</v>
      </c>
    </row>
    <row r="13" spans="1:256" ht="15" customHeight="1">
      <c r="A13" s="68" t="s">
        <v>258</v>
      </c>
      <c r="B13" s="68" t="s">
        <v>259</v>
      </c>
      <c r="C13" s="3"/>
      <c r="D13" s="3"/>
      <c r="E13" s="3"/>
      <c r="F13" s="3"/>
      <c r="G13" s="3"/>
      <c r="H13" s="3"/>
      <c r="I13" s="3"/>
    </row>
    <row r="14" spans="1:256" ht="15" customHeight="1">
      <c r="A14" s="68" t="s">
        <v>260</v>
      </c>
      <c r="B14" s="68" t="s">
        <v>251</v>
      </c>
      <c r="C14" s="3"/>
      <c r="D14" s="3"/>
      <c r="E14" s="3"/>
      <c r="F14" s="3"/>
      <c r="G14" s="3"/>
      <c r="H14" s="3"/>
      <c r="I14" s="3"/>
    </row>
    <row r="15" spans="1:256" ht="12.75" customHeight="1">
      <c r="A15" s="3"/>
      <c r="B15" s="3"/>
      <c r="C15" s="3"/>
      <c r="D15" s="3"/>
      <c r="E15" s="3"/>
      <c r="F15" s="3"/>
      <c r="G15" s="3"/>
      <c r="H15" s="3"/>
      <c r="I15" s="3"/>
    </row>
    <row r="16" spans="1:256" ht="12.75" customHeight="1">
      <c r="A16" s="70" t="s">
        <v>186</v>
      </c>
      <c r="B16" s="68" t="s">
        <v>257</v>
      </c>
      <c r="C16" s="68" t="s">
        <v>164</v>
      </c>
      <c r="D16" s="3" t="s">
        <v>223</v>
      </c>
      <c r="E16" s="3">
        <v>30</v>
      </c>
      <c r="F16" s="3">
        <v>40</v>
      </c>
      <c r="G16" s="3">
        <v>25</v>
      </c>
      <c r="H16" s="3">
        <v>45</v>
      </c>
      <c r="I16" s="3" t="s">
        <v>243</v>
      </c>
    </row>
    <row r="17" spans="1:256" ht="12.75" customHeight="1">
      <c r="A17" s="68" t="s">
        <v>261</v>
      </c>
      <c r="B17" s="68" t="s">
        <v>262</v>
      </c>
      <c r="C17" s="3"/>
      <c r="D17" s="3"/>
      <c r="E17" s="3"/>
      <c r="F17" s="3"/>
      <c r="G17" s="3"/>
      <c r="H17" s="3"/>
      <c r="I17" s="3"/>
    </row>
    <row r="18" spans="1:256" ht="12.75" customHeight="1">
      <c r="A18" s="68" t="s">
        <v>263</v>
      </c>
      <c r="B18" s="68" t="s">
        <v>264</v>
      </c>
      <c r="C18" s="3"/>
      <c r="D18" s="3"/>
      <c r="E18" s="3"/>
      <c r="F18" s="3"/>
      <c r="G18" s="3"/>
      <c r="H18" s="3"/>
      <c r="I18" s="3"/>
    </row>
    <row r="19" spans="1:256" ht="12.75" customHeight="1">
      <c r="A19" s="68" t="s">
        <v>265</v>
      </c>
      <c r="B19" s="68" t="s">
        <v>266</v>
      </c>
      <c r="C19" s="3"/>
      <c r="D19" s="3"/>
      <c r="E19" s="3"/>
      <c r="F19" s="3"/>
      <c r="G19" s="3"/>
      <c r="H19" s="3"/>
      <c r="I19" s="3"/>
    </row>
    <row r="20" spans="1:256" ht="12.75" customHeight="1">
      <c r="A20" s="3"/>
      <c r="B20" s="3"/>
      <c r="C20" s="3"/>
      <c r="D20" s="3"/>
      <c r="E20" s="3"/>
      <c r="F20" s="3"/>
      <c r="G20" s="3"/>
      <c r="H20" s="3"/>
      <c r="I20" s="3"/>
    </row>
    <row r="21" spans="1:256" ht="12.75" customHeight="1">
      <c r="A21" s="70" t="s">
        <v>324</v>
      </c>
      <c r="B21" s="71" t="s">
        <v>189</v>
      </c>
      <c r="C21" s="64" t="s">
        <v>327</v>
      </c>
      <c r="D21" s="3" t="s">
        <v>223</v>
      </c>
      <c r="E21" s="3">
        <v>45</v>
      </c>
      <c r="F21" s="3">
        <v>90</v>
      </c>
      <c r="G21" s="3">
        <v>33</v>
      </c>
      <c r="H21" s="3">
        <v>90</v>
      </c>
      <c r="I21" s="3" t="s">
        <v>243</v>
      </c>
    </row>
    <row r="22" spans="1:256" ht="12.75" customHeight="1">
      <c r="A22" s="64" t="s">
        <v>329</v>
      </c>
      <c r="B22" s="64" t="s">
        <v>330</v>
      </c>
      <c r="C22" s="3"/>
      <c r="D22" s="3"/>
      <c r="E22" s="3"/>
      <c r="F22" s="3"/>
      <c r="G22" s="3"/>
      <c r="H22" s="3"/>
      <c r="I22" s="3"/>
    </row>
    <row r="23" spans="1:256" ht="12.75" customHeight="1">
      <c r="A23" s="64" t="s">
        <v>333</v>
      </c>
      <c r="B23" s="64" t="s">
        <v>334</v>
      </c>
      <c r="C23" s="3"/>
      <c r="D23" s="3"/>
      <c r="E23" s="3"/>
      <c r="F23" s="3"/>
      <c r="G23" s="3"/>
      <c r="H23" s="3"/>
      <c r="I23" s="3"/>
    </row>
    <row r="24" spans="1:256" ht="12.75" customHeight="1">
      <c r="A24" s="64" t="s">
        <v>335</v>
      </c>
      <c r="B24" s="64" t="s">
        <v>336</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12.75" customHeight="1">
      <c r="A25" s="64" t="s">
        <v>337</v>
      </c>
      <c r="B25" s="64" t="s">
        <v>315</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12.75" customHeight="1">
      <c r="A26" s="3"/>
      <c r="B26" s="3"/>
      <c r="C26" s="3"/>
      <c r="D26" s="3"/>
      <c r="E26" s="3"/>
      <c r="F26" s="3"/>
      <c r="G26" s="3"/>
      <c r="H26" s="3"/>
      <c r="I26" s="3"/>
    </row>
    <row r="27" spans="1:256" ht="12.75" customHeight="1">
      <c r="A27" s="70" t="s">
        <v>325</v>
      </c>
      <c r="B27" s="66" t="s">
        <v>326</v>
      </c>
      <c r="C27" s="64" t="s">
        <v>328</v>
      </c>
      <c r="D27" s="3" t="s">
        <v>223</v>
      </c>
      <c r="E27" s="3">
        <v>30</v>
      </c>
      <c r="F27" s="3">
        <v>60</v>
      </c>
      <c r="G27" s="3">
        <v>12</v>
      </c>
      <c r="H27" s="3">
        <v>30</v>
      </c>
      <c r="I27" s="3" t="s">
        <v>243</v>
      </c>
    </row>
    <row r="28" spans="1:256" ht="12.75" customHeight="1">
      <c r="A28" s="64" t="s">
        <v>331</v>
      </c>
      <c r="B28" s="64" t="s">
        <v>332</v>
      </c>
      <c r="C28" s="3"/>
      <c r="D28" s="3"/>
      <c r="E28" s="3"/>
      <c r="F28" s="3"/>
      <c r="G28" s="3"/>
      <c r="H28" s="3"/>
      <c r="I28" s="3"/>
    </row>
    <row r="29" spans="1:256" ht="12.75" customHeight="1">
      <c r="A29" s="64" t="s">
        <v>338</v>
      </c>
      <c r="B29" s="64" t="s">
        <v>339</v>
      </c>
      <c r="C29" s="3"/>
      <c r="D29" s="3"/>
      <c r="E29" s="3"/>
      <c r="F29" s="3"/>
      <c r="G29" s="3"/>
      <c r="H29" s="3"/>
      <c r="I29" s="3"/>
    </row>
    <row r="30" spans="1:256" ht="12.75" customHeight="1">
      <c r="A30" s="64" t="s">
        <v>338</v>
      </c>
      <c r="B30" s="64" t="s">
        <v>314</v>
      </c>
      <c r="C30" s="3"/>
      <c r="D30" s="3"/>
      <c r="E30" s="3"/>
      <c r="F30" s="3"/>
      <c r="G30" s="3"/>
      <c r="H30" s="3"/>
      <c r="I30" s="3"/>
    </row>
    <row r="31" spans="1:256" ht="12.75" customHeight="1">
      <c r="A31" s="64"/>
      <c r="B31" s="64"/>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12.75" customHeight="1">
      <c r="A32" s="70" t="s">
        <v>267</v>
      </c>
      <c r="B32" s="3"/>
      <c r="C32" s="3"/>
      <c r="D32" s="3"/>
      <c r="E32" s="3"/>
      <c r="F32" s="3"/>
      <c r="G32" s="3">
        <f>SUM(G2:G30)</f>
        <v>122</v>
      </c>
      <c r="H32" s="3">
        <f>SUM(H2:H30)</f>
        <v>315</v>
      </c>
      <c r="I32" s="3"/>
    </row>
    <row r="33" spans="1:9" ht="12.75" customHeight="1">
      <c r="A33" s="3"/>
      <c r="B33" s="68" t="s">
        <v>317</v>
      </c>
      <c r="C33" s="3"/>
      <c r="D33" s="3"/>
      <c r="E33" s="3"/>
      <c r="F33" s="3"/>
      <c r="G33" s="3"/>
      <c r="H33" s="3"/>
      <c r="I33" s="3"/>
    </row>
    <row r="34" spans="1:9" ht="12.75" customHeight="1">
      <c r="A34" s="3"/>
      <c r="B34" s="64" t="s">
        <v>381</v>
      </c>
      <c r="C34" s="3"/>
      <c r="D34" s="3"/>
      <c r="E34" s="3"/>
      <c r="F34" s="3"/>
      <c r="G34" s="3"/>
      <c r="H34" s="3"/>
      <c r="I34" s="3"/>
    </row>
    <row r="35" spans="1:9" ht="12.75" customHeight="1">
      <c r="A35" s="3"/>
      <c r="B35" s="68" t="s">
        <v>362</v>
      </c>
      <c r="C35" s="3"/>
      <c r="D35" s="3"/>
      <c r="E35" s="3"/>
      <c r="F35" s="3"/>
      <c r="G35" s="3"/>
      <c r="H35" s="3"/>
      <c r="I35" s="3"/>
    </row>
    <row r="36" spans="1:9" ht="12.75" customHeight="1">
      <c r="A36" s="3"/>
      <c r="B36" s="3" t="s">
        <v>5</v>
      </c>
      <c r="C36" s="3"/>
      <c r="D36" s="3"/>
      <c r="E36" s="3"/>
      <c r="F36" s="3"/>
      <c r="G36" s="3"/>
      <c r="H36" s="3"/>
      <c r="I36" s="3"/>
    </row>
    <row r="37" spans="1:9" ht="12.75" customHeight="1">
      <c r="A37" s="3"/>
      <c r="B37" s="3"/>
      <c r="C37" s="3"/>
      <c r="D37" s="3"/>
      <c r="E37" s="3"/>
      <c r="F37" s="3"/>
      <c r="G37" s="3"/>
      <c r="H37" s="3"/>
      <c r="I37" s="3"/>
    </row>
    <row r="38" spans="1:9" ht="12.75" customHeight="1">
      <c r="A38" s="70" t="s">
        <v>131</v>
      </c>
      <c r="B38" s="3" t="s">
        <v>45</v>
      </c>
      <c r="C38" s="3"/>
      <c r="D38" s="3"/>
      <c r="E38" s="3"/>
      <c r="F38" s="3"/>
      <c r="G38" s="3"/>
      <c r="H38" s="3"/>
      <c r="I38" s="3"/>
    </row>
    <row r="39" spans="1:9" ht="12.75" customHeight="1">
      <c r="A39" s="3"/>
      <c r="B39" s="3" t="s">
        <v>6</v>
      </c>
      <c r="C39" s="3"/>
      <c r="D39" s="3"/>
      <c r="E39" s="3"/>
      <c r="F39" s="3"/>
      <c r="G39" s="3"/>
      <c r="H39" s="3"/>
      <c r="I39" s="3"/>
    </row>
    <row r="40" spans="1:9" ht="12.75" customHeight="1">
      <c r="A40" s="3"/>
      <c r="B40" s="68"/>
      <c r="C40" s="3"/>
      <c r="D40" s="3"/>
      <c r="E40" s="3"/>
      <c r="F40" s="3"/>
      <c r="G40" s="3"/>
      <c r="H40" s="3"/>
      <c r="I40" s="3"/>
    </row>
    <row r="41" spans="1:9" ht="12.75" customHeight="1">
      <c r="A41" s="3"/>
      <c r="B41" s="64"/>
      <c r="C41" s="3"/>
      <c r="D41" s="3"/>
      <c r="E41" s="3"/>
      <c r="F41" s="3"/>
      <c r="G41" s="3"/>
      <c r="H41" s="3"/>
      <c r="I41" s="3"/>
    </row>
    <row r="42" spans="1:9" ht="12.75" customHeight="1">
      <c r="A42" s="3"/>
      <c r="B42" s="64"/>
      <c r="C42" s="3"/>
      <c r="D42" s="3"/>
      <c r="E42" s="3"/>
      <c r="F42" s="3"/>
      <c r="G42" s="3"/>
      <c r="H42" s="3"/>
      <c r="I42" s="3"/>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4"/>
  <sheetViews>
    <sheetView showGridLines="0" tabSelected="1" workbookViewId="0">
      <selection activeCell="D13" sqref="D13"/>
    </sheetView>
  </sheetViews>
  <sheetFormatPr baseColWidth="10" defaultColWidth="11" defaultRowHeight="12.75" customHeight="1"/>
  <cols>
    <col min="1" max="1" width="9" style="43" customWidth="1"/>
    <col min="2" max="2" width="21.140625" style="43" customWidth="1"/>
    <col min="3" max="256" width="11" style="43"/>
  </cols>
  <sheetData>
    <row r="1" spans="1:9" ht="25.5" customHeight="1">
      <c r="A1" s="4" t="s">
        <v>300</v>
      </c>
      <c r="B1" s="29" t="s">
        <v>301</v>
      </c>
      <c r="C1" s="4" t="s">
        <v>302</v>
      </c>
      <c r="D1" s="4" t="s">
        <v>303</v>
      </c>
      <c r="E1" s="30" t="s">
        <v>216</v>
      </c>
      <c r="F1" s="30" t="s">
        <v>217</v>
      </c>
      <c r="G1" s="30" t="s">
        <v>218</v>
      </c>
      <c r="H1" s="30" t="s">
        <v>219</v>
      </c>
      <c r="I1" s="30" t="s">
        <v>220</v>
      </c>
    </row>
    <row r="2" spans="1:9" ht="15" customHeight="1">
      <c r="A2" s="67" t="s">
        <v>385</v>
      </c>
      <c r="B2" s="51" t="s">
        <v>98</v>
      </c>
      <c r="C2" s="68" t="s">
        <v>327</v>
      </c>
      <c r="D2" s="68" t="s">
        <v>386</v>
      </c>
      <c r="E2" s="3">
        <v>30</v>
      </c>
      <c r="F2" s="3">
        <v>60</v>
      </c>
      <c r="G2" s="3"/>
      <c r="H2" s="3"/>
      <c r="I2" s="3"/>
    </row>
    <row r="3" spans="1:9" ht="15" customHeight="1">
      <c r="A3" s="69" t="s">
        <v>393</v>
      </c>
      <c r="B3" s="69" t="s">
        <v>330</v>
      </c>
      <c r="C3" s="68"/>
      <c r="D3" s="68"/>
      <c r="E3" s="3"/>
      <c r="F3" s="3"/>
      <c r="G3" s="3"/>
      <c r="H3" s="3"/>
      <c r="I3" s="3"/>
    </row>
    <row r="4" spans="1:9" ht="15" customHeight="1">
      <c r="A4" s="69" t="s">
        <v>394</v>
      </c>
      <c r="B4" s="69" t="s">
        <v>388</v>
      </c>
      <c r="C4" s="68"/>
      <c r="D4" s="68"/>
      <c r="E4" s="3"/>
      <c r="F4" s="3"/>
      <c r="G4" s="3"/>
      <c r="H4" s="3"/>
      <c r="I4" s="3"/>
    </row>
    <row r="5" spans="1:9" ht="15" customHeight="1">
      <c r="A5" s="69" t="s">
        <v>395</v>
      </c>
      <c r="B5" s="69" t="s">
        <v>389</v>
      </c>
      <c r="C5" s="68"/>
      <c r="D5" s="68"/>
      <c r="E5" s="3"/>
      <c r="F5" s="3"/>
      <c r="G5" s="3"/>
      <c r="H5" s="3"/>
      <c r="I5" s="3"/>
    </row>
    <row r="6" spans="1:9" ht="15" customHeight="1">
      <c r="A6" s="69" t="s">
        <v>396</v>
      </c>
      <c r="B6" s="69" t="s">
        <v>390</v>
      </c>
      <c r="C6" s="68"/>
      <c r="D6" s="68"/>
      <c r="E6" s="3"/>
      <c r="F6" s="3"/>
      <c r="G6" s="3"/>
      <c r="H6" s="3"/>
      <c r="I6" s="3"/>
    </row>
    <row r="7" spans="1:9" ht="15" customHeight="1">
      <c r="A7" s="69" t="s">
        <v>351</v>
      </c>
      <c r="B7" s="69" t="s">
        <v>391</v>
      </c>
      <c r="C7" s="68"/>
      <c r="D7" s="68"/>
      <c r="E7" s="3"/>
      <c r="F7" s="3"/>
      <c r="G7" s="3"/>
      <c r="H7" s="3"/>
      <c r="I7" s="3"/>
    </row>
    <row r="8" spans="1:9" ht="15" customHeight="1">
      <c r="A8" s="69" t="s">
        <v>352</v>
      </c>
      <c r="B8" s="69" t="s">
        <v>392</v>
      </c>
      <c r="C8" s="68"/>
      <c r="D8" s="68"/>
      <c r="E8" s="3"/>
      <c r="F8" s="3"/>
      <c r="G8" s="3"/>
      <c r="H8" s="3"/>
      <c r="I8" s="3"/>
    </row>
    <row r="9" spans="1:9" ht="15" customHeight="1">
      <c r="A9" s="67"/>
      <c r="B9" s="2"/>
      <c r="C9" s="68"/>
      <c r="D9" s="68"/>
      <c r="E9" s="3"/>
      <c r="F9" s="3"/>
      <c r="G9" s="3"/>
      <c r="H9" s="3"/>
      <c r="I9" s="3"/>
    </row>
    <row r="10" spans="1:9" ht="15" customHeight="1">
      <c r="A10" s="35" t="s">
        <v>356</v>
      </c>
      <c r="B10" s="66" t="s">
        <v>387</v>
      </c>
      <c r="C10" s="3" t="s">
        <v>327</v>
      </c>
      <c r="D10" s="76" t="s">
        <v>84</v>
      </c>
      <c r="E10" s="3">
        <v>20</v>
      </c>
      <c r="F10" s="3">
        <v>45</v>
      </c>
      <c r="G10" s="3"/>
      <c r="H10" s="3"/>
      <c r="I10" s="3"/>
    </row>
    <row r="11" spans="1:9" ht="15" customHeight="1">
      <c r="A11" s="68" t="s">
        <v>353</v>
      </c>
      <c r="B11" s="68" t="s">
        <v>330</v>
      </c>
      <c r="C11" s="3"/>
      <c r="D11" s="3"/>
      <c r="E11" s="3"/>
      <c r="F11" s="3"/>
      <c r="G11" s="3"/>
      <c r="H11" s="3"/>
      <c r="I11" s="3"/>
    </row>
    <row r="12" spans="1:9" ht="15" customHeight="1">
      <c r="A12" s="68" t="s">
        <v>354</v>
      </c>
      <c r="B12" s="68" t="s">
        <v>339</v>
      </c>
      <c r="C12" s="3"/>
      <c r="D12" s="3"/>
      <c r="E12" s="3"/>
      <c r="F12" s="3"/>
      <c r="G12" s="3"/>
      <c r="H12" s="3"/>
      <c r="I12" s="3"/>
    </row>
    <row r="13" spans="1:9" ht="15" customHeight="1">
      <c r="A13" s="64" t="s">
        <v>355</v>
      </c>
      <c r="B13" s="64" t="s">
        <v>357</v>
      </c>
      <c r="C13" s="3"/>
      <c r="D13" s="3"/>
      <c r="E13" s="3"/>
      <c r="F13" s="3"/>
      <c r="G13" s="3"/>
      <c r="H13" s="3"/>
      <c r="I13" s="3"/>
    </row>
    <row r="14" spans="1:9" ht="15" customHeight="1">
      <c r="A14" s="64" t="s">
        <v>360</v>
      </c>
      <c r="B14" s="68" t="s">
        <v>358</v>
      </c>
      <c r="C14" s="68"/>
      <c r="D14" s="68"/>
      <c r="E14" s="3"/>
      <c r="F14" s="3"/>
      <c r="G14" s="3"/>
      <c r="H14" s="3"/>
      <c r="I14" s="3"/>
    </row>
    <row r="15" spans="1:9" ht="15" customHeight="1">
      <c r="A15" s="64" t="s">
        <v>361</v>
      </c>
      <c r="B15" s="68" t="s">
        <v>359</v>
      </c>
      <c r="C15" s="3"/>
      <c r="D15" s="3"/>
      <c r="E15" s="3"/>
      <c r="F15" s="3"/>
      <c r="G15" s="3"/>
      <c r="H15" s="3"/>
      <c r="I15" s="3"/>
    </row>
    <row r="16" spans="1:9" ht="15" customHeight="1">
      <c r="A16" s="68"/>
      <c r="B16" s="68"/>
      <c r="C16" s="3"/>
      <c r="D16" s="3"/>
      <c r="E16" s="3"/>
      <c r="F16" s="3"/>
      <c r="G16" s="3"/>
      <c r="H16" s="3"/>
      <c r="I16" s="3"/>
    </row>
    <row r="17" spans="1:9" ht="12.75" customHeight="1">
      <c r="A17" s="75" t="s">
        <v>127</v>
      </c>
      <c r="B17" s="3"/>
      <c r="C17" s="76" t="s">
        <v>164</v>
      </c>
      <c r="D17" s="76" t="s">
        <v>84</v>
      </c>
      <c r="E17" s="3">
        <v>30</v>
      </c>
      <c r="F17" s="3">
        <v>30</v>
      </c>
      <c r="G17" s="3"/>
      <c r="H17" s="3"/>
      <c r="I17" s="3"/>
    </row>
    <row r="18" spans="1:9" ht="12.75" customHeight="1">
      <c r="A18" s="76" t="s">
        <v>47</v>
      </c>
      <c r="B18" s="76" t="s">
        <v>48</v>
      </c>
      <c r="C18" s="68"/>
      <c r="D18" s="68"/>
      <c r="E18" s="3"/>
      <c r="F18" s="3"/>
      <c r="G18" s="3"/>
      <c r="H18" s="3"/>
      <c r="I18" s="3"/>
    </row>
    <row r="19" spans="1:9" ht="12.75" customHeight="1">
      <c r="A19" s="76" t="s">
        <v>49</v>
      </c>
      <c r="B19" s="76" t="s">
        <v>50</v>
      </c>
      <c r="C19" s="3"/>
      <c r="D19" s="3"/>
      <c r="E19" s="3"/>
      <c r="F19" s="3"/>
      <c r="G19" s="3"/>
      <c r="H19" s="3"/>
      <c r="I19" s="3"/>
    </row>
    <row r="20" spans="1:9" ht="12.75" customHeight="1">
      <c r="A20" s="76" t="s">
        <v>51</v>
      </c>
      <c r="B20" s="76" t="s">
        <v>52</v>
      </c>
      <c r="C20" s="3"/>
      <c r="D20" s="3"/>
      <c r="E20" s="3"/>
      <c r="F20" s="3"/>
      <c r="G20" s="3"/>
      <c r="H20" s="3"/>
      <c r="I20" s="3"/>
    </row>
    <row r="21" spans="1:9" ht="12.75" customHeight="1">
      <c r="A21" s="76" t="s">
        <v>53</v>
      </c>
      <c r="B21" s="76" t="s">
        <v>54</v>
      </c>
      <c r="C21" s="3"/>
      <c r="D21" s="3"/>
      <c r="E21" s="3"/>
      <c r="F21" s="3"/>
      <c r="G21" s="3"/>
      <c r="H21" s="3"/>
      <c r="I21" s="3"/>
    </row>
    <row r="22" spans="1:9" ht="12.75" customHeight="1">
      <c r="A22" s="3"/>
      <c r="B22" s="3"/>
      <c r="C22" s="3"/>
      <c r="D22" s="3"/>
      <c r="E22" s="3"/>
      <c r="F22" s="3"/>
      <c r="G22" s="3"/>
      <c r="H22" s="3"/>
      <c r="I22" s="3"/>
    </row>
    <row r="23" spans="1:9" ht="12.75" customHeight="1">
      <c r="A23" s="75" t="s">
        <v>368</v>
      </c>
      <c r="B23" s="71"/>
      <c r="C23" s="76" t="s">
        <v>164</v>
      </c>
      <c r="D23" s="76" t="s">
        <v>84</v>
      </c>
      <c r="E23" s="3">
        <v>30</v>
      </c>
      <c r="F23" s="3">
        <v>30</v>
      </c>
      <c r="G23" s="3"/>
      <c r="H23" s="3"/>
      <c r="I23" s="3"/>
    </row>
    <row r="24" spans="1:9" ht="12.75" customHeight="1">
      <c r="A24" s="76" t="s">
        <v>55</v>
      </c>
      <c r="B24" s="76" t="s">
        <v>0</v>
      </c>
      <c r="C24" s="3"/>
      <c r="D24" s="3"/>
      <c r="E24" s="3"/>
      <c r="F24" s="3"/>
      <c r="G24" s="3"/>
      <c r="H24" s="3"/>
      <c r="I24" s="3"/>
    </row>
    <row r="25" spans="1:9" ht="12.75" customHeight="1">
      <c r="A25" s="76" t="s">
        <v>1</v>
      </c>
      <c r="B25" s="76" t="s">
        <v>2</v>
      </c>
      <c r="C25" s="3"/>
      <c r="D25" s="3"/>
      <c r="E25" s="3"/>
      <c r="F25" s="3"/>
      <c r="G25" s="3"/>
      <c r="H25" s="3"/>
      <c r="I25" s="3"/>
    </row>
    <row r="26" spans="1:9" ht="12.75" customHeight="1">
      <c r="A26" s="76" t="s">
        <v>3</v>
      </c>
      <c r="B26" s="76" t="s">
        <v>4</v>
      </c>
      <c r="C26" s="3"/>
      <c r="D26" s="3"/>
      <c r="E26" s="3"/>
      <c r="F26" s="3"/>
      <c r="G26" s="3"/>
      <c r="H26" s="3"/>
      <c r="I26" s="3"/>
    </row>
    <row r="27" spans="1:9" ht="12.75" customHeight="1">
      <c r="A27" s="64"/>
      <c r="B27" s="64"/>
      <c r="C27" s="3"/>
      <c r="D27" s="3"/>
      <c r="E27" s="3"/>
      <c r="F27" s="3"/>
      <c r="G27" s="3"/>
      <c r="H27" s="3"/>
      <c r="I27" s="3"/>
    </row>
    <row r="28" spans="1:9" ht="12.75" customHeight="1">
      <c r="A28" s="75" t="s">
        <v>21</v>
      </c>
      <c r="B28" s="3" t="s">
        <v>22</v>
      </c>
      <c r="C28" s="3" t="s">
        <v>292</v>
      </c>
      <c r="D28" s="3" t="s">
        <v>84</v>
      </c>
      <c r="E28" s="3">
        <v>30</v>
      </c>
      <c r="F28" s="3">
        <v>60</v>
      </c>
      <c r="G28" s="3"/>
      <c r="H28" s="3"/>
      <c r="I28" s="3"/>
    </row>
    <row r="29" spans="1:9" ht="12.75" customHeight="1">
      <c r="A29" s="76" t="s">
        <v>7</v>
      </c>
      <c r="B29" s="76" t="s">
        <v>8</v>
      </c>
      <c r="C29" s="3"/>
      <c r="D29" s="3"/>
      <c r="E29" s="3"/>
      <c r="F29" s="3"/>
      <c r="G29" s="3"/>
      <c r="H29" s="3"/>
      <c r="I29" s="3"/>
    </row>
    <row r="30" spans="1:9" ht="12.75" customHeight="1">
      <c r="A30" s="76" t="s">
        <v>9</v>
      </c>
      <c r="B30" s="76" t="s">
        <v>10</v>
      </c>
      <c r="C30" s="3"/>
      <c r="D30" s="3"/>
      <c r="E30" s="3"/>
      <c r="F30" s="3"/>
      <c r="G30" s="3"/>
      <c r="H30" s="3"/>
      <c r="I30" s="3"/>
    </row>
    <row r="31" spans="1:9" ht="12.75" customHeight="1">
      <c r="A31" s="76" t="s">
        <v>11</v>
      </c>
      <c r="B31" s="62" t="s">
        <v>251</v>
      </c>
      <c r="C31" s="3"/>
      <c r="D31" s="3"/>
      <c r="E31" s="3"/>
      <c r="F31" s="3"/>
      <c r="G31" s="3"/>
      <c r="H31" s="3"/>
      <c r="I31" s="3"/>
    </row>
    <row r="32" spans="1:9" ht="12.75" customHeight="1">
      <c r="A32" s="62"/>
      <c r="B32" s="62"/>
      <c r="C32" s="3"/>
      <c r="D32" s="3"/>
      <c r="E32" s="3"/>
      <c r="F32" s="3"/>
      <c r="G32" s="3"/>
      <c r="H32" s="3"/>
      <c r="I32" s="3"/>
    </row>
    <row r="33" spans="1:9" ht="12.75" customHeight="1">
      <c r="A33" s="35" t="s">
        <v>43</v>
      </c>
      <c r="B33" s="66" t="s">
        <v>44</v>
      </c>
      <c r="C33" s="64" t="s">
        <v>292</v>
      </c>
      <c r="D33" s="3" t="s">
        <v>84</v>
      </c>
      <c r="E33" s="3">
        <v>30</v>
      </c>
      <c r="F33" s="3">
        <v>60</v>
      </c>
      <c r="G33" s="3"/>
      <c r="H33" s="3"/>
      <c r="I33" s="3"/>
    </row>
    <row r="34" spans="1:9" ht="12.75" customHeight="1">
      <c r="A34" s="76" t="s">
        <v>12</v>
      </c>
      <c r="B34" s="76" t="s">
        <v>13</v>
      </c>
      <c r="C34" s="3"/>
      <c r="D34" s="3"/>
      <c r="E34" s="3"/>
      <c r="F34" s="3"/>
      <c r="G34" s="3"/>
      <c r="H34" s="3"/>
      <c r="I34" s="3"/>
    </row>
    <row r="35" spans="1:9" ht="12.75" customHeight="1">
      <c r="A35" s="76" t="s">
        <v>14</v>
      </c>
      <c r="B35" s="76" t="s">
        <v>15</v>
      </c>
      <c r="C35" s="3"/>
      <c r="D35" s="3"/>
      <c r="E35" s="3"/>
      <c r="F35" s="3"/>
      <c r="G35" s="3"/>
      <c r="H35" s="3"/>
      <c r="I35" s="3"/>
    </row>
    <row r="36" spans="1:9" ht="12.75" customHeight="1">
      <c r="A36" s="76" t="s">
        <v>16</v>
      </c>
      <c r="B36" s="76" t="s">
        <v>251</v>
      </c>
      <c r="C36" s="3"/>
      <c r="D36" s="3"/>
      <c r="E36" s="3"/>
      <c r="F36" s="3"/>
      <c r="G36" s="3"/>
      <c r="H36" s="3"/>
      <c r="I36" s="3"/>
    </row>
    <row r="37" spans="1:9" ht="12.75" customHeight="1">
      <c r="A37" s="3"/>
      <c r="B37" s="68"/>
      <c r="C37" s="3"/>
      <c r="D37" s="3"/>
      <c r="E37" s="3"/>
      <c r="F37" s="3"/>
      <c r="G37" s="3"/>
      <c r="H37" s="3"/>
      <c r="I37" s="3"/>
    </row>
    <row r="38" spans="1:9" ht="12.75" customHeight="1">
      <c r="A38" s="3"/>
      <c r="B38" s="3"/>
      <c r="C38" s="3"/>
      <c r="D38" s="3"/>
      <c r="E38" s="3"/>
      <c r="F38" s="3"/>
      <c r="G38" s="3"/>
      <c r="H38" s="3"/>
      <c r="I38" s="3"/>
    </row>
    <row r="39" spans="1:9" ht="12.75" customHeight="1">
      <c r="A39" s="3"/>
      <c r="B39" s="3"/>
      <c r="C39" s="3"/>
      <c r="D39" s="3"/>
      <c r="E39" s="3"/>
      <c r="F39" s="3"/>
      <c r="G39" s="3"/>
      <c r="H39" s="3"/>
      <c r="I39" s="3"/>
    </row>
    <row r="40" spans="1:9" ht="12.75" customHeight="1">
      <c r="A40" s="70"/>
      <c r="B40" s="3"/>
      <c r="C40" s="3"/>
      <c r="D40" s="3"/>
      <c r="E40" s="3"/>
      <c r="F40" s="3"/>
      <c r="G40" s="3"/>
      <c r="H40" s="3"/>
      <c r="I40" s="3"/>
    </row>
    <row r="41" spans="1:9" ht="12.75" customHeight="1">
      <c r="A41" s="3"/>
      <c r="B41" s="68"/>
      <c r="C41" s="3"/>
      <c r="D41" s="3"/>
      <c r="E41" s="3"/>
      <c r="F41" s="3"/>
      <c r="G41" s="3"/>
      <c r="H41" s="3"/>
      <c r="I41" s="3"/>
    </row>
    <row r="42" spans="1:9" ht="12.75" customHeight="1">
      <c r="A42" s="3"/>
      <c r="B42" s="68"/>
      <c r="C42" s="3"/>
      <c r="D42" s="3"/>
      <c r="E42" s="3"/>
      <c r="F42" s="3"/>
      <c r="G42" s="3"/>
      <c r="H42" s="3"/>
      <c r="I42" s="3"/>
    </row>
    <row r="43" spans="1:9" ht="12.75" customHeight="1">
      <c r="A43" s="3"/>
      <c r="B43" s="64"/>
      <c r="C43" s="3"/>
      <c r="D43" s="3"/>
      <c r="E43" s="3"/>
      <c r="F43" s="3"/>
      <c r="G43" s="3"/>
      <c r="H43" s="3"/>
      <c r="I43" s="3"/>
    </row>
    <row r="44" spans="1:9" ht="12.75" customHeight="1">
      <c r="A44" s="3"/>
      <c r="B44" s="64"/>
      <c r="C44" s="3"/>
      <c r="D44" s="3"/>
      <c r="E44" s="3"/>
      <c r="F44" s="3"/>
      <c r="G44" s="3"/>
      <c r="H44" s="3"/>
      <c r="I44" s="3"/>
    </row>
  </sheetData>
  <phoneticPr fontId="7" type="noConversion"/>
  <pageMargins left="0.75" right="0.75" top="1" bottom="1" header="0.5" footer="0.5"/>
  <pageSetup orientation="portrait" horizontalDpi="4294967292" verticalDpi="4294967292"/>
  <headerFooter>
    <oddFooter>&amp;C&amp;"Helvetica Neue,Regular"&amp;12&amp;K000000&amp;P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Team</vt:lpstr>
      <vt:lpstr>Backlog</vt:lpstr>
      <vt:lpstr>Burndown README</vt:lpstr>
      <vt:lpstr>Burndown</vt:lpstr>
      <vt:lpstr>Project 3</vt:lpstr>
      <vt:lpstr>Sprint1</vt:lpstr>
      <vt:lpstr>Sprint2</vt:lpstr>
      <vt:lpstr>Sprint3</vt:lpstr>
      <vt:lpstr>Sprint4</vt:lpstr>
      <vt:lpstr>Sheet1</vt:lpstr>
      <vt:lpstr>Sheet2</vt:lpstr>
      <vt:lpstr>Stories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Cohron</cp:lastModifiedBy>
  <dcterms:modified xsi:type="dcterms:W3CDTF">2017-07-16T20:49:32Z</dcterms:modified>
</cp:coreProperties>
</file>