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10.xml" ContentType="application/vnd.openxmlformats-officedocument.spreadsheetml.worksheet+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date1904="1" autoCompressPictures="0"/>
  <bookViews>
    <workbookView xWindow="220" yWindow="220" windowWidth="21360" windowHeight="14400" firstSheet="1" activeTab="1"/>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tories" sheetId="10" r:id="rId10"/>
  </sheets>
  <calcPr calcId="130407" concurrentCalc="0"/>
  <extLst>
    <ext xmlns:x14="http://schemas.microsoft.com/office/spreadsheetml/2009/9/main" uri="{79F54976-1DA5-4618-B147-4CDE4B953A38}">
      <x14:workbookPr defaultImageDpi="32767"/>
    </ext>
    <ext xmlns:mx="http://schemas.microsoft.com/office/mac/excel/2008/main" uri="http://schemas.microsoft.com/office/mac/excel/2008/main">
      <mx:ArchID Flags="2"/>
    </ext>
  </extLst>
</workbook>
</file>

<file path=xl/calcChain.xml><?xml version="1.0" encoding="utf-8"?>
<calcChain xmlns="http://schemas.openxmlformats.org/spreadsheetml/2006/main">
  <c r="C29" i="2"/>
  <c r="B29"/>
  <c r="C28"/>
  <c r="B28"/>
  <c r="C27"/>
  <c r="B27"/>
  <c r="C26"/>
  <c r="B26"/>
  <c r="C25"/>
  <c r="B25"/>
  <c r="C22"/>
  <c r="B22"/>
  <c r="C21"/>
  <c r="B21"/>
  <c r="C20"/>
  <c r="B20"/>
  <c r="C19"/>
  <c r="B19"/>
  <c r="C18"/>
  <c r="B18"/>
  <c r="C17"/>
  <c r="B17"/>
  <c r="C15"/>
  <c r="B15"/>
  <c r="C14"/>
  <c r="B14"/>
  <c r="C13"/>
  <c r="B13"/>
  <c r="C12"/>
  <c r="B12"/>
  <c r="C11"/>
  <c r="B11"/>
  <c r="C10"/>
  <c r="B10"/>
  <c r="C8"/>
  <c r="B8"/>
  <c r="C7"/>
  <c r="B7"/>
  <c r="C5"/>
  <c r="B5"/>
  <c r="C3"/>
  <c r="B3"/>
  <c r="D5" i="4"/>
  <c r="D4"/>
  <c r="F5"/>
  <c r="E5"/>
  <c r="C5"/>
  <c r="C4"/>
  <c r="C3"/>
  <c r="E4"/>
  <c r="D3"/>
  <c r="F4"/>
  <c r="E3"/>
  <c r="F3"/>
  <c r="G19" i="3"/>
  <c r="D19"/>
  <c r="G18"/>
  <c r="D18"/>
  <c r="G17"/>
  <c r="D17"/>
  <c r="G16"/>
  <c r="D16"/>
  <c r="G35" i="6"/>
  <c r="H35"/>
  <c r="B28"/>
  <c r="A3"/>
  <c r="A28"/>
  <c r="B23"/>
  <c r="A23"/>
  <c r="B13"/>
  <c r="A13"/>
  <c r="B3"/>
  <c r="H34" i="7"/>
  <c r="G34"/>
  <c r="B2"/>
  <c r="B7"/>
  <c r="H32" i="8"/>
  <c r="G32"/>
  <c r="B7"/>
  <c r="B2"/>
  <c r="A7"/>
  <c r="A2"/>
</calcChain>
</file>

<file path=xl/sharedStrings.xml><?xml version="1.0" encoding="utf-8"?>
<sst xmlns="http://schemas.openxmlformats.org/spreadsheetml/2006/main" count="603" uniqueCount="380">
  <si>
    <t>T07.05</t>
    <phoneticPr fontId="7" type="noConversion"/>
  </si>
  <si>
    <t>T07.06</t>
    <phoneticPr fontId="7" type="noConversion"/>
  </si>
  <si>
    <t>T36.01</t>
    <phoneticPr fontId="7" type="noConversion"/>
  </si>
  <si>
    <t>T36.02</t>
    <phoneticPr fontId="7" type="noConversion"/>
  </si>
  <si>
    <t>T36.03</t>
    <phoneticPr fontId="7" type="noConversion"/>
  </si>
  <si>
    <t>US36</t>
    <phoneticPr fontId="7" type="noConversion"/>
  </si>
  <si>
    <t>Get date of death</t>
    <phoneticPr fontId="7" type="noConversion"/>
  </si>
  <si>
    <t>Get current date</t>
    <phoneticPr fontId="7" type="noConversion"/>
  </si>
  <si>
    <t>Check death date against current date</t>
    <phoneticPr fontId="7" type="noConversion"/>
  </si>
  <si>
    <t>T36.04</t>
    <phoneticPr fontId="7" type="noConversion"/>
  </si>
  <si>
    <t>T36.05</t>
    <phoneticPr fontId="7" type="noConversion"/>
  </si>
  <si>
    <t>From DNC: Trust the team.</t>
    <phoneticPr fontId="7" type="noConversion"/>
  </si>
  <si>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</si>
  <si>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</si>
  <si>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</si>
  <si>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</si>
  <si>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</si>
  <si>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</si>
  <si>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</si>
  <si>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</si>
  <si>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</si>
  <si>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</si>
  <si>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</si>
  <si>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</si>
  <si>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</si>
  <si>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</si>
  <si>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</si>
  <si>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</si>
  <si>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</si>
  <si>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</si>
  <si>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From DNC: As I remain an optimist, recognize this when estimating for Sprint 4.</t>
    <phoneticPr fontId="7" type="noConversion"/>
  </si>
  <si>
    <t>US07</t>
    <phoneticPr fontId="7" type="noConversion"/>
  </si>
  <si>
    <t>DNC</t>
    <phoneticPr fontId="7" type="noConversion"/>
  </si>
  <si>
    <t>Not started</t>
    <phoneticPr fontId="7" type="noConversion"/>
  </si>
  <si>
    <t>US07</t>
    <phoneticPr fontId="7" type="noConversion"/>
  </si>
  <si>
    <t>Not Started</t>
    <phoneticPr fontId="7" type="noConversion"/>
  </si>
  <si>
    <t>List recent deaths</t>
    <phoneticPr fontId="7" type="noConversion"/>
  </si>
  <si>
    <t>Iterate over Individuals</t>
    <phoneticPr fontId="7" type="noConversion"/>
  </si>
  <si>
    <t>Get birth dates</t>
    <phoneticPr fontId="7" type="noConversion"/>
  </si>
  <si>
    <t>Get date of death</t>
    <phoneticPr fontId="7" type="noConversion"/>
  </si>
  <si>
    <t>Get current date</t>
    <phoneticPr fontId="7" type="noConversion"/>
  </si>
  <si>
    <t>Check birth dates against death date (if dead) or current date (if alive)</t>
    <phoneticPr fontId="7" type="noConversion"/>
  </si>
  <si>
    <t xml:space="preserve">T07.01 </t>
    <phoneticPr fontId="7" type="noConversion"/>
  </si>
  <si>
    <t>T07.02</t>
    <phoneticPr fontId="7" type="noConversion"/>
  </si>
  <si>
    <t>T07.03</t>
    <phoneticPr fontId="7" type="noConversion"/>
  </si>
  <si>
    <t>T07.04</t>
    <phoneticPr fontId="7" type="noConversion"/>
  </si>
  <si>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</si>
  <si>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</si>
  <si>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</si>
  <si>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</si>
  <si>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</si>
  <si>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</si>
  <si>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</si>
  <si>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</si>
  <si>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</si>
  <si>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</si>
  <si>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</si>
  <si>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</si>
  <si>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</si>
  <si>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</si>
  <si>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</si>
  <si>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</si>
  <si>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</si>
  <si>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</si>
  <si>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</si>
  <si>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</si>
  <si>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</si>
  <si>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</si>
  <si>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</si>
  <si>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</si>
  <si>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</si>
  <si>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</si>
  <si>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</si>
  <si>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</si>
  <si>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</si>
  <si>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</si>
  <si>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</si>
  <si>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</si>
  <si>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</si>
  <si>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</si>
  <si>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</si>
  <si>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</si>
  <si>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</si>
  <si>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</si>
  <si>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</si>
  <si>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</si>
  <si>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</si>
  <si>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</si>
  <si>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</si>
  <si>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</si>
  <si>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</si>
  <si>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</si>
  <si>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</si>
  <si>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</si>
  <si>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</si>
  <si>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</si>
  <si>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</si>
  <si>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</si>
  <si>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</si>
  <si>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</si>
  <si>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</si>
  <si>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</si>
  <si>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</si>
  <si>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</si>
  <si>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</si>
  <si>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</si>
  <si>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</si>
  <si>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</si>
  <si>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</si>
  <si>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</si>
  <si>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</si>
  <si>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</si>
  <si>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</si>
  <si>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</si>
  <si>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</si>
  <si>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</si>
  <si>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</si>
  <si>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</si>
  <si>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</si>
  <si>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</si>
  <si>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</si>
  <si>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</si>
  <si>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</si>
  <si>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</si>
  <si>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</si>
  <si>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</si>
  <si>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</si>
  <si>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</si>
  <si>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</si>
  <si>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</si>
  <si>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</si>
  <si>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</si>
  <si>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</si>
  <si>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</si>
  <si>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</si>
  <si>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</si>
  <si>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</si>
  <si>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</si>
  <si>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</si>
  <si>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</si>
  <si>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</si>
  <si>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</si>
  <si>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</si>
  <si>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</si>
  <si>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</si>
  <si>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</si>
  <si>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</si>
  <si>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</si>
  <si>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</si>
  <si>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</si>
  <si>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</si>
  <si>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</si>
  <si>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</si>
  <si>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</si>
  <si>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</si>
  <si>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</si>
  <si>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</si>
  <si>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</si>
  <si>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</si>
  <si>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</si>
  <si>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</si>
  <si>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</si>
  <si>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</si>
  <si>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</si>
  <si>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</si>
  <si>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</si>
  <si>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</si>
  <si>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</si>
  <si>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</si>
  <si>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</si>
  <si>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</si>
  <si>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</si>
  <si>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</si>
  <si>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</si>
  <si>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</si>
  <si>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</si>
  <si>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</si>
  <si>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</si>
  <si>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</si>
  <si>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</si>
  <si>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</si>
  <si>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</si>
  <si>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</si>
  <si>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</si>
  <si>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</si>
  <si>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</si>
  <si>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</si>
  <si>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</si>
  <si>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</si>
  <si>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</si>
  <si>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Keep Doing:</t>
  </si>
  <si>
    <t>Update GitHub respository with new version of program</t>
  </si>
  <si>
    <t>T06.01</t>
  </si>
  <si>
    <t>Use GitHub to update the respository with the new version of the program</t>
  </si>
  <si>
    <t>US07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</si>
  <si>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</si>
  <si>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</si>
  <si>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</si>
  <si>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</si>
  <si>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</si>
  <si>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</si>
  <si>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</si>
  <si>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</si>
  <si>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</si>
  <si>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</si>
  <si>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</si>
  <si>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</si>
  <si>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</si>
  <si>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</si>
  <si>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</si>
  <si>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</si>
  <si>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</si>
  <si>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</si>
  <si>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</si>
  <si>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</si>
  <si>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</si>
  <si>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</si>
  <si>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</si>
  <si>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</si>
  <si>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</si>
  <si>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</si>
  <si>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</si>
  <si>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</si>
  <si>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</si>
  <si>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</si>
  <si>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</si>
  <si>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</si>
  <si>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</si>
  <si>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</si>
  <si>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</si>
  <si>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</si>
  <si>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</si>
  <si>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</si>
  <si>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</si>
  <si>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</si>
  <si>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</si>
  <si>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</si>
  <si>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</si>
  <si>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</si>
  <si>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</si>
  <si>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</si>
  <si>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</si>
  <si>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</si>
  <si>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</si>
  <si>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</si>
  <si>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</si>
  <si>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</si>
  <si>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</si>
  <si>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</si>
  <si>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</si>
  <si>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</si>
  <si>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</si>
  <si>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</si>
  <si>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</si>
  <si>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</si>
  <si>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</si>
  <si>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</si>
  <si>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</si>
  <si>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</si>
  <si>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</si>
  <si>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</si>
  <si>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</si>
  <si>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</si>
  <si>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</si>
  <si>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</si>
  <si>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</si>
  <si>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</si>
  <si>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</si>
  <si>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</si>
  <si>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Save the fathers last name</t>
  </si>
  <si>
    <t>T16.02</t>
  </si>
  <si>
    <t>Compare all males in the family have the same last name</t>
  </si>
  <si>
    <t>T16.03</t>
  </si>
  <si>
    <t>Unique ID</t>
  </si>
  <si>
    <t>T22.01</t>
  </si>
  <si>
    <t>T14.02</t>
  </si>
  <si>
    <t>Collect size, throw error if &gt; 5</t>
  </si>
  <si>
    <t>T14.03</t>
  </si>
  <si>
    <t>Create Unit Test to test</t>
  </si>
  <si>
    <t>T16.01</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</si>
  <si>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</si>
  <si>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</si>
  <si>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</si>
  <si>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</si>
  <si>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</si>
  <si>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</si>
  <si>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</si>
  <si>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</si>
  <si>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</si>
  <si>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</si>
  <si>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</si>
  <si>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</si>
  <si>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</si>
  <si>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</si>
  <si>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</si>
  <si>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</si>
  <si>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</si>
  <si>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</si>
  <si>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</si>
  <si>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</si>
  <si>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</si>
  <si>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</si>
  <si>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</si>
  <si>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</si>
  <si>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</si>
  <si>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</si>
  <si>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</si>
  <si>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</si>
  <si>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</si>
  <si>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</si>
  <si>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No marriages to descendants</t>
  </si>
  <si>
    <t>There should be fewer than 15 siblings in a family</t>
  </si>
  <si>
    <t>All male members of a family should have the same last name</t>
  </si>
  <si>
    <t>US17</t>
  </si>
  <si>
    <t>UniqueFirst Names in Families</t>
  </si>
  <si>
    <t>Corresponding Entries</t>
  </si>
  <si>
    <t>Store all individual identifiers in a given family</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</si>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</sst>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m/d"/>
    <numFmt numFmtId="166" formatCode="@"/>
  </numFmts>
  <fonts count="1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indexed="14"/>
      <name val="Verdana"/>
    </font>
  </fonts>
  <fills count="5">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73">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xf numFmtId="166" fontId="0" fillId="0" borderId="15" xfId="0" applyNumberFormat="1" applyFont="1" applyBorder="1" applyAlignment="1"/>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931124"/>
          <c:y val="0.055869"/>
          <c:w val="0.901888"/>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F845-4DB0-BF4B-61C3F2B72AD9}"/>
            </c:ext>
          </c:extLst>
        </c:ser>
        <c:dLbls/>
        <c:marker val="1"/>
        <c:axId val="73218440"/>
        <c:axId val="512048120"/>
      </c:lineChart>
      <c:dateAx>
        <c:axId val="73218440"/>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2048120"/>
        <c:crosses val="autoZero"/>
        <c:auto val="1"/>
        <c:lblOffset val="100"/>
        <c:baseTimeUnit val="days"/>
      </c:dateAx>
      <c:valAx>
        <c:axId val="512048120"/>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3218440"/>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740696"/>
          <c:y val="0.055869"/>
          <c:w val="0.92093"/>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41431.0</c:v>
                </c:pt>
                <c:pt idx="1">
                  <c:v>41446.0</c:v>
                </c:pt>
                <c:pt idx="2">
                  <c:v>41459.0</c:v>
                </c:pt>
                <c:pt idx="3" formatCode="General">
                  <c:v>41473.0</c:v>
                </c:pt>
              </c:numCache>
            </c:numRef>
          </c:cat>
          <c:val>
            <c:numRef>
              <c:f>Burndown!$B$2:$B$7</c:f>
              <c:numCache>
                <c:formatCode>General</c:formatCode>
                <c:ptCount val="6"/>
                <c:pt idx="0">
                  <c:v>24.0</c:v>
                </c:pt>
                <c:pt idx="1">
                  <c:v>18.0</c:v>
                </c:pt>
                <c:pt idx="2">
                  <c:v>12.0</c:v>
                </c:pt>
                <c:pt idx="3">
                  <c:v>6.0</c:v>
                </c:pt>
              </c:numCache>
            </c:numRef>
          </c:val>
          <c:extLst xmlns:c16r2="http://schemas.microsoft.com/office/drawing/2015/06/chart">
            <c:ext xmlns:c16="http://schemas.microsoft.com/office/drawing/2014/chart" uri="{C3380CC4-5D6E-409C-BE32-E72D297353CC}">
              <c16:uniqueId val="{00000000-60FF-4851-ABD9-FA91BB13A616}"/>
            </c:ext>
          </c:extLst>
        </c:ser>
        <c:dLbls/>
        <c:marker val="1"/>
        <c:axId val="72988408"/>
        <c:axId val="72978104"/>
      </c:lineChart>
      <c:catAx>
        <c:axId val="72988408"/>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2978104"/>
        <c:crosses val="autoZero"/>
        <c:auto val="1"/>
        <c:lblAlgn val="ctr"/>
        <c:lblOffset val="100"/>
      </c:catAx>
      <c:valAx>
        <c:axId val="72978104"/>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2988408"/>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xmlns="" xmlns:a="http://schemas.openxmlformats.org/drawingml/2006/main" xmlns:xdr="http://schemas.openxmlformats.org/drawingml/2006/spreadsheetDrawing"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xmlns="" xmlns:a="http://schemas.openxmlformats.org/drawingml/2006/main" xmlns:xdr="http://schemas.openxmlformats.org/drawingml/2006/spreadsheetDrawing" id="{00000000-0008-0000-0200-000005000000}"/>
            </a:ext>
          </a:extLst>
        </xdr:cNvPr>
        <xdr:cNvGrpSpPr/>
      </xdr:nvGrpSpPr>
      <xdr:grpSpPr>
        <a:xfrm>
          <a:off x="6266600" y="1336890"/>
          <a:ext cx="1402082" cy="619540"/>
          <a:chOff x="-19050" y="-41148"/>
          <a:chExt cx="1262382" cy="657640"/>
        </a:xfrm>
      </xdr:grpSpPr>
      <xdr:sp macro="" textlink="">
        <xdr:nvSpPr>
          <xdr:cNvPr id="3" name="Shape 3">
            <a:extLst>
              <a:ext uri="{FF2B5EF4-FFF2-40B4-BE49-F238E27FC236}">
                <a16:creationId xmlns:a16="http://schemas.microsoft.com/office/drawing/2014/main" xmlns="" xmlns:a="http://schemas.openxmlformats.org/drawingml/2006/main" xmlns:xdr="http://schemas.openxmlformats.org/drawingml/2006/spreadsheetDrawing"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xmlns:a="http://schemas.openxmlformats.org/drawingml/2006/main" xmlns:xdr="http://schemas.openxmlformats.org/drawingml/2006/spreadsheetDrawing"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xmlns:a="http://schemas.openxmlformats.org/drawingml/2006/main" xmlns:xdr="http://schemas.openxmlformats.org/drawingml/2006/spreadsheetDrawing"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xmlns="" xmlns:a="http://schemas.openxmlformats.org/drawingml/2006/main" xmlns:xdr="http://schemas.openxmlformats.org/drawingml/2006/spreadsheetDrawing" id="{00000000-0008-0000-0200-000008000000}"/>
            </a:ext>
          </a:extLst>
        </xdr:cNvPr>
        <xdr:cNvGrpSpPr/>
      </xdr:nvGrpSpPr>
      <xdr:grpSpPr>
        <a:xfrm>
          <a:off x="3239770" y="1171146"/>
          <a:ext cx="1241213" cy="845824"/>
          <a:chOff x="-19050" y="-52577"/>
          <a:chExt cx="1063412" cy="902974"/>
        </a:xfrm>
      </xdr:grpSpPr>
      <xdr:sp macro="" textlink="">
        <xdr:nvSpPr>
          <xdr:cNvPr id="6" name="Shape 6">
            <a:extLst>
              <a:ext uri="{FF2B5EF4-FFF2-40B4-BE49-F238E27FC236}">
                <a16:creationId xmlns:a16="http://schemas.microsoft.com/office/drawing/2014/main" xmlns="" xmlns:a="http://schemas.openxmlformats.org/drawingml/2006/main" xmlns:xdr="http://schemas.openxmlformats.org/drawingml/2006/spreadsheetDrawing"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xmlns:a="http://schemas.openxmlformats.org/drawingml/2006/main" xmlns:xdr="http://schemas.openxmlformats.org/drawingml/2006/spreadsheetDrawing"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xmlns:a="http://schemas.openxmlformats.org/drawingml/2006/main" xmlns:xdr="http://schemas.openxmlformats.org/drawingml/2006/spreadsheetDrawing"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xmlns="" xmlns:a="http://schemas.openxmlformats.org/drawingml/2006/main" xmlns:xdr="http://schemas.openxmlformats.org/drawingml/2006/spreadsheetDrawing" id="{00000000-0008-0000-0200-00000B000000}"/>
            </a:ext>
          </a:extLst>
        </xdr:cNvPr>
        <xdr:cNvGrpSpPr/>
      </xdr:nvGrpSpPr>
      <xdr:grpSpPr>
        <a:xfrm>
          <a:off x="4476749" y="1492052"/>
          <a:ext cx="596900" cy="475101"/>
          <a:chOff x="-19050" y="-29718"/>
          <a:chExt cx="508000" cy="503676"/>
        </a:xfrm>
      </xdr:grpSpPr>
      <xdr:sp macro="" textlink="">
        <xdr:nvSpPr>
          <xdr:cNvPr id="9" name="Shape 9">
            <a:extLst>
              <a:ext uri="{FF2B5EF4-FFF2-40B4-BE49-F238E27FC236}">
                <a16:creationId xmlns:a16="http://schemas.microsoft.com/office/drawing/2014/main" xmlns="" xmlns:a="http://schemas.openxmlformats.org/drawingml/2006/main" xmlns:xdr="http://schemas.openxmlformats.org/drawingml/2006/spreadsheetDrawing"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xmlns:a="http://schemas.openxmlformats.org/drawingml/2006/main" xmlns:xdr="http://schemas.openxmlformats.org/drawingml/2006/spreadsheetDrawing"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xmlns:a="http://schemas.openxmlformats.org/drawingml/2006/main" xmlns:xdr="http://schemas.openxmlformats.org/drawingml/2006/spreadsheetDrawing"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xmlns="" xmlns:a="http://schemas.openxmlformats.org/drawingml/2006/main" xmlns:xdr="http://schemas.openxmlformats.org/drawingml/2006/spreadsheetDrawing" id="{00000000-0008-0000-0200-00000E000000}"/>
            </a:ext>
          </a:extLst>
        </xdr:cNvPr>
        <xdr:cNvGrpSpPr/>
      </xdr:nvGrpSpPr>
      <xdr:grpSpPr>
        <a:xfrm>
          <a:off x="5068570" y="1181649"/>
          <a:ext cx="925829" cy="924306"/>
          <a:chOff x="-19050" y="-64007"/>
          <a:chExt cx="925829" cy="981455"/>
        </a:xfrm>
      </xdr:grpSpPr>
      <xdr:sp macro="" textlink="">
        <xdr:nvSpPr>
          <xdr:cNvPr id="12" name="Shape 12">
            <a:extLst>
              <a:ext uri="{FF2B5EF4-FFF2-40B4-BE49-F238E27FC236}">
                <a16:creationId xmlns:a16="http://schemas.microsoft.com/office/drawing/2014/main" xmlns="" xmlns:a="http://schemas.openxmlformats.org/drawingml/2006/main" xmlns:xdr="http://schemas.openxmlformats.org/drawingml/2006/spreadsheetDrawing"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xmlns:a="http://schemas.openxmlformats.org/drawingml/2006/main" xmlns:xdr="http://schemas.openxmlformats.org/drawingml/2006/spreadsheetDrawing"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xmlns:a="http://schemas.openxmlformats.org/drawingml/2006/main" xmlns:xdr="http://schemas.openxmlformats.org/drawingml/2006/spreadsheetDrawing"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xmlns="" xmlns:a="http://schemas.openxmlformats.org/drawingml/2006/main" xmlns:xdr="http://schemas.openxmlformats.org/drawingml/2006/spreadsheetDrawing" id="{00000000-0008-0000-0200-000011000000}"/>
            </a:ext>
          </a:extLst>
        </xdr:cNvPr>
        <xdr:cNvGrpSpPr/>
      </xdr:nvGrpSpPr>
      <xdr:grpSpPr>
        <a:xfrm>
          <a:off x="6417440" y="4698157"/>
          <a:ext cx="1378537" cy="802774"/>
          <a:chOff x="0" y="-41148"/>
          <a:chExt cx="1238836" cy="859924"/>
        </a:xfrm>
      </xdr:grpSpPr>
      <xdr:sp macro="" textlink="">
        <xdr:nvSpPr>
          <xdr:cNvPr id="15" name="Shape 15">
            <a:extLst>
              <a:ext uri="{FF2B5EF4-FFF2-40B4-BE49-F238E27FC236}">
                <a16:creationId xmlns:a16="http://schemas.microsoft.com/office/drawing/2014/main" xmlns="" xmlns:a="http://schemas.openxmlformats.org/drawingml/2006/main" xmlns:xdr="http://schemas.openxmlformats.org/drawingml/2006/spreadsheetDrawing"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xmlns:a="http://schemas.openxmlformats.org/drawingml/2006/main" xmlns:xdr="http://schemas.openxmlformats.org/drawingml/2006/spreadsheetDrawing"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xmlns:a="http://schemas.openxmlformats.org/drawingml/2006/main" xmlns:xdr="http://schemas.openxmlformats.org/drawingml/2006/spreadsheetDrawing"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xmlns="" xmlns:a="http://schemas.openxmlformats.org/drawingml/2006/main" xmlns:xdr="http://schemas.openxmlformats.org/drawingml/2006/spreadsheetDrawing"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0"/>
  <sheetViews>
    <sheetView showGridLines="0" workbookViewId="0"/>
  </sheetViews>
  <sheetFormatPr baseColWidth="10" defaultColWidth="11" defaultRowHeight="12.75" customHeight="1"/>
  <cols>
    <col min="1" max="1" width="7.85546875" style="1" customWidth="1"/>
    <col min="2" max="2" width="6.42578125" style="1" customWidth="1"/>
    <col min="3" max="3" width="8.42578125" style="1" customWidth="1"/>
    <col min="4" max="5" width="20.42578125" style="1" customWidth="1"/>
    <col min="6" max="256" width="11" customWidth="1"/>
  </cols>
  <sheetData>
    <row r="1" spans="1:5" ht="15" customHeight="1">
      <c r="A1" s="2" t="s">
        <v>53</v>
      </c>
      <c r="B1" s="2" t="s">
        <v>54</v>
      </c>
      <c r="C1" s="2" t="s">
        <v>55</v>
      </c>
      <c r="D1" s="2" t="s">
        <v>56</v>
      </c>
      <c r="E1" s="2" t="s">
        <v>57</v>
      </c>
    </row>
    <row r="2" spans="1:5" ht="15" customHeight="1">
      <c r="A2" s="3"/>
      <c r="B2" s="3"/>
      <c r="C2" s="3"/>
      <c r="D2" s="3"/>
      <c r="E2" s="3"/>
    </row>
    <row r="3" spans="1:5" ht="15" customHeight="1">
      <c r="A3" s="2" t="s">
        <v>58</v>
      </c>
      <c r="B3" s="2" t="s">
        <v>59</v>
      </c>
      <c r="C3" s="2" t="s">
        <v>60</v>
      </c>
      <c r="D3" s="2" t="s">
        <v>61</v>
      </c>
      <c r="E3" s="2" t="s">
        <v>62</v>
      </c>
    </row>
    <row r="4" spans="1:5" ht="15" customHeight="1">
      <c r="A4" s="2" t="s">
        <v>63</v>
      </c>
      <c r="B4" s="2" t="s">
        <v>64</v>
      </c>
      <c r="C4" s="2" t="s">
        <v>65</v>
      </c>
      <c r="D4" s="2" t="s">
        <v>66</v>
      </c>
      <c r="E4" s="2" t="s">
        <v>67</v>
      </c>
    </row>
    <row r="5" spans="1:5" ht="15" customHeight="1">
      <c r="A5" s="2" t="s">
        <v>68</v>
      </c>
      <c r="B5" s="2" t="s">
        <v>69</v>
      </c>
      <c r="C5" s="2" t="s">
        <v>70</v>
      </c>
      <c r="D5" s="2" t="s">
        <v>71</v>
      </c>
      <c r="E5" s="2" t="s">
        <v>72</v>
      </c>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4" t="s">
        <v>73</v>
      </c>
      <c r="E9" s="2" t="s">
        <v>74</v>
      </c>
    </row>
    <row r="10" spans="1:5" ht="15" customHeight="1">
      <c r="A10" s="3"/>
      <c r="B10" s="3"/>
      <c r="C10" s="3"/>
      <c r="D10" s="3"/>
      <c r="E10" s="3"/>
    </row>
  </sheetData>
  <hyperlinks>
    <hyperlink ref="D3" r:id="rId1"/>
  </hyperlinks>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3"/>
  <sheetViews>
    <sheetView showGridLines="0" workbookViewId="0">
      <selection activeCell="C8" sqref="C8"/>
    </sheetView>
  </sheetViews>
  <sheetFormatPr baseColWidth="10" defaultColWidth="11" defaultRowHeight="12.75" customHeight="1"/>
  <cols>
    <col min="1" max="1" width="11" style="43" customWidth="1"/>
    <col min="2" max="2" width="28.140625" style="43" customWidth="1"/>
    <col min="3" max="3" width="49.42578125" style="43" customWidth="1"/>
    <col min="4" max="5" width="11" style="43" customWidth="1"/>
    <col min="6" max="256" width="11" customWidth="1"/>
  </cols>
  <sheetData>
    <row r="1" spans="1:5" ht="15" customHeight="1">
      <c r="A1" s="2" t="s">
        <v>76</v>
      </c>
      <c r="B1" s="2" t="s">
        <v>77</v>
      </c>
      <c r="C1" s="7" t="s">
        <v>123</v>
      </c>
      <c r="D1" s="3"/>
      <c r="E1" s="3"/>
    </row>
    <row r="2" spans="1:5" ht="31.5" customHeight="1">
      <c r="A2" s="11" t="s">
        <v>144</v>
      </c>
      <c r="B2" s="11" t="s">
        <v>124</v>
      </c>
      <c r="C2" s="44" t="s">
        <v>125</v>
      </c>
      <c r="D2" s="45"/>
      <c r="E2" s="45"/>
    </row>
    <row r="3" spans="1:5" ht="15.75" customHeight="1">
      <c r="A3" s="46" t="s">
        <v>80</v>
      </c>
      <c r="B3" s="47" t="s">
        <v>81</v>
      </c>
      <c r="C3" s="48" t="s">
        <v>126</v>
      </c>
      <c r="D3" s="49"/>
      <c r="E3" s="50"/>
    </row>
    <row r="4" spans="1:5" ht="15.75" customHeight="1">
      <c r="A4" s="46" t="s">
        <v>83</v>
      </c>
      <c r="B4" s="47" t="s">
        <v>235</v>
      </c>
      <c r="C4" s="48" t="s">
        <v>285</v>
      </c>
      <c r="D4" s="49"/>
      <c r="E4" s="50"/>
    </row>
    <row r="5" spans="1:5" ht="31.5" customHeight="1">
      <c r="A5" s="46" t="s">
        <v>236</v>
      </c>
      <c r="B5" s="47" t="s">
        <v>237</v>
      </c>
      <c r="C5" s="48" t="s">
        <v>286</v>
      </c>
      <c r="D5" s="49"/>
      <c r="E5" s="50"/>
    </row>
    <row r="6" spans="1:5" ht="15.75" customHeight="1">
      <c r="A6" s="46" t="s">
        <v>238</v>
      </c>
      <c r="B6" s="47" t="s">
        <v>239</v>
      </c>
      <c r="C6" s="48" t="s">
        <v>287</v>
      </c>
      <c r="D6" s="49"/>
      <c r="E6" s="50"/>
    </row>
    <row r="7" spans="1:5" ht="15.75" customHeight="1">
      <c r="A7" s="46" t="s">
        <v>240</v>
      </c>
      <c r="B7" s="47" t="s">
        <v>241</v>
      </c>
      <c r="C7" s="48" t="s">
        <v>288</v>
      </c>
      <c r="D7" s="49"/>
      <c r="E7" s="50"/>
    </row>
    <row r="8" spans="1:5" ht="47.25" customHeight="1">
      <c r="A8" s="51" t="s">
        <v>194</v>
      </c>
      <c r="B8" s="51" t="s">
        <v>289</v>
      </c>
      <c r="C8" s="48" t="s">
        <v>290</v>
      </c>
      <c r="D8" s="20"/>
      <c r="E8" s="20"/>
    </row>
    <row r="9" spans="1:5" ht="31.5" customHeight="1">
      <c r="A9" s="2" t="s">
        <v>291</v>
      </c>
      <c r="B9" s="2" t="s">
        <v>292</v>
      </c>
      <c r="C9" s="53" t="s">
        <v>151</v>
      </c>
      <c r="D9" s="3"/>
      <c r="E9" s="3"/>
    </row>
    <row r="10" spans="1:5" ht="31.5" customHeight="1">
      <c r="A10" s="2" t="s">
        <v>152</v>
      </c>
      <c r="B10" s="2" t="s">
        <v>153</v>
      </c>
      <c r="C10" s="53" t="s">
        <v>293</v>
      </c>
      <c r="D10" s="3"/>
      <c r="E10" s="3"/>
    </row>
    <row r="11" spans="1:5" ht="31.5" customHeight="1">
      <c r="A11" s="2" t="s">
        <v>294</v>
      </c>
      <c r="B11" s="2" t="s">
        <v>295</v>
      </c>
      <c r="C11" s="53" t="s">
        <v>296</v>
      </c>
      <c r="D11" s="3"/>
      <c r="E11" s="3"/>
    </row>
    <row r="12" spans="1:5" ht="31.5" customHeight="1">
      <c r="A12" s="11" t="s">
        <v>297</v>
      </c>
      <c r="B12" s="11" t="s">
        <v>298</v>
      </c>
      <c r="C12" s="44" t="s">
        <v>299</v>
      </c>
      <c r="D12" s="45"/>
      <c r="E12" s="45"/>
    </row>
    <row r="13" spans="1:5" ht="47.25" customHeight="1">
      <c r="A13" s="46" t="s">
        <v>243</v>
      </c>
      <c r="B13" s="47" t="s">
        <v>244</v>
      </c>
      <c r="C13" s="48" t="s">
        <v>373</v>
      </c>
      <c r="D13" s="49"/>
      <c r="E13" s="50"/>
    </row>
    <row r="14" spans="1:5" ht="63" customHeight="1">
      <c r="A14" s="54" t="s">
        <v>374</v>
      </c>
      <c r="B14" s="54" t="s">
        <v>375</v>
      </c>
      <c r="C14" s="55" t="s">
        <v>376</v>
      </c>
      <c r="D14" s="56"/>
      <c r="E14" s="56"/>
    </row>
    <row r="15" spans="1:5" ht="31.5" customHeight="1">
      <c r="A15" s="46" t="s">
        <v>245</v>
      </c>
      <c r="B15" s="47" t="s">
        <v>246</v>
      </c>
      <c r="C15" s="48" t="s">
        <v>377</v>
      </c>
      <c r="D15" s="49"/>
      <c r="E15" s="50"/>
    </row>
    <row r="16" spans="1:5" ht="15.75" customHeight="1">
      <c r="A16" s="54" t="s">
        <v>378</v>
      </c>
      <c r="B16" s="54" t="s">
        <v>379</v>
      </c>
      <c r="C16" s="55" t="s">
        <v>311</v>
      </c>
      <c r="D16" s="56"/>
      <c r="E16" s="56"/>
    </row>
    <row r="17" spans="1:5" ht="31.5" customHeight="1">
      <c r="A17" s="46" t="s">
        <v>248</v>
      </c>
      <c r="B17" s="47" t="s">
        <v>249</v>
      </c>
      <c r="C17" s="48" t="s">
        <v>312</v>
      </c>
      <c r="D17" s="49"/>
      <c r="E17" s="50"/>
    </row>
    <row r="18" spans="1:5" ht="15.75" customHeight="1">
      <c r="A18" s="51" t="s">
        <v>313</v>
      </c>
      <c r="B18" s="51" t="s">
        <v>310</v>
      </c>
      <c r="C18" s="52" t="s">
        <v>195</v>
      </c>
      <c r="D18" s="20"/>
      <c r="E18" s="20"/>
    </row>
    <row r="19" spans="1:5" ht="15.75" customHeight="1">
      <c r="A19" s="2" t="s">
        <v>196</v>
      </c>
      <c r="B19" s="2" t="s">
        <v>197</v>
      </c>
      <c r="C19" s="53" t="s">
        <v>198</v>
      </c>
      <c r="D19" s="3"/>
      <c r="E19" s="3"/>
    </row>
    <row r="20" spans="1:5" ht="15.75" customHeight="1">
      <c r="A20" s="2" t="s">
        <v>199</v>
      </c>
      <c r="B20" s="2" t="s">
        <v>200</v>
      </c>
      <c r="C20" s="53" t="s">
        <v>201</v>
      </c>
      <c r="D20" s="3"/>
      <c r="E20" s="3"/>
    </row>
    <row r="21" spans="1:5" ht="31.5" customHeight="1">
      <c r="A21" s="2" t="s">
        <v>202</v>
      </c>
      <c r="B21" s="2" t="s">
        <v>203</v>
      </c>
      <c r="C21" s="53" t="s">
        <v>204</v>
      </c>
      <c r="D21" s="3"/>
      <c r="E21" s="3"/>
    </row>
    <row r="22" spans="1:5" ht="31.5" customHeight="1">
      <c r="A22" s="11" t="s">
        <v>205</v>
      </c>
      <c r="B22" s="11" t="s">
        <v>206</v>
      </c>
      <c r="C22" s="44" t="s">
        <v>337</v>
      </c>
      <c r="D22" s="45"/>
      <c r="E22" s="45"/>
    </row>
    <row r="23" spans="1:5" ht="31.5" customHeight="1">
      <c r="A23" s="46" t="s">
        <v>250</v>
      </c>
      <c r="B23" s="47" t="s">
        <v>251</v>
      </c>
      <c r="C23" s="48" t="s">
        <v>348</v>
      </c>
      <c r="D23" s="49"/>
      <c r="E23" s="50"/>
    </row>
    <row r="24" spans="1:5" ht="31.5" customHeight="1">
      <c r="A24" s="54" t="s">
        <v>349</v>
      </c>
      <c r="B24" s="54" t="s">
        <v>350</v>
      </c>
      <c r="C24" s="55" t="s">
        <v>351</v>
      </c>
      <c r="D24" s="56"/>
      <c r="E24" s="56"/>
    </row>
    <row r="25" spans="1:5" ht="47.25" customHeight="1">
      <c r="A25" s="46" t="s">
        <v>252</v>
      </c>
      <c r="B25" s="47" t="s">
        <v>253</v>
      </c>
      <c r="C25" s="48" t="s">
        <v>352</v>
      </c>
      <c r="D25" s="49"/>
      <c r="E25" s="50"/>
    </row>
    <row r="26" spans="1:5" ht="31.5" customHeight="1">
      <c r="A26" s="46" t="s">
        <v>254</v>
      </c>
      <c r="B26" s="47" t="s">
        <v>255</v>
      </c>
      <c r="C26" s="48" t="s">
        <v>353</v>
      </c>
      <c r="D26" s="49"/>
      <c r="E26" s="50"/>
    </row>
    <row r="27" spans="1:5" ht="126" customHeight="1">
      <c r="A27" s="46" t="s">
        <v>256</v>
      </c>
      <c r="B27" s="47" t="s">
        <v>257</v>
      </c>
      <c r="C27" s="48" t="s">
        <v>338</v>
      </c>
      <c r="D27" s="49"/>
      <c r="E27" s="50"/>
    </row>
    <row r="28" spans="1:5" ht="15.75" customHeight="1">
      <c r="A28" s="54" t="s">
        <v>339</v>
      </c>
      <c r="B28" s="54" t="s">
        <v>340</v>
      </c>
      <c r="C28" s="55" t="s">
        <v>341</v>
      </c>
      <c r="D28" s="56"/>
      <c r="E28" s="56"/>
    </row>
    <row r="29" spans="1:5" ht="31.5" customHeight="1">
      <c r="A29" s="46" t="s">
        <v>258</v>
      </c>
      <c r="B29" s="47" t="s">
        <v>259</v>
      </c>
      <c r="C29" s="48" t="s">
        <v>355</v>
      </c>
      <c r="D29" s="49"/>
      <c r="E29" s="50"/>
    </row>
    <row r="30" spans="1:5" ht="15.75" customHeight="1">
      <c r="A30" s="54" t="s">
        <v>356</v>
      </c>
      <c r="B30" s="54" t="s">
        <v>357</v>
      </c>
      <c r="C30" s="55" t="s">
        <v>358</v>
      </c>
      <c r="D30" s="56"/>
      <c r="E30" s="56"/>
    </row>
    <row r="31" spans="1:5" ht="15.75" customHeight="1">
      <c r="A31" s="46" t="s">
        <v>260</v>
      </c>
      <c r="B31" s="47" t="s">
        <v>261</v>
      </c>
      <c r="C31" s="48" t="s">
        <v>359</v>
      </c>
      <c r="D31" s="49"/>
      <c r="E31" s="50"/>
    </row>
    <row r="32" spans="1:5" ht="31.5" customHeight="1">
      <c r="A32" s="54" t="s">
        <v>360</v>
      </c>
      <c r="B32" s="54" t="s">
        <v>361</v>
      </c>
      <c r="C32" s="55" t="s">
        <v>362</v>
      </c>
      <c r="D32" s="56"/>
      <c r="E32" s="56"/>
    </row>
    <row r="33" spans="1:5" ht="15.75" customHeight="1">
      <c r="A33" s="46" t="s">
        <v>262</v>
      </c>
      <c r="B33" s="47" t="s">
        <v>263</v>
      </c>
      <c r="C33" s="48" t="s">
        <v>363</v>
      </c>
      <c r="D33" s="49"/>
      <c r="E33" s="50"/>
    </row>
    <row r="34" spans="1:5" ht="31.5" customHeight="1">
      <c r="A34" s="46" t="s">
        <v>264</v>
      </c>
      <c r="B34" s="47" t="s">
        <v>265</v>
      </c>
      <c r="C34" s="48" t="s">
        <v>364</v>
      </c>
      <c r="D34" s="49"/>
      <c r="E34" s="50"/>
    </row>
    <row r="35" spans="1:5" ht="47.25" customHeight="1">
      <c r="A35" s="46" t="s">
        <v>266</v>
      </c>
      <c r="B35" s="47" t="s">
        <v>267</v>
      </c>
      <c r="C35" s="48" t="s">
        <v>365</v>
      </c>
      <c r="D35" s="49"/>
      <c r="E35" s="50"/>
    </row>
    <row r="36" spans="1:5" ht="31.5" customHeight="1">
      <c r="A36" s="46" t="s">
        <v>268</v>
      </c>
      <c r="B36" s="47" t="s">
        <v>116</v>
      </c>
      <c r="C36" s="48" t="s">
        <v>280</v>
      </c>
      <c r="D36" s="49"/>
      <c r="E36" s="50"/>
    </row>
    <row r="37" spans="1:5" ht="31.5" customHeight="1">
      <c r="A37" s="46" t="s">
        <v>117</v>
      </c>
      <c r="B37" s="47" t="s">
        <v>12</v>
      </c>
      <c r="C37" s="48" t="s">
        <v>281</v>
      </c>
      <c r="D37" s="49"/>
      <c r="E37" s="50"/>
    </row>
    <row r="38" spans="1:5" ht="31.5" customHeight="1">
      <c r="A38" s="46" t="s">
        <v>13</v>
      </c>
      <c r="B38" s="47" t="s">
        <v>14</v>
      </c>
      <c r="C38" s="55" t="s">
        <v>282</v>
      </c>
      <c r="D38" s="49"/>
      <c r="E38" s="50"/>
    </row>
    <row r="39" spans="1:5" ht="31.5" customHeight="1">
      <c r="A39" s="46" t="s">
        <v>15</v>
      </c>
      <c r="B39" s="47" t="s">
        <v>16</v>
      </c>
      <c r="C39" s="48" t="s">
        <v>283</v>
      </c>
      <c r="D39" s="49"/>
      <c r="E39" s="50"/>
    </row>
    <row r="40" spans="1:5" ht="31.5" customHeight="1">
      <c r="A40" s="46" t="s">
        <v>17</v>
      </c>
      <c r="B40" s="47" t="s">
        <v>18</v>
      </c>
      <c r="C40" s="48" t="s">
        <v>284</v>
      </c>
      <c r="D40" s="49"/>
      <c r="E40" s="50"/>
    </row>
    <row r="41" spans="1:5" ht="31.5" customHeight="1">
      <c r="A41" s="46" t="s">
        <v>19</v>
      </c>
      <c r="B41" s="47" t="s">
        <v>20</v>
      </c>
      <c r="C41" s="48" t="s">
        <v>366</v>
      </c>
      <c r="D41" s="49"/>
      <c r="E41" s="50"/>
    </row>
    <row r="42" spans="1:5" ht="31.5" customHeight="1">
      <c r="A42" s="54" t="s">
        <v>367</v>
      </c>
      <c r="B42" s="54" t="s">
        <v>368</v>
      </c>
      <c r="C42" s="55" t="s">
        <v>369</v>
      </c>
      <c r="D42" s="56"/>
      <c r="E42" s="56"/>
    </row>
    <row r="43" spans="1:5" ht="31.5" customHeight="1">
      <c r="A43" s="57" t="s">
        <v>21</v>
      </c>
      <c r="B43" s="58" t="s">
        <v>22</v>
      </c>
      <c r="C43" s="59" t="s">
        <v>370</v>
      </c>
      <c r="D43" s="60"/>
      <c r="E43" s="61"/>
    </row>
  </sheetData>
  <sheetCalcPr fullCalcOnLoad="1"/>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showGridLines="0" tabSelected="1" workbookViewId="0">
      <selection activeCell="C25" sqref="C25"/>
    </sheetView>
  </sheetViews>
  <sheetFormatPr baseColWidth="10" defaultColWidth="11" defaultRowHeight="12.75" customHeight="1"/>
  <cols>
    <col min="1" max="1" width="5.140625" style="5" customWidth="1"/>
    <col min="2" max="2" width="7.42578125" style="5" customWidth="1"/>
    <col min="3" max="3" width="26.42578125" style="5" customWidth="1"/>
    <col min="4" max="4" width="7.140625" style="5" customWidth="1"/>
    <col min="5" max="5" width="10.42578125" style="5" customWidth="1"/>
  </cols>
  <sheetData>
    <row r="1" spans="1:5" ht="15" customHeight="1">
      <c r="A1" s="2" t="s">
        <v>75</v>
      </c>
      <c r="B1" s="2" t="s">
        <v>76</v>
      </c>
      <c r="C1" s="2" t="s">
        <v>77</v>
      </c>
      <c r="D1" s="2" t="s">
        <v>78</v>
      </c>
      <c r="E1" s="2" t="s">
        <v>79</v>
      </c>
    </row>
    <row r="2" spans="1:5" ht="15" customHeight="1">
      <c r="A2" s="3"/>
      <c r="B2" s="3"/>
      <c r="C2" s="3"/>
      <c r="D2" s="3"/>
      <c r="E2" s="3"/>
    </row>
    <row r="3" spans="1:5" ht="15" customHeight="1">
      <c r="A3" s="6">
        <v>1</v>
      </c>
      <c r="B3" s="2" t="str">
        <f>Stories!A3</f>
        <v>US02</v>
      </c>
      <c r="C3" s="2" t="str">
        <f>Stories!B3</f>
        <v>Birth before marriage</v>
      </c>
      <c r="D3" s="2" t="s">
        <v>58</v>
      </c>
      <c r="E3" s="2" t="s">
        <v>82</v>
      </c>
    </row>
    <row r="4" spans="1:5" ht="15" customHeight="1">
      <c r="A4" s="6">
        <v>1</v>
      </c>
      <c r="B4" s="2" t="s">
        <v>83</v>
      </c>
      <c r="C4" s="7" t="s">
        <v>235</v>
      </c>
      <c r="D4" s="2" t="s">
        <v>58</v>
      </c>
      <c r="E4" s="2" t="s">
        <v>82</v>
      </c>
    </row>
    <row r="5" spans="1:5" ht="15" customHeight="1">
      <c r="A5" s="6">
        <v>1</v>
      </c>
      <c r="B5" s="2" t="str">
        <f>Stories!A5</f>
        <v>US04</v>
      </c>
      <c r="C5" s="7" t="str">
        <f>Stories!B5</f>
        <v>Marriage before divorce</v>
      </c>
      <c r="D5" s="2" t="s">
        <v>68</v>
      </c>
      <c r="E5" s="2" t="s">
        <v>82</v>
      </c>
    </row>
    <row r="6" spans="1:5" ht="15" customHeight="1">
      <c r="A6" s="6">
        <v>1</v>
      </c>
      <c r="B6" s="2" t="s">
        <v>238</v>
      </c>
      <c r="C6" s="7" t="s">
        <v>239</v>
      </c>
      <c r="D6" s="2" t="s">
        <v>68</v>
      </c>
      <c r="E6" s="2" t="s">
        <v>82</v>
      </c>
    </row>
    <row r="7" spans="1:5" ht="15" customHeight="1">
      <c r="A7" s="6">
        <v>1</v>
      </c>
      <c r="B7" s="2" t="str">
        <f>Stories!A7</f>
        <v>US06</v>
      </c>
      <c r="C7" s="7" t="str">
        <f>Stories!B7</f>
        <v>Divorce before death</v>
      </c>
      <c r="D7" s="2" t="s">
        <v>242</v>
      </c>
      <c r="E7" s="2" t="s">
        <v>82</v>
      </c>
    </row>
    <row r="8" spans="1:5" ht="15" customHeight="1">
      <c r="A8" s="6">
        <v>1</v>
      </c>
      <c r="B8" s="2" t="str">
        <f>Stories!A13</f>
        <v>US12</v>
      </c>
      <c r="C8" s="2" t="str">
        <f>Stories!B13</f>
        <v>Parents not too old</v>
      </c>
      <c r="D8" s="2" t="s">
        <v>242</v>
      </c>
      <c r="E8" s="2" t="s">
        <v>82</v>
      </c>
    </row>
    <row r="9" spans="1:5" ht="15" customHeight="1">
      <c r="A9" s="3"/>
      <c r="B9" s="3"/>
      <c r="C9" s="3"/>
      <c r="D9" s="3"/>
      <c r="E9" s="3"/>
    </row>
    <row r="10" spans="1:5" ht="15" customHeight="1">
      <c r="A10" s="6">
        <v>2</v>
      </c>
      <c r="B10" s="2" t="str">
        <f>Stories!A15</f>
        <v>US14</v>
      </c>
      <c r="C10" s="2" t="str">
        <f>Stories!B15</f>
        <v>Multiple births &lt;= 5</v>
      </c>
      <c r="D10" s="2" t="s">
        <v>68</v>
      </c>
      <c r="E10" s="2" t="s">
        <v>82</v>
      </c>
    </row>
    <row r="11" spans="1:5" ht="15" customHeight="1">
      <c r="A11" s="6">
        <v>2</v>
      </c>
      <c r="B11" s="2" t="str">
        <f>Stories!A17</f>
        <v>US16</v>
      </c>
      <c r="C11" s="2" t="str">
        <f>Stories!B17</f>
        <v>Male last names</v>
      </c>
      <c r="D11" s="2" t="s">
        <v>68</v>
      </c>
      <c r="E11" s="2" t="s">
        <v>82</v>
      </c>
    </row>
    <row r="12" spans="1:5" ht="15" customHeight="1">
      <c r="A12" s="6">
        <v>2</v>
      </c>
      <c r="B12" s="2" t="str">
        <f>Stories!A23</f>
        <v>US22</v>
      </c>
      <c r="C12" s="2" t="str">
        <f>Stories!B23</f>
        <v>Unique IDs</v>
      </c>
      <c r="D12" s="2" t="s">
        <v>58</v>
      </c>
      <c r="E12" s="2" t="s">
        <v>82</v>
      </c>
    </row>
    <row r="13" spans="1:5" ht="15" customHeight="1">
      <c r="A13" s="6">
        <v>2</v>
      </c>
      <c r="B13" s="2" t="str">
        <f>Stories!A25</f>
        <v>US24</v>
      </c>
      <c r="C13" s="2" t="str">
        <f>Stories!B25</f>
        <v>Unique families by spouses</v>
      </c>
      <c r="D13" s="2" t="s">
        <v>58</v>
      </c>
      <c r="E13" s="2" t="s">
        <v>82</v>
      </c>
    </row>
    <row r="14" spans="1:5" ht="15" customHeight="1">
      <c r="A14" s="6">
        <v>2</v>
      </c>
      <c r="B14" s="2" t="str">
        <f>Stories!A26</f>
        <v>US25</v>
      </c>
      <c r="C14" s="2" t="str">
        <f>Stories!B26</f>
        <v>Unique first names in families</v>
      </c>
      <c r="D14" s="3" t="s">
        <v>242</v>
      </c>
      <c r="E14" s="3" t="s">
        <v>82</v>
      </c>
    </row>
    <row r="15" spans="1:5" ht="15" customHeight="1">
      <c r="A15" s="6">
        <v>2</v>
      </c>
      <c r="B15" s="2" t="str">
        <f>Stories!A27</f>
        <v>US26</v>
      </c>
      <c r="C15" s="2" t="str">
        <f>Stories!B27</f>
        <v>Corresponding entries</v>
      </c>
      <c r="D15" s="3" t="s">
        <v>242</v>
      </c>
      <c r="E15" s="3" t="s">
        <v>82</v>
      </c>
    </row>
    <row r="16" spans="1:5" ht="15" customHeight="1">
      <c r="A16" s="3"/>
      <c r="B16" s="3"/>
      <c r="C16" s="3"/>
      <c r="D16" s="3"/>
      <c r="E16" s="3"/>
    </row>
    <row r="17" spans="1:5" ht="15" customHeight="1">
      <c r="A17" s="6">
        <v>3</v>
      </c>
      <c r="B17" s="2" t="str">
        <f>Stories!A29</f>
        <v>US28</v>
      </c>
      <c r="C17" s="2" t="str">
        <f>Stories!B29</f>
        <v>Order siblings by age</v>
      </c>
      <c r="D17" s="3" t="s">
        <v>68</v>
      </c>
      <c r="E17" s="3" t="s">
        <v>247</v>
      </c>
    </row>
    <row r="18" spans="1:5" ht="15" customHeight="1">
      <c r="A18" s="6">
        <v>3</v>
      </c>
      <c r="B18" s="2" t="str">
        <f>Stories!A31</f>
        <v>US30</v>
      </c>
      <c r="C18" s="2" t="str">
        <f>Stories!B31</f>
        <v>List living married</v>
      </c>
      <c r="D18" s="3" t="s">
        <v>167</v>
      </c>
      <c r="E18" s="3" t="s">
        <v>247</v>
      </c>
    </row>
    <row r="19" spans="1:5" ht="15" customHeight="1">
      <c r="A19" s="6">
        <v>3</v>
      </c>
      <c r="B19" s="2" t="str">
        <f>Stories!A33</f>
        <v>US32</v>
      </c>
      <c r="C19" s="2" t="str">
        <f>Stories!B33</f>
        <v>List multiple births</v>
      </c>
      <c r="D19" s="3" t="s">
        <v>242</v>
      </c>
      <c r="E19" s="3" t="s">
        <v>345</v>
      </c>
    </row>
    <row r="20" spans="1:5" ht="15" customHeight="1">
      <c r="A20" s="6">
        <v>3</v>
      </c>
      <c r="B20" s="2" t="str">
        <f>Stories!A34</f>
        <v>US33</v>
      </c>
      <c r="C20" s="2" t="str">
        <f>Stories!B34</f>
        <v>List orphans</v>
      </c>
      <c r="D20" s="3" t="s">
        <v>242</v>
      </c>
      <c r="E20" s="3" t="s">
        <v>345</v>
      </c>
    </row>
    <row r="21" spans="1:5" ht="15" customHeight="1">
      <c r="A21" s="6">
        <v>3</v>
      </c>
      <c r="B21" s="2" t="str">
        <f>Stories!A35</f>
        <v>US34</v>
      </c>
      <c r="C21" s="2" t="str">
        <f>Stories!B35</f>
        <v>List large age differences</v>
      </c>
      <c r="D21" s="3" t="s">
        <v>58</v>
      </c>
      <c r="E21" s="3" t="s">
        <v>82</v>
      </c>
    </row>
    <row r="22" spans="1:5" ht="15" customHeight="1">
      <c r="A22" s="6">
        <v>3</v>
      </c>
      <c r="B22" s="2" t="str">
        <f>Stories!A36</f>
        <v>US35</v>
      </c>
      <c r="C22" s="2" t="str">
        <f>Stories!B36</f>
        <v>List recent births</v>
      </c>
      <c r="D22" s="3" t="s">
        <v>58</v>
      </c>
      <c r="E22" s="3" t="s">
        <v>82</v>
      </c>
    </row>
    <row r="23" spans="1:5" ht="15" customHeight="1">
      <c r="A23" s="6"/>
      <c r="B23" s="2"/>
      <c r="C23" s="2"/>
      <c r="D23" s="3"/>
      <c r="E23" s="3"/>
    </row>
    <row r="24" spans="1:5" ht="15" customHeight="1">
      <c r="A24" s="3">
        <v>4</v>
      </c>
      <c r="B24" s="64" t="s">
        <v>31</v>
      </c>
      <c r="C24" s="72" t="s">
        <v>289</v>
      </c>
      <c r="D24" s="64" t="s">
        <v>32</v>
      </c>
      <c r="E24" s="64" t="s">
        <v>33</v>
      </c>
    </row>
    <row r="25" spans="1:5" ht="15" customHeight="1">
      <c r="A25" s="6">
        <v>4</v>
      </c>
      <c r="B25" s="2" t="str">
        <f>Stories!A37</f>
        <v>US36</v>
      </c>
      <c r="C25" s="2" t="str">
        <f>Stories!B37</f>
        <v>List recent deaths</v>
      </c>
      <c r="D25" s="64" t="s">
        <v>32</v>
      </c>
      <c r="E25" s="64" t="s">
        <v>33</v>
      </c>
    </row>
    <row r="26" spans="1:5" ht="15" customHeight="1">
      <c r="A26" s="6">
        <v>4</v>
      </c>
      <c r="B26" s="2" t="str">
        <f>Stories!A39</f>
        <v>US38</v>
      </c>
      <c r="C26" s="2" t="str">
        <f>Stories!B39</f>
        <v>List upcoming birthdays</v>
      </c>
      <c r="D26" s="3"/>
      <c r="E26" s="3"/>
    </row>
    <row r="27" spans="1:5" ht="15" customHeight="1">
      <c r="A27" s="6">
        <v>4</v>
      </c>
      <c r="B27" s="2" t="str">
        <f>Stories!A40</f>
        <v>US39</v>
      </c>
      <c r="C27" s="2" t="str">
        <f>Stories!B40</f>
        <v>List upcoming anniversaries</v>
      </c>
      <c r="D27" s="3"/>
      <c r="E27" s="3"/>
    </row>
    <row r="28" spans="1:5" ht="15" customHeight="1">
      <c r="A28" s="6">
        <v>4</v>
      </c>
      <c r="B28" s="2" t="str">
        <f>Stories!A41</f>
        <v>US40</v>
      </c>
      <c r="C28" s="2" t="str">
        <f>Stories!B41</f>
        <v>Include input line numbers</v>
      </c>
      <c r="D28" s="3"/>
      <c r="E28" s="3"/>
    </row>
    <row r="29" spans="1:5" ht="15" customHeight="1">
      <c r="A29" s="6">
        <v>4</v>
      </c>
      <c r="B29" s="2" t="str">
        <f>Stories!A43</f>
        <v>US42</v>
      </c>
      <c r="C29" s="2" t="str">
        <f>Stories!B43</f>
        <v>Reject illegitimate dates</v>
      </c>
      <c r="D29" s="3"/>
      <c r="E29" s="3"/>
    </row>
  </sheetData>
  <sheetCalcPr fullCalcOnLoad="1"/>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
  <sheetViews>
    <sheetView showGridLines="0" workbookViewId="0"/>
  </sheetViews>
  <sheetFormatPr baseColWidth="10" defaultColWidth="11" defaultRowHeight="12.75" customHeight="1"/>
  <cols>
    <col min="1" max="1" width="11" style="8" customWidth="1"/>
    <col min="2" max="2" width="9.42578125" style="8" customWidth="1"/>
    <col min="3" max="3" width="15.85546875" style="8" customWidth="1"/>
    <col min="4" max="4" width="13.85546875" style="8" customWidth="1"/>
    <col min="5" max="5" width="6.85546875" style="8" customWidth="1"/>
    <col min="6" max="6" width="12.42578125" style="8" customWidth="1"/>
    <col min="7" max="8" width="11" style="8" customWidth="1"/>
    <col min="9" max="256" width="11" customWidth="1"/>
  </cols>
  <sheetData>
    <row r="1" spans="1:8" ht="12.75" customHeight="1">
      <c r="A1" s="9" t="s">
        <v>23</v>
      </c>
      <c r="B1" s="3"/>
      <c r="C1" s="3"/>
      <c r="D1" s="3"/>
      <c r="E1" s="3"/>
      <c r="F1" s="10"/>
      <c r="G1" s="3"/>
      <c r="H1" s="3"/>
    </row>
    <row r="2" spans="1:8" ht="12.75" customHeight="1">
      <c r="A2" s="9" t="s">
        <v>24</v>
      </c>
      <c r="B2" s="3"/>
      <c r="C2" s="3"/>
      <c r="D2" s="3"/>
      <c r="E2" s="3"/>
      <c r="F2" s="10"/>
      <c r="G2" s="3"/>
      <c r="H2" s="3"/>
    </row>
    <row r="3" spans="1:8" ht="12.75" customHeight="1">
      <c r="A3" s="9" t="s">
        <v>25</v>
      </c>
      <c r="B3" s="3"/>
      <c r="C3" s="3"/>
      <c r="D3" s="3"/>
      <c r="E3" s="3"/>
      <c r="F3" s="10"/>
      <c r="G3" s="3"/>
      <c r="H3" s="3"/>
    </row>
    <row r="4" spans="1:8" ht="12.75" customHeight="1">
      <c r="A4" s="10"/>
      <c r="B4" s="3"/>
      <c r="C4" s="3"/>
      <c r="D4" s="3"/>
      <c r="E4" s="3"/>
      <c r="F4" s="10"/>
      <c r="G4" s="3"/>
      <c r="H4" s="3"/>
    </row>
    <row r="5" spans="1:8" ht="12.75" customHeight="1">
      <c r="A5" s="9" t="s">
        <v>26</v>
      </c>
      <c r="B5" s="3"/>
      <c r="C5" s="3"/>
      <c r="D5" s="3"/>
      <c r="E5" s="3"/>
      <c r="F5" s="10"/>
      <c r="G5" s="3"/>
      <c r="H5" s="3"/>
    </row>
    <row r="6" spans="1:8" ht="12.75" customHeight="1">
      <c r="A6" s="9" t="s">
        <v>27</v>
      </c>
      <c r="B6" s="3"/>
      <c r="C6" s="3"/>
      <c r="D6" s="3"/>
      <c r="E6" s="3"/>
      <c r="F6" s="10"/>
      <c r="G6" s="3"/>
      <c r="H6" s="3"/>
    </row>
    <row r="7" spans="1:8" ht="12.75" customHeight="1">
      <c r="A7" s="10"/>
      <c r="B7" s="3"/>
      <c r="C7" s="3"/>
      <c r="D7" s="3"/>
      <c r="E7" s="3"/>
      <c r="F7" s="10"/>
      <c r="G7" s="3"/>
      <c r="H7" s="3"/>
    </row>
    <row r="8" spans="1:8" ht="12.75" customHeight="1">
      <c r="A8" s="9" t="s">
        <v>127</v>
      </c>
      <c r="B8" s="3"/>
      <c r="C8" s="3"/>
      <c r="D8" s="3"/>
      <c r="E8" s="3"/>
      <c r="F8" s="10"/>
      <c r="G8" s="3"/>
      <c r="H8" s="3"/>
    </row>
    <row r="9" spans="1:8" ht="12.75" customHeight="1">
      <c r="A9" s="10"/>
      <c r="B9" s="3"/>
      <c r="C9" s="3"/>
      <c r="D9" s="3"/>
      <c r="E9" s="3"/>
      <c r="F9" s="10"/>
      <c r="G9" s="3"/>
      <c r="H9" s="3"/>
    </row>
    <row r="10" spans="1:8" ht="12.75" customHeight="1">
      <c r="A10" s="10"/>
      <c r="B10" s="3"/>
      <c r="C10" s="3"/>
      <c r="D10" s="3"/>
      <c r="E10" s="3"/>
      <c r="F10" s="10"/>
      <c r="G10" s="3"/>
      <c r="H10" s="3"/>
    </row>
    <row r="11" spans="1:8" ht="12.75" customHeight="1">
      <c r="A11" s="10"/>
      <c r="B11" s="3"/>
      <c r="C11" s="3"/>
      <c r="D11" s="3"/>
      <c r="E11" s="3"/>
      <c r="F11" s="10"/>
      <c r="G11" s="3"/>
      <c r="H11" s="3"/>
    </row>
    <row r="12" spans="1:8" ht="12.75" customHeight="1">
      <c r="A12" s="10"/>
      <c r="B12" s="3"/>
      <c r="C12" s="3"/>
      <c r="D12" s="3"/>
      <c r="E12" s="3"/>
      <c r="F12" s="10"/>
      <c r="G12" s="3"/>
      <c r="H12" s="3"/>
    </row>
    <row r="13" spans="1:8" ht="12.75" customHeight="1">
      <c r="A13" s="10"/>
      <c r="B13" s="3"/>
      <c r="C13" s="3"/>
      <c r="D13" s="3"/>
      <c r="E13" s="3"/>
      <c r="F13" s="10"/>
      <c r="G13" s="3"/>
      <c r="H13" s="3"/>
    </row>
    <row r="14" spans="1:8" ht="12.75" customHeight="1">
      <c r="A14" s="9" t="s">
        <v>75</v>
      </c>
      <c r="B14" s="2" t="s">
        <v>128</v>
      </c>
      <c r="C14" s="11" t="s">
        <v>129</v>
      </c>
      <c r="D14" s="2" t="s">
        <v>130</v>
      </c>
      <c r="E14" s="11" t="s">
        <v>131</v>
      </c>
      <c r="F14" s="12" t="s">
        <v>132</v>
      </c>
      <c r="G14" s="2" t="s">
        <v>133</v>
      </c>
      <c r="H14" s="3"/>
    </row>
    <row r="15" spans="1:8" ht="12.75" customHeight="1">
      <c r="A15" s="9" t="s">
        <v>134</v>
      </c>
      <c r="B15" s="13">
        <v>41426</v>
      </c>
      <c r="C15" s="14">
        <v>24</v>
      </c>
      <c r="D15" s="15"/>
      <c r="E15" s="14">
        <v>0</v>
      </c>
      <c r="F15" s="16"/>
      <c r="G15" s="17"/>
      <c r="H15" s="3"/>
    </row>
    <row r="16" spans="1:8" ht="12.75" customHeight="1">
      <c r="A16" s="9" t="s">
        <v>135</v>
      </c>
      <c r="B16" s="13">
        <v>41438</v>
      </c>
      <c r="C16" s="14">
        <v>18</v>
      </c>
      <c r="D16" s="18">
        <f>C15-C16</f>
        <v>6</v>
      </c>
      <c r="E16" s="14">
        <v>61</v>
      </c>
      <c r="F16" s="14">
        <v>200</v>
      </c>
      <c r="G16" s="17">
        <f>(E16-E15)/F16*60</f>
        <v>18.3</v>
      </c>
      <c r="H16" s="3"/>
    </row>
    <row r="17" spans="1:8" ht="12.75" customHeight="1">
      <c r="A17" s="9" t="s">
        <v>136</v>
      </c>
      <c r="B17" s="13">
        <v>41452</v>
      </c>
      <c r="C17" s="14">
        <v>12</v>
      </c>
      <c r="D17" s="18">
        <f>C16-C17</f>
        <v>6</v>
      </c>
      <c r="E17" s="14">
        <v>480</v>
      </c>
      <c r="F17" s="19">
        <v>135</v>
      </c>
      <c r="G17" s="17">
        <f>(E17-E16)/F17*60</f>
        <v>186.22222222222223</v>
      </c>
      <c r="H17" s="3"/>
    </row>
    <row r="18" spans="1:8" ht="12.75" customHeight="1">
      <c r="A18" s="9" t="s">
        <v>137</v>
      </c>
      <c r="B18" s="13">
        <v>41466</v>
      </c>
      <c r="C18" s="14">
        <v>6</v>
      </c>
      <c r="D18" s="18">
        <f>C17-C18</f>
        <v>6</v>
      </c>
      <c r="E18" s="14">
        <v>740</v>
      </c>
      <c r="F18" s="19">
        <v>160</v>
      </c>
      <c r="G18" s="17">
        <f>(E18-E17)/F18*60</f>
        <v>97.5</v>
      </c>
      <c r="H18" s="3"/>
    </row>
    <row r="19" spans="1:8" ht="12.75" customHeight="1">
      <c r="A19" s="9" t="s">
        <v>138</v>
      </c>
      <c r="B19" s="13">
        <v>41487</v>
      </c>
      <c r="C19" s="14">
        <v>0</v>
      </c>
      <c r="D19" s="18">
        <f>C18-C19</f>
        <v>6</v>
      </c>
      <c r="E19" s="14">
        <v>1100</v>
      </c>
      <c r="F19" s="19">
        <v>145</v>
      </c>
      <c r="G19" s="17">
        <f>(E19-E18)/F19*60</f>
        <v>148.9655172413793</v>
      </c>
      <c r="H19" s="3"/>
    </row>
    <row r="20" spans="1:8" ht="12.75" customHeight="1">
      <c r="A20" s="10"/>
      <c r="B20" s="3"/>
      <c r="C20" s="20"/>
      <c r="D20" s="3"/>
      <c r="E20" s="20"/>
      <c r="F20" s="21"/>
      <c r="G20" s="3"/>
      <c r="H20" s="3"/>
    </row>
    <row r="21" spans="1:8" ht="12.75" customHeight="1">
      <c r="A21" s="10"/>
      <c r="B21" s="3"/>
      <c r="C21" s="3"/>
      <c r="D21" s="3"/>
      <c r="E21" s="3"/>
      <c r="F21" s="10"/>
      <c r="G21" s="3"/>
      <c r="H21" s="3"/>
    </row>
    <row r="22" spans="1:8" ht="12.75" customHeight="1">
      <c r="A22" s="10"/>
      <c r="B22" s="3"/>
      <c r="C22" s="3"/>
      <c r="D22" s="3"/>
      <c r="E22" s="3"/>
      <c r="F22" s="10"/>
      <c r="G22" s="3"/>
      <c r="H22" s="3"/>
    </row>
    <row r="23" spans="1:8" ht="12.75" customHeight="1">
      <c r="A23" s="10"/>
      <c r="B23" s="3"/>
      <c r="C23" s="3"/>
      <c r="D23" s="3"/>
      <c r="E23" s="3"/>
      <c r="F23" s="10"/>
      <c r="G23" s="3"/>
      <c r="H23" s="3"/>
    </row>
    <row r="24" spans="1:8" ht="12.75" customHeight="1">
      <c r="A24" s="10"/>
      <c r="B24" s="3"/>
      <c r="C24" s="3"/>
      <c r="D24" s="3"/>
      <c r="E24" s="3"/>
      <c r="F24" s="10"/>
      <c r="G24" s="3"/>
      <c r="H24" s="3"/>
    </row>
    <row r="25" spans="1:8" ht="12.75" customHeight="1">
      <c r="A25" s="10"/>
      <c r="B25" s="3"/>
      <c r="C25" s="3"/>
      <c r="D25" s="3"/>
      <c r="E25" s="3"/>
      <c r="F25" s="10"/>
      <c r="G25" s="3"/>
      <c r="H25" s="3"/>
    </row>
    <row r="26" spans="1:8" ht="12.75" customHeight="1">
      <c r="A26" s="10"/>
      <c r="B26" s="3"/>
      <c r="C26" s="3"/>
      <c r="D26" s="3"/>
      <c r="E26" s="3"/>
      <c r="F26" s="10"/>
      <c r="G26" s="3"/>
      <c r="H26" s="3"/>
    </row>
    <row r="27" spans="1:8" ht="12.75" customHeight="1">
      <c r="A27" s="10"/>
      <c r="B27" s="3"/>
      <c r="C27" s="3"/>
      <c r="D27" s="3"/>
      <c r="E27" s="3"/>
      <c r="F27" s="10"/>
      <c r="G27" s="3"/>
      <c r="H27" s="3"/>
    </row>
    <row r="28" spans="1:8" ht="12.75" customHeight="1">
      <c r="A28" s="10"/>
      <c r="B28" s="3"/>
      <c r="C28" s="3"/>
      <c r="D28" s="3"/>
      <c r="E28" s="3"/>
      <c r="F28" s="10"/>
      <c r="G28" s="3"/>
      <c r="H28" s="3"/>
    </row>
    <row r="29" spans="1:8" ht="12.75" customHeight="1">
      <c r="A29" s="10"/>
      <c r="B29" s="3"/>
      <c r="C29" s="3"/>
      <c r="D29" s="3"/>
      <c r="E29" s="3"/>
      <c r="F29" s="10"/>
      <c r="G29" s="3"/>
      <c r="H29" s="3"/>
    </row>
    <row r="30" spans="1:8" ht="12.75" customHeight="1">
      <c r="A30" s="10"/>
      <c r="B30" s="3"/>
      <c r="C30" s="3"/>
      <c r="D30" s="3"/>
      <c r="E30" s="3"/>
      <c r="F30" s="10"/>
      <c r="G30" s="3"/>
      <c r="H30" s="3"/>
    </row>
    <row r="31" spans="1:8" ht="12.75" customHeight="1">
      <c r="A31" s="10"/>
      <c r="B31" s="3"/>
      <c r="C31" s="3"/>
      <c r="D31" s="3"/>
      <c r="E31" s="3"/>
      <c r="F31" s="10"/>
      <c r="G31" s="3"/>
      <c r="H31" s="3"/>
    </row>
    <row r="32" spans="1:8" ht="12.75" customHeight="1">
      <c r="A32" s="10"/>
      <c r="B32" s="3"/>
      <c r="C32" s="3"/>
      <c r="D32" s="3"/>
      <c r="E32" s="3"/>
      <c r="F32" s="10"/>
      <c r="G32" s="3"/>
      <c r="H32" s="3"/>
    </row>
    <row r="33" spans="1:8" ht="12.75" customHeight="1">
      <c r="A33" s="10"/>
      <c r="B33" s="3"/>
      <c r="C33" s="3"/>
      <c r="D33" s="3"/>
      <c r="E33" s="3"/>
      <c r="F33" s="10"/>
      <c r="G33" s="3"/>
      <c r="H33" s="3"/>
    </row>
    <row r="34" spans="1:8" ht="12.75" customHeight="1">
      <c r="A34" s="10"/>
      <c r="B34" s="3"/>
      <c r="C34" s="3"/>
      <c r="D34" s="3"/>
      <c r="E34" s="3"/>
      <c r="F34" s="10"/>
      <c r="G34" s="3"/>
      <c r="H34" s="3"/>
    </row>
    <row r="35" spans="1:8" ht="12.75" customHeight="1">
      <c r="A35" s="10"/>
      <c r="B35" s="3"/>
      <c r="C35" s="3"/>
      <c r="D35" s="3"/>
      <c r="E35" s="3"/>
      <c r="F35" s="10"/>
      <c r="G35" s="3"/>
      <c r="H35" s="3"/>
    </row>
    <row r="36" spans="1:8" ht="12.75" customHeight="1">
      <c r="A36" s="10"/>
      <c r="B36" s="3"/>
      <c r="C36" s="3"/>
      <c r="D36" s="3"/>
      <c r="E36" s="3"/>
      <c r="F36" s="10"/>
      <c r="G36" s="3"/>
      <c r="H36" s="3"/>
    </row>
    <row r="37" spans="1:8" ht="12.75" customHeight="1">
      <c r="A37" s="10"/>
      <c r="B37" s="3"/>
      <c r="C37" s="3"/>
      <c r="D37" s="3"/>
      <c r="E37" s="3"/>
      <c r="F37" s="10"/>
      <c r="G37" s="3"/>
      <c r="H37" s="3"/>
    </row>
    <row r="38" spans="1:8" ht="12.75" customHeight="1">
      <c r="A38" s="10"/>
      <c r="B38" s="3"/>
      <c r="C38" s="3"/>
      <c r="D38" s="3"/>
      <c r="E38" s="3"/>
      <c r="F38" s="10"/>
      <c r="G38" s="3"/>
      <c r="H38" s="3"/>
    </row>
    <row r="39" spans="1:8" ht="12.75" customHeight="1">
      <c r="A39" s="10"/>
      <c r="B39" s="3"/>
      <c r="C39" s="3"/>
      <c r="D39" s="3"/>
      <c r="E39" s="3"/>
      <c r="F39" s="10"/>
      <c r="G39" s="3"/>
      <c r="H39" s="3"/>
    </row>
  </sheetData>
  <sheetCalcPr fullCalcOnLoad="1"/>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6"/>
  <sheetViews>
    <sheetView showGridLines="0" workbookViewId="0">
      <selection activeCell="D3" sqref="D3"/>
    </sheetView>
  </sheetViews>
  <sheetFormatPr baseColWidth="10" defaultColWidth="11" defaultRowHeight="12.75" customHeight="1"/>
  <cols>
    <col min="1" max="1" width="11" style="22" customWidth="1"/>
    <col min="2" max="2" width="16.42578125" style="22" customWidth="1"/>
    <col min="3" max="3" width="12.42578125" style="22" customWidth="1"/>
    <col min="4" max="4" width="7.140625" style="22" customWidth="1"/>
    <col min="5" max="5" width="6.85546875" style="22" customWidth="1"/>
    <col min="6" max="6" width="12.42578125" style="22" customWidth="1"/>
    <col min="7" max="7" width="11" style="22" customWidth="1"/>
    <col min="8" max="256" width="11" customWidth="1"/>
  </cols>
  <sheetData>
    <row r="1" spans="1:7" ht="12.75" customHeight="1">
      <c r="A1" s="9" t="s">
        <v>128</v>
      </c>
      <c r="B1" s="2" t="s">
        <v>129</v>
      </c>
      <c r="C1" s="2" t="s">
        <v>130</v>
      </c>
      <c r="D1" s="2" t="s">
        <v>131</v>
      </c>
      <c r="E1" s="2" t="s">
        <v>132</v>
      </c>
      <c r="F1" s="9" t="s">
        <v>133</v>
      </c>
      <c r="G1" s="3"/>
    </row>
    <row r="2" spans="1:7" ht="12.75" customHeight="1">
      <c r="A2" s="23">
        <v>41431</v>
      </c>
      <c r="B2" s="24">
        <v>24</v>
      </c>
      <c r="C2" s="3"/>
      <c r="D2" s="24">
        <v>0</v>
      </c>
      <c r="E2" s="25"/>
      <c r="F2" s="10"/>
      <c r="G2" s="3"/>
    </row>
    <row r="3" spans="1:7" ht="12.75" customHeight="1">
      <c r="A3" s="23">
        <v>41446</v>
      </c>
      <c r="B3" s="24">
        <v>18</v>
      </c>
      <c r="C3" s="6">
        <f>B2-B3</f>
        <v>6</v>
      </c>
      <c r="D3" s="6">
        <f>Sprint1!G35</f>
        <v>209</v>
      </c>
      <c r="E3" s="6">
        <f>Sprint1!H35</f>
        <v>230</v>
      </c>
      <c r="F3" s="26">
        <f>(D3-D2)/E3*60</f>
        <v>54.521739130434781</v>
      </c>
      <c r="G3" s="3"/>
    </row>
    <row r="4" spans="1:7" ht="12.75" customHeight="1">
      <c r="A4" s="23">
        <v>41459</v>
      </c>
      <c r="B4" s="24">
        <v>12</v>
      </c>
      <c r="C4" s="6">
        <f>B3-B4</f>
        <v>6</v>
      </c>
      <c r="D4" s="3">
        <f>Sprint2!G34+D3</f>
        <v>378</v>
      </c>
      <c r="E4" s="3">
        <f>Sprint2!H34</f>
        <v>440</v>
      </c>
      <c r="F4" s="26">
        <f>(D4-D3)/E4*60</f>
        <v>23.045454545454547</v>
      </c>
      <c r="G4" s="3"/>
    </row>
    <row r="5" spans="1:7" ht="12.75" customHeight="1">
      <c r="A5" s="24">
        <v>41473</v>
      </c>
      <c r="B5" s="24">
        <v>6</v>
      </c>
      <c r="C5" s="6">
        <f>B4-B5</f>
        <v>6</v>
      </c>
      <c r="D5" s="3">
        <f>Sprint3!G32+D4</f>
        <v>423</v>
      </c>
      <c r="E5" s="3">
        <f>Sprint3!H32</f>
        <v>120</v>
      </c>
      <c r="F5" s="26">
        <f>(D5-D4)/E5*60</f>
        <v>22.5</v>
      </c>
      <c r="G5" s="3"/>
    </row>
    <row r="6" spans="1:7" ht="12.75" customHeight="1">
      <c r="A6" s="10"/>
      <c r="B6" s="3"/>
      <c r="C6" s="3"/>
      <c r="D6" s="3"/>
      <c r="E6" s="3"/>
      <c r="F6" s="10"/>
      <c r="G6" s="3"/>
    </row>
    <row r="7" spans="1:7" ht="12.75" customHeight="1">
      <c r="A7" s="10"/>
      <c r="B7" s="3"/>
      <c r="C7" s="3"/>
      <c r="D7" s="3"/>
      <c r="E7" s="3"/>
      <c r="F7" s="10"/>
      <c r="G7" s="3"/>
    </row>
    <row r="8" spans="1:7" ht="12.75" customHeight="1">
      <c r="A8" s="27" t="s">
        <v>92</v>
      </c>
      <c r="B8" s="3"/>
      <c r="C8" s="3"/>
      <c r="D8" s="3"/>
      <c r="E8" s="3"/>
      <c r="F8" s="10"/>
      <c r="G8" s="3"/>
    </row>
    <row r="9" spans="1:7" ht="12.75" customHeight="1">
      <c r="A9" s="10"/>
      <c r="B9" s="3"/>
      <c r="C9" s="3"/>
      <c r="D9" s="3"/>
      <c r="E9" s="3"/>
      <c r="F9" s="10"/>
      <c r="G9" s="3"/>
    </row>
    <row r="10" spans="1:7" ht="12.75" customHeight="1">
      <c r="A10" s="10"/>
      <c r="B10" s="3"/>
      <c r="C10" s="3"/>
      <c r="D10" s="3"/>
      <c r="E10" s="3"/>
      <c r="F10" s="10"/>
      <c r="G10" s="3"/>
    </row>
    <row r="11" spans="1:7" ht="12.75" customHeight="1">
      <c r="A11" s="10"/>
      <c r="B11" s="3"/>
      <c r="C11" s="3"/>
      <c r="D11" s="3"/>
      <c r="E11" s="3"/>
      <c r="F11" s="10"/>
      <c r="G11" s="3"/>
    </row>
    <row r="12" spans="1:7" ht="12.75" customHeight="1">
      <c r="A12" s="10"/>
      <c r="B12" s="3"/>
      <c r="C12" s="3"/>
      <c r="D12" s="3"/>
      <c r="E12" s="3"/>
      <c r="F12" s="10"/>
      <c r="G12" s="3"/>
    </row>
    <row r="13" spans="1:7" ht="12.75" customHeight="1">
      <c r="A13" s="10"/>
      <c r="B13" s="3"/>
      <c r="C13" s="3"/>
      <c r="D13" s="3"/>
      <c r="E13" s="3"/>
      <c r="F13" s="10"/>
      <c r="G13" s="3"/>
    </row>
    <row r="14" spans="1:7" ht="12.75" customHeight="1">
      <c r="A14" s="10"/>
      <c r="B14" s="3"/>
      <c r="C14" s="3"/>
      <c r="D14" s="3"/>
      <c r="E14" s="3"/>
      <c r="F14" s="10"/>
      <c r="G14" s="3"/>
    </row>
    <row r="15" spans="1:7" ht="12.75" customHeight="1">
      <c r="A15" s="10"/>
      <c r="B15" s="3"/>
      <c r="C15" s="3"/>
      <c r="D15" s="3"/>
      <c r="E15" s="3"/>
      <c r="F15" s="10"/>
      <c r="G15" s="3"/>
    </row>
    <row r="16" spans="1:7" ht="12.75" customHeight="1">
      <c r="A16" s="10"/>
      <c r="B16" s="3"/>
      <c r="C16" s="3"/>
      <c r="D16" s="3"/>
      <c r="E16" s="3"/>
      <c r="F16" s="10"/>
      <c r="G16" s="3"/>
    </row>
    <row r="17" spans="1:7" ht="12.75" customHeight="1">
      <c r="A17" s="10"/>
      <c r="B17" s="3"/>
      <c r="C17" s="3"/>
      <c r="D17" s="3"/>
      <c r="E17" s="3"/>
      <c r="F17" s="10"/>
      <c r="G17" s="3"/>
    </row>
    <row r="18" spans="1:7" ht="12.75" customHeight="1">
      <c r="A18" s="10"/>
      <c r="B18" s="3"/>
      <c r="C18" s="3"/>
      <c r="D18" s="3"/>
      <c r="E18" s="3"/>
      <c r="F18" s="10"/>
      <c r="G18" s="3"/>
    </row>
    <row r="19" spans="1:7" ht="12.75" customHeight="1">
      <c r="A19" s="10"/>
      <c r="B19" s="3"/>
      <c r="C19" s="3"/>
      <c r="D19" s="3"/>
      <c r="E19" s="3"/>
      <c r="F19" s="10"/>
      <c r="G19" s="3"/>
    </row>
    <row r="20" spans="1:7" ht="12.75" customHeight="1">
      <c r="A20" s="10"/>
      <c r="B20" s="3"/>
      <c r="C20" s="3"/>
      <c r="D20" s="3"/>
      <c r="E20" s="3"/>
      <c r="F20" s="10"/>
      <c r="G20" s="3"/>
    </row>
    <row r="21" spans="1:7" ht="12.75" customHeight="1">
      <c r="A21" s="10"/>
      <c r="B21" s="3"/>
      <c r="C21" s="3"/>
      <c r="D21" s="3"/>
      <c r="E21" s="3"/>
      <c r="F21" s="10"/>
      <c r="G21" s="3"/>
    </row>
    <row r="22" spans="1:7" ht="12.75" customHeight="1">
      <c r="A22" s="10"/>
      <c r="B22" s="3"/>
      <c r="C22" s="3"/>
      <c r="D22" s="3"/>
      <c r="E22" s="3"/>
      <c r="F22" s="10"/>
      <c r="G22" s="3"/>
    </row>
    <row r="23" spans="1:7" ht="12.75" customHeight="1">
      <c r="A23" s="10"/>
      <c r="B23" s="3"/>
      <c r="C23" s="3"/>
      <c r="D23" s="3"/>
      <c r="E23" s="3"/>
      <c r="F23" s="10"/>
      <c r="G23" s="3"/>
    </row>
    <row r="24" spans="1:7" ht="12.75" customHeight="1">
      <c r="A24" s="10"/>
      <c r="B24" s="3"/>
      <c r="C24" s="3"/>
      <c r="D24" s="3"/>
      <c r="E24" s="3"/>
      <c r="F24" s="10"/>
      <c r="G24" s="3"/>
    </row>
    <row r="25" spans="1:7" ht="12.75" customHeight="1">
      <c r="A25" s="10"/>
      <c r="B25" s="3"/>
      <c r="C25" s="3"/>
      <c r="D25" s="3"/>
      <c r="E25" s="3"/>
      <c r="F25" s="10"/>
      <c r="G25" s="3"/>
    </row>
    <row r="26" spans="1:7" ht="12.75" customHeight="1">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showGridLines="0" topLeftCell="A14" workbookViewId="0"/>
  </sheetViews>
  <sheetFormatPr baseColWidth="10" defaultColWidth="11" defaultRowHeight="12.75" customHeight="1"/>
  <cols>
    <col min="1" max="1" width="11.42578125" style="28" customWidth="1"/>
    <col min="2" max="2" width="23.85546875" style="28" customWidth="1"/>
    <col min="3" max="3" width="12.85546875" style="28" customWidth="1"/>
    <col min="4" max="4" width="11.42578125" style="28" customWidth="1"/>
    <col min="5" max="5" width="12" style="28" customWidth="1"/>
    <col min="6" max="6" width="11.42578125" style="28" customWidth="1"/>
    <col min="7" max="7" width="8.42578125" style="28" customWidth="1"/>
    <col min="8" max="8" width="9.42578125" style="28" customWidth="1"/>
    <col min="9" max="9" width="11" style="28" customWidth="1"/>
    <col min="10" max="256" width="11" customWidth="1"/>
  </cols>
  <sheetData>
    <row r="1" spans="1:9" ht="15" customHeight="1">
      <c r="A1" s="4" t="s">
        <v>76</v>
      </c>
      <c r="B1" s="29" t="s">
        <v>77</v>
      </c>
      <c r="C1" s="4" t="s">
        <v>78</v>
      </c>
      <c r="D1" s="4" t="s">
        <v>79</v>
      </c>
      <c r="E1" s="30" t="s">
        <v>139</v>
      </c>
      <c r="F1" s="30" t="s">
        <v>140</v>
      </c>
      <c r="G1" s="30" t="s">
        <v>141</v>
      </c>
      <c r="H1" s="30" t="s">
        <v>142</v>
      </c>
      <c r="I1" s="31" t="s">
        <v>143</v>
      </c>
    </row>
    <row r="2" spans="1:9" ht="15" customHeight="1">
      <c r="A2" s="2" t="s">
        <v>144</v>
      </c>
      <c r="B2" s="7" t="s">
        <v>145</v>
      </c>
      <c r="C2" s="3"/>
      <c r="D2" s="2" t="s">
        <v>146</v>
      </c>
      <c r="E2" s="2" t="s">
        <v>147</v>
      </c>
      <c r="F2" s="2" t="s">
        <v>147</v>
      </c>
      <c r="G2" s="2" t="s">
        <v>147</v>
      </c>
      <c r="H2" s="2" t="s">
        <v>147</v>
      </c>
      <c r="I2" s="32">
        <v>41426</v>
      </c>
    </row>
    <row r="3" spans="1:9" ht="38.25" customHeight="1">
      <c r="A3" s="2" t="s">
        <v>148</v>
      </c>
      <c r="B3" s="7" t="s">
        <v>149</v>
      </c>
      <c r="C3" s="2" t="s">
        <v>150</v>
      </c>
      <c r="D3" s="2" t="s">
        <v>146</v>
      </c>
      <c r="E3" s="3"/>
      <c r="F3" s="3"/>
      <c r="G3" s="3"/>
      <c r="H3" s="3"/>
      <c r="I3" s="10"/>
    </row>
    <row r="4" spans="1:9" ht="15" customHeight="1">
      <c r="A4" s="3"/>
      <c r="B4" s="33"/>
      <c r="C4" s="3"/>
      <c r="D4" s="3"/>
      <c r="E4" s="3"/>
      <c r="F4" s="3"/>
      <c r="G4" s="3"/>
      <c r="H4" s="3"/>
      <c r="I4" s="10"/>
    </row>
    <row r="5" spans="1:9" ht="25.5" customHeight="1">
      <c r="A5" s="2" t="s">
        <v>80</v>
      </c>
      <c r="B5" s="7" t="s">
        <v>28</v>
      </c>
      <c r="C5" s="3"/>
      <c r="D5" s="2" t="s">
        <v>146</v>
      </c>
      <c r="E5" s="3"/>
      <c r="F5" s="3"/>
      <c r="G5" s="3"/>
      <c r="H5" s="3"/>
      <c r="I5" s="32">
        <v>41426</v>
      </c>
    </row>
    <row r="6" spans="1:9" ht="25.5" customHeight="1">
      <c r="A6" s="2" t="s">
        <v>29</v>
      </c>
      <c r="B6" s="7" t="s">
        <v>154</v>
      </c>
      <c r="C6" s="2" t="s">
        <v>155</v>
      </c>
      <c r="D6" s="2" t="s">
        <v>146</v>
      </c>
      <c r="E6" s="3"/>
      <c r="F6" s="3"/>
      <c r="G6" s="3"/>
      <c r="H6" s="3"/>
      <c r="I6" s="32">
        <v>41426</v>
      </c>
    </row>
    <row r="7" spans="1:9" ht="15" customHeight="1">
      <c r="A7" s="3"/>
      <c r="B7" s="33"/>
      <c r="C7" s="3"/>
      <c r="D7" s="3"/>
      <c r="E7" s="3"/>
      <c r="F7" s="3"/>
      <c r="G7" s="3"/>
      <c r="H7" s="3"/>
      <c r="I7" s="10"/>
    </row>
    <row r="8" spans="1:9" ht="25.5" customHeight="1">
      <c r="A8" s="2" t="s">
        <v>83</v>
      </c>
      <c r="B8" s="7" t="s">
        <v>156</v>
      </c>
      <c r="C8" s="3"/>
      <c r="D8" s="2" t="s">
        <v>146</v>
      </c>
      <c r="E8" s="3"/>
      <c r="F8" s="3"/>
      <c r="G8" s="3"/>
      <c r="H8" s="3"/>
      <c r="I8" s="32">
        <v>41426</v>
      </c>
    </row>
    <row r="9" spans="1:9" ht="25.5" customHeight="1">
      <c r="A9" s="2" t="s">
        <v>157</v>
      </c>
      <c r="B9" s="7" t="s">
        <v>158</v>
      </c>
      <c r="C9" s="2" t="s">
        <v>155</v>
      </c>
      <c r="D9" s="2" t="s">
        <v>146</v>
      </c>
      <c r="E9" s="3"/>
      <c r="F9" s="3"/>
      <c r="G9" s="3"/>
      <c r="H9" s="3"/>
      <c r="I9" s="32">
        <v>41426</v>
      </c>
    </row>
    <row r="10" spans="1:9" ht="51" customHeight="1">
      <c r="A10" s="2" t="s">
        <v>159</v>
      </c>
      <c r="B10" s="7" t="s">
        <v>160</v>
      </c>
      <c r="C10" s="2" t="s">
        <v>155</v>
      </c>
      <c r="D10" s="2" t="s">
        <v>146</v>
      </c>
      <c r="E10" s="3"/>
      <c r="F10" s="3"/>
      <c r="G10" s="3"/>
      <c r="H10" s="3"/>
      <c r="I10" s="32">
        <v>41426</v>
      </c>
    </row>
    <row r="11" spans="1:9" ht="15" customHeight="1">
      <c r="A11" s="3"/>
      <c r="B11" s="33"/>
      <c r="C11" s="3"/>
      <c r="D11" s="3"/>
      <c r="E11" s="3"/>
      <c r="F11" s="3"/>
      <c r="G11" s="3"/>
      <c r="H11" s="3"/>
      <c r="I11" s="10"/>
    </row>
    <row r="12" spans="1:9" ht="25.5" customHeight="1">
      <c r="A12" s="2" t="s">
        <v>236</v>
      </c>
      <c r="B12" s="7" t="s">
        <v>161</v>
      </c>
      <c r="C12" s="2" t="s">
        <v>162</v>
      </c>
      <c r="D12" s="2" t="s">
        <v>146</v>
      </c>
      <c r="E12" s="3"/>
      <c r="F12" s="3"/>
      <c r="G12" s="3"/>
      <c r="H12" s="3"/>
      <c r="I12" s="32">
        <v>41429</v>
      </c>
    </row>
    <row r="13" spans="1:9" ht="51" customHeight="1">
      <c r="A13" s="2" t="s">
        <v>163</v>
      </c>
      <c r="B13" s="7" t="s">
        <v>164</v>
      </c>
      <c r="C13" s="2" t="s">
        <v>155</v>
      </c>
      <c r="D13" s="2" t="s">
        <v>146</v>
      </c>
      <c r="E13" s="3"/>
      <c r="F13" s="3"/>
      <c r="G13" s="3"/>
      <c r="H13" s="3"/>
      <c r="I13" s="32">
        <v>41429</v>
      </c>
    </row>
    <row r="14" spans="1:9" ht="51" customHeight="1">
      <c r="A14" s="2" t="s">
        <v>165</v>
      </c>
      <c r="B14" s="7" t="s">
        <v>300</v>
      </c>
      <c r="C14" s="2" t="s">
        <v>155</v>
      </c>
      <c r="D14" s="2" t="s">
        <v>146</v>
      </c>
      <c r="E14" s="3"/>
      <c r="F14" s="3"/>
      <c r="G14" s="3"/>
      <c r="H14" s="3"/>
      <c r="I14" s="32">
        <v>41429</v>
      </c>
    </row>
    <row r="15" spans="1:9" ht="15" customHeight="1">
      <c r="A15" s="3"/>
      <c r="B15" s="33"/>
      <c r="C15" s="3"/>
      <c r="D15" s="3"/>
      <c r="E15" s="3"/>
      <c r="F15" s="3"/>
      <c r="G15" s="3"/>
      <c r="H15" s="3"/>
      <c r="I15" s="10"/>
    </row>
    <row r="16" spans="1:9" ht="25.5" customHeight="1">
      <c r="A16" s="2" t="s">
        <v>238</v>
      </c>
      <c r="B16" s="7" t="s">
        <v>301</v>
      </c>
      <c r="C16" s="2" t="s">
        <v>63</v>
      </c>
      <c r="D16" s="2" t="s">
        <v>146</v>
      </c>
      <c r="E16" s="3"/>
      <c r="F16" s="3"/>
      <c r="G16" s="3"/>
      <c r="H16" s="3"/>
      <c r="I16" s="32">
        <v>41430</v>
      </c>
    </row>
    <row r="17" spans="1:9" ht="38.25" customHeight="1">
      <c r="A17" s="2" t="s">
        <v>302</v>
      </c>
      <c r="B17" s="7" t="s">
        <v>303</v>
      </c>
      <c r="C17" s="2" t="s">
        <v>63</v>
      </c>
      <c r="D17" s="2" t="s">
        <v>146</v>
      </c>
      <c r="E17" s="3"/>
      <c r="F17" s="3"/>
      <c r="G17" s="3"/>
      <c r="H17" s="3"/>
      <c r="I17" s="32">
        <v>41430</v>
      </c>
    </row>
    <row r="18" spans="1:9" ht="38.25" customHeight="1">
      <c r="A18" s="2" t="s">
        <v>304</v>
      </c>
      <c r="B18" s="7" t="s">
        <v>305</v>
      </c>
      <c r="C18" s="2" t="s">
        <v>63</v>
      </c>
      <c r="D18" s="2" t="s">
        <v>146</v>
      </c>
      <c r="E18" s="3"/>
      <c r="F18" s="3"/>
      <c r="G18" s="3"/>
      <c r="H18" s="3"/>
      <c r="I18" s="32">
        <v>41430</v>
      </c>
    </row>
    <row r="19" spans="1:9" ht="63.75" customHeight="1">
      <c r="A19" s="2" t="s">
        <v>306</v>
      </c>
      <c r="B19" s="7" t="s">
        <v>307</v>
      </c>
      <c r="C19" s="2" t="s">
        <v>63</v>
      </c>
      <c r="D19" s="2" t="s">
        <v>146</v>
      </c>
      <c r="E19" s="3"/>
      <c r="F19" s="3"/>
      <c r="G19" s="3"/>
      <c r="H19" s="3"/>
      <c r="I19" s="32">
        <v>41430</v>
      </c>
    </row>
    <row r="20" spans="1:9" ht="51" customHeight="1">
      <c r="A20" s="2" t="s">
        <v>308</v>
      </c>
      <c r="B20" s="7" t="s">
        <v>309</v>
      </c>
      <c r="C20" s="2" t="s">
        <v>63</v>
      </c>
      <c r="D20" s="2" t="s">
        <v>146</v>
      </c>
      <c r="E20" s="3"/>
      <c r="F20" s="3"/>
      <c r="G20" s="3"/>
      <c r="H20" s="3"/>
      <c r="I20" s="32">
        <v>41430</v>
      </c>
    </row>
    <row r="21" spans="1:9" ht="15" customHeight="1">
      <c r="A21" s="3"/>
      <c r="B21" s="33"/>
      <c r="C21" s="3"/>
      <c r="D21" s="3"/>
      <c r="E21" s="3"/>
      <c r="F21" s="3"/>
      <c r="G21" s="3"/>
      <c r="H21" s="3"/>
      <c r="I21" s="10"/>
    </row>
    <row r="22" spans="1:9" ht="38.25" customHeight="1">
      <c r="A22" s="2" t="s">
        <v>240</v>
      </c>
      <c r="B22" s="7" t="s">
        <v>191</v>
      </c>
      <c r="C22" s="2" t="s">
        <v>162</v>
      </c>
      <c r="D22" s="2" t="s">
        <v>146</v>
      </c>
      <c r="E22" s="3"/>
      <c r="F22" s="3"/>
      <c r="G22" s="3"/>
      <c r="H22" s="3"/>
      <c r="I22" s="32">
        <v>41431</v>
      </c>
    </row>
    <row r="23" spans="1:9" ht="38.25" customHeight="1">
      <c r="A23" s="2" t="s">
        <v>192</v>
      </c>
      <c r="B23" s="7" t="s">
        <v>193</v>
      </c>
      <c r="C23" s="2" t="s">
        <v>162</v>
      </c>
      <c r="D23" s="2" t="s">
        <v>146</v>
      </c>
      <c r="E23" s="3"/>
      <c r="F23" s="3"/>
      <c r="G23" s="3"/>
      <c r="H23" s="3"/>
      <c r="I23" s="32">
        <v>41431</v>
      </c>
    </row>
    <row r="24" spans="1:9" ht="15" customHeight="1">
      <c r="A24" s="3"/>
      <c r="B24" s="33"/>
      <c r="C24" s="3"/>
      <c r="D24" s="3"/>
      <c r="E24" s="3"/>
      <c r="F24" s="3"/>
      <c r="G24" s="3"/>
      <c r="H24" s="3"/>
      <c r="I24" s="10"/>
    </row>
    <row r="25" spans="1:9" ht="25.5" customHeight="1">
      <c r="A25" s="2" t="s">
        <v>194</v>
      </c>
      <c r="B25" s="7" t="s">
        <v>46</v>
      </c>
      <c r="C25" s="2" t="s">
        <v>150</v>
      </c>
      <c r="D25" s="2" t="s">
        <v>146</v>
      </c>
      <c r="E25" s="3"/>
      <c r="F25" s="3"/>
      <c r="G25" s="3"/>
      <c r="H25" s="3"/>
      <c r="I25" s="32">
        <v>41428</v>
      </c>
    </row>
    <row r="26" spans="1:9" ht="25.5" customHeight="1">
      <c r="A26" s="2" t="s">
        <v>47</v>
      </c>
      <c r="B26" s="7" t="s">
        <v>48</v>
      </c>
      <c r="C26" s="2" t="s">
        <v>150</v>
      </c>
      <c r="D26" s="2" t="s">
        <v>146</v>
      </c>
      <c r="E26" s="3"/>
      <c r="F26" s="3"/>
      <c r="G26" s="3"/>
      <c r="H26" s="3"/>
      <c r="I26" s="32">
        <v>41428</v>
      </c>
    </row>
    <row r="27" spans="1:9" ht="15" customHeight="1">
      <c r="A27" s="3"/>
      <c r="B27" s="33"/>
      <c r="C27" s="3"/>
      <c r="D27" s="3"/>
      <c r="E27" s="3"/>
      <c r="F27" s="3"/>
      <c r="G27" s="3"/>
      <c r="H27" s="3"/>
      <c r="I27" s="10"/>
    </row>
    <row r="28" spans="1:9" ht="15" customHeight="1">
      <c r="A28" s="3"/>
      <c r="B28" s="33"/>
      <c r="C28" s="3"/>
      <c r="D28" s="3"/>
      <c r="E28" s="3"/>
      <c r="F28" s="3"/>
      <c r="G28" s="3"/>
      <c r="H28" s="3"/>
      <c r="I28" s="10"/>
    </row>
    <row r="29" spans="1:9" ht="15" customHeight="1">
      <c r="A29" s="3"/>
      <c r="B29" s="33"/>
      <c r="C29" s="3"/>
      <c r="D29" s="3"/>
      <c r="E29" s="3"/>
      <c r="F29" s="3"/>
      <c r="G29" s="3"/>
      <c r="H29" s="3"/>
      <c r="I29" s="10"/>
    </row>
    <row r="30" spans="1:9" ht="15" customHeight="1">
      <c r="A30" s="3"/>
      <c r="B30" s="33"/>
      <c r="C30" s="3"/>
      <c r="D30" s="3"/>
      <c r="E30" s="3"/>
      <c r="F30" s="3"/>
      <c r="G30" s="3"/>
      <c r="H30" s="3"/>
      <c r="I30" s="10"/>
    </row>
    <row r="31" spans="1:9" ht="15" customHeight="1">
      <c r="A31" s="3"/>
      <c r="B31" s="33"/>
      <c r="C31" s="3"/>
      <c r="D31" s="3"/>
      <c r="E31" s="3"/>
      <c r="F31" s="3"/>
      <c r="G31" s="3"/>
      <c r="H31" s="3"/>
      <c r="I31" s="10"/>
    </row>
    <row r="32" spans="1:9" ht="15" customHeight="1">
      <c r="A32" s="3"/>
      <c r="B32" s="33"/>
      <c r="C32" s="3"/>
      <c r="D32" s="3"/>
      <c r="E32" s="3"/>
      <c r="F32" s="3"/>
      <c r="G32" s="3"/>
      <c r="H32" s="3"/>
      <c r="I32" s="10"/>
    </row>
    <row r="33" spans="1:9" ht="15" customHeight="1">
      <c r="A33" s="3"/>
      <c r="B33" s="29" t="s">
        <v>49</v>
      </c>
      <c r="C33" s="3"/>
      <c r="D33" s="3"/>
      <c r="E33" s="3"/>
      <c r="F33" s="3"/>
      <c r="G33" s="3"/>
      <c r="H33" s="3"/>
      <c r="I33" s="10"/>
    </row>
    <row r="34" spans="1:9" ht="15" customHeight="1">
      <c r="A34" s="3"/>
      <c r="B34" s="29"/>
      <c r="C34" s="3"/>
      <c r="D34" s="3"/>
      <c r="E34" s="3"/>
      <c r="F34" s="3"/>
      <c r="G34" s="3"/>
      <c r="H34" s="3"/>
      <c r="I34" s="10"/>
    </row>
    <row r="35" spans="1:9" ht="15" customHeight="1">
      <c r="A35" s="3"/>
      <c r="B35" s="29" t="s">
        <v>50</v>
      </c>
      <c r="C35" s="3"/>
      <c r="D35" s="3"/>
      <c r="E35" s="3"/>
      <c r="F35" s="3"/>
      <c r="G35" s="3"/>
      <c r="H35" s="3"/>
      <c r="I35" s="10"/>
    </row>
    <row r="36" spans="1:9" ht="25.5" customHeight="1">
      <c r="A36" s="3"/>
      <c r="B36" s="7" t="s">
        <v>51</v>
      </c>
      <c r="C36" s="3"/>
      <c r="D36" s="3"/>
      <c r="E36" s="3"/>
      <c r="F36" s="3"/>
      <c r="G36" s="3"/>
      <c r="H36" s="3"/>
      <c r="I36" s="10"/>
    </row>
    <row r="37" spans="1:9" ht="25.5" customHeight="1">
      <c r="A37" s="3"/>
      <c r="B37" s="7" t="s">
        <v>52</v>
      </c>
      <c r="C37" s="3"/>
      <c r="D37" s="3"/>
      <c r="E37" s="3"/>
      <c r="F37" s="3"/>
      <c r="G37" s="3"/>
      <c r="H37" s="3"/>
      <c r="I37" s="10"/>
    </row>
    <row r="38" spans="1:9" ht="25.5" customHeight="1">
      <c r="A38" s="3"/>
      <c r="B38" s="7" t="s">
        <v>207</v>
      </c>
      <c r="C38" s="3"/>
      <c r="D38" s="3"/>
      <c r="E38" s="3"/>
      <c r="F38" s="3"/>
      <c r="G38" s="3"/>
      <c r="H38" s="3"/>
      <c r="I38" s="10"/>
    </row>
    <row r="39" spans="1:9" ht="25.5" customHeight="1">
      <c r="A39" s="3"/>
      <c r="B39" s="7" t="s">
        <v>208</v>
      </c>
      <c r="C39" s="3"/>
      <c r="D39" s="3"/>
      <c r="E39" s="3"/>
      <c r="F39" s="3"/>
      <c r="G39" s="3"/>
      <c r="H39" s="3"/>
      <c r="I39" s="10"/>
    </row>
    <row r="40" spans="1:9" ht="15" customHeight="1">
      <c r="A40" s="3"/>
      <c r="B40" s="33"/>
      <c r="C40" s="3"/>
      <c r="D40" s="3"/>
      <c r="E40" s="3"/>
      <c r="F40" s="3"/>
      <c r="G40" s="3"/>
      <c r="H40" s="3"/>
      <c r="I40" s="10"/>
    </row>
    <row r="41" spans="1:9" ht="15" customHeight="1">
      <c r="A41" s="3"/>
      <c r="B41" s="29" t="s">
        <v>209</v>
      </c>
      <c r="C41" s="3"/>
      <c r="D41" s="3"/>
      <c r="E41" s="3"/>
      <c r="F41" s="3"/>
      <c r="G41" s="3"/>
      <c r="H41" s="3"/>
      <c r="I41" s="10"/>
    </row>
  </sheetData>
  <sheetCalcPr fullCalcOnLoad="1"/>
  <phoneticPr fontId="7" type="noConversion"/>
  <pageMargins left="0.7" right="0.7" top="0.75" bottom="0.75" header="0.3" footer="0.3"/>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7"/>
  <sheetViews>
    <sheetView showGridLines="0" topLeftCell="A12" workbookViewId="0">
      <selection activeCell="G35" sqref="G35"/>
    </sheetView>
  </sheetViews>
  <sheetFormatPr baseColWidth="10" defaultColWidth="11" defaultRowHeight="12.75" customHeight="1"/>
  <cols>
    <col min="1" max="1" width="11.42578125" style="34" customWidth="1"/>
    <col min="2" max="2" width="24.42578125" style="34" customWidth="1"/>
    <col min="3" max="3" width="6.42578125" style="34" customWidth="1"/>
    <col min="4" max="4" width="11" style="34" customWidth="1"/>
    <col min="5" max="5" width="8.42578125" style="34" customWidth="1"/>
    <col min="6" max="6" width="9" style="34" customWidth="1"/>
    <col min="7" max="7" width="8.42578125" style="34" customWidth="1"/>
    <col min="8" max="8" width="9.42578125" style="34" customWidth="1"/>
    <col min="9" max="256" width="11" style="34" customWidth="1"/>
  </cols>
  <sheetData>
    <row r="1" spans="1:9" ht="15" customHeight="1">
      <c r="A1" s="4" t="s">
        <v>76</v>
      </c>
      <c r="B1" s="29" t="s">
        <v>77</v>
      </c>
      <c r="C1" s="4" t="s">
        <v>78</v>
      </c>
      <c r="D1" s="4" t="s">
        <v>79</v>
      </c>
      <c r="E1" s="30" t="s">
        <v>139</v>
      </c>
      <c r="F1" s="30" t="s">
        <v>140</v>
      </c>
      <c r="G1" s="30" t="s">
        <v>141</v>
      </c>
      <c r="H1" s="30" t="s">
        <v>142</v>
      </c>
      <c r="I1" s="31" t="s">
        <v>143</v>
      </c>
    </row>
    <row r="2" spans="1:9" ht="15" customHeight="1">
      <c r="A2" s="35"/>
      <c r="B2" s="29"/>
      <c r="C2" s="35"/>
      <c r="D2" s="35"/>
      <c r="E2" s="36"/>
      <c r="F2" s="36"/>
      <c r="G2" s="36"/>
      <c r="H2" s="36"/>
      <c r="I2" s="37"/>
    </row>
    <row r="3" spans="1:9" ht="15" customHeight="1">
      <c r="A3" s="4" t="str">
        <f>Backlog!B3</f>
        <v>US02</v>
      </c>
      <c r="B3" s="7" t="str">
        <f>Backlog!C3</f>
        <v>Birth before marriage</v>
      </c>
      <c r="C3" s="2" t="s">
        <v>58</v>
      </c>
      <c r="D3" s="2" t="s">
        <v>82</v>
      </c>
      <c r="E3" s="6">
        <v>20</v>
      </c>
      <c r="F3" s="6">
        <v>40</v>
      </c>
      <c r="G3" s="38">
        <v>31</v>
      </c>
      <c r="H3" s="38">
        <v>60</v>
      </c>
      <c r="I3" s="39" t="s">
        <v>210</v>
      </c>
    </row>
    <row r="4" spans="1:9" ht="15" customHeight="1">
      <c r="A4" s="2" t="s">
        <v>29</v>
      </c>
      <c r="B4" s="7" t="s">
        <v>211</v>
      </c>
      <c r="C4" s="3"/>
      <c r="D4" s="35"/>
      <c r="E4" s="36"/>
      <c r="F4" s="36"/>
      <c r="G4" s="36"/>
      <c r="H4" s="36"/>
      <c r="I4" s="37"/>
    </row>
    <row r="5" spans="1:9" ht="15" customHeight="1">
      <c r="A5" s="2" t="s">
        <v>212</v>
      </c>
      <c r="B5" s="7" t="s">
        <v>213</v>
      </c>
      <c r="C5" s="3"/>
      <c r="D5" s="35"/>
      <c r="E5" s="36"/>
      <c r="F5" s="36"/>
      <c r="G5" s="36"/>
      <c r="H5" s="36"/>
      <c r="I5" s="37"/>
    </row>
    <row r="6" spans="1:9" ht="25.5" customHeight="1">
      <c r="A6" s="2" t="s">
        <v>214</v>
      </c>
      <c r="B6" s="7" t="s">
        <v>215</v>
      </c>
      <c r="C6" s="3"/>
      <c r="D6" s="35"/>
      <c r="E6" s="36"/>
      <c r="F6" s="36"/>
      <c r="G6" s="36"/>
      <c r="H6" s="36"/>
      <c r="I6" s="37"/>
    </row>
    <row r="7" spans="1:9" ht="15" customHeight="1">
      <c r="A7" s="3"/>
      <c r="B7" s="7"/>
      <c r="C7" s="3"/>
      <c r="D7" s="35"/>
      <c r="E7" s="36"/>
      <c r="F7" s="36"/>
      <c r="G7" s="36"/>
      <c r="H7" s="36"/>
      <c r="I7" s="37"/>
    </row>
    <row r="8" spans="1:9" ht="15" customHeight="1">
      <c r="A8" s="4" t="s">
        <v>83</v>
      </c>
      <c r="B8" s="7" t="s">
        <v>235</v>
      </c>
      <c r="C8" s="2" t="s">
        <v>58</v>
      </c>
      <c r="D8" s="2" t="s">
        <v>82</v>
      </c>
      <c r="E8" s="6">
        <v>20</v>
      </c>
      <c r="F8" s="6">
        <v>20</v>
      </c>
      <c r="G8" s="6">
        <v>14</v>
      </c>
      <c r="H8" s="6">
        <v>60</v>
      </c>
      <c r="I8" s="39" t="s">
        <v>210</v>
      </c>
    </row>
    <row r="9" spans="1:9" ht="15" customHeight="1">
      <c r="A9" s="2" t="s">
        <v>157</v>
      </c>
      <c r="B9" s="7" t="s">
        <v>211</v>
      </c>
      <c r="C9" s="3"/>
      <c r="D9" s="3"/>
      <c r="E9" s="3"/>
      <c r="F9" s="3"/>
      <c r="G9" s="3"/>
      <c r="H9" s="3"/>
      <c r="I9" s="40"/>
    </row>
    <row r="10" spans="1:9" ht="15" customHeight="1">
      <c r="A10" s="2" t="s">
        <v>159</v>
      </c>
      <c r="B10" s="7" t="s">
        <v>216</v>
      </c>
      <c r="C10" s="3"/>
      <c r="D10" s="3"/>
      <c r="E10" s="3"/>
      <c r="F10" s="3"/>
      <c r="G10" s="3"/>
      <c r="H10" s="3"/>
      <c r="I10" s="40"/>
    </row>
    <row r="11" spans="1:9" ht="25.5" customHeight="1">
      <c r="A11" s="2" t="s">
        <v>217</v>
      </c>
      <c r="B11" s="7" t="s">
        <v>218</v>
      </c>
      <c r="C11" s="3"/>
      <c r="D11" s="3"/>
      <c r="E11" s="3"/>
      <c r="F11" s="3"/>
      <c r="G11" s="3"/>
      <c r="H11" s="3"/>
      <c r="I11" s="40"/>
    </row>
    <row r="12" spans="1:9" ht="15" customHeight="1">
      <c r="A12" s="3"/>
      <c r="B12" s="33"/>
      <c r="C12" s="3"/>
      <c r="D12" s="3"/>
      <c r="E12" s="3"/>
      <c r="F12" s="3"/>
      <c r="G12" s="3"/>
      <c r="H12" s="3"/>
      <c r="I12" s="40"/>
    </row>
    <row r="13" spans="1:9" ht="15" customHeight="1">
      <c r="A13" s="4" t="str">
        <f>Backlog!B5</f>
        <v>US04</v>
      </c>
      <c r="B13" s="7" t="str">
        <f>Backlog!C5</f>
        <v>Marriage before divorce</v>
      </c>
      <c r="C13" s="2" t="s">
        <v>68</v>
      </c>
      <c r="D13" s="2" t="s">
        <v>82</v>
      </c>
      <c r="E13" s="6">
        <v>20</v>
      </c>
      <c r="F13" s="6">
        <v>40</v>
      </c>
      <c r="G13" s="6">
        <v>24</v>
      </c>
      <c r="H13" s="6">
        <v>20</v>
      </c>
      <c r="I13" s="39" t="s">
        <v>210</v>
      </c>
    </row>
    <row r="14" spans="1:9" ht="15" customHeight="1">
      <c r="A14" s="2" t="s">
        <v>163</v>
      </c>
      <c r="B14" s="7" t="s">
        <v>213</v>
      </c>
      <c r="C14" s="3"/>
      <c r="D14" s="3"/>
      <c r="E14" s="3"/>
      <c r="F14" s="3"/>
      <c r="G14" s="3"/>
      <c r="H14" s="3"/>
      <c r="I14" s="40"/>
    </row>
    <row r="15" spans="1:9" ht="15" customHeight="1">
      <c r="A15" s="2" t="s">
        <v>165</v>
      </c>
      <c r="B15" s="7" t="s">
        <v>219</v>
      </c>
      <c r="C15" s="3"/>
      <c r="D15" s="3"/>
      <c r="E15" s="3"/>
      <c r="F15" s="3"/>
      <c r="G15" s="3"/>
      <c r="H15" s="3"/>
      <c r="I15" s="40"/>
    </row>
    <row r="16" spans="1:9" ht="25.5" customHeight="1">
      <c r="A16" s="2" t="s">
        <v>220</v>
      </c>
      <c r="B16" s="7" t="s">
        <v>221</v>
      </c>
      <c r="C16" s="3"/>
      <c r="D16" s="3"/>
      <c r="E16" s="3"/>
      <c r="F16" s="3"/>
      <c r="G16" s="3"/>
      <c r="H16" s="3"/>
      <c r="I16" s="40"/>
    </row>
    <row r="17" spans="1:9" ht="15" customHeight="1">
      <c r="A17" s="3"/>
      <c r="B17" s="33"/>
      <c r="C17" s="3"/>
      <c r="D17" s="3"/>
      <c r="E17" s="3"/>
      <c r="F17" s="3"/>
      <c r="G17" s="3"/>
      <c r="H17" s="3"/>
      <c r="I17" s="40"/>
    </row>
    <row r="18" spans="1:9" ht="15" customHeight="1">
      <c r="A18" s="4" t="s">
        <v>238</v>
      </c>
      <c r="B18" s="7" t="s">
        <v>239</v>
      </c>
      <c r="C18" s="2" t="s">
        <v>68</v>
      </c>
      <c r="D18" s="2" t="s">
        <v>82</v>
      </c>
      <c r="E18" s="6">
        <v>20</v>
      </c>
      <c r="F18" s="6">
        <v>40</v>
      </c>
      <c r="G18" s="6">
        <v>50</v>
      </c>
      <c r="H18" s="6">
        <v>30</v>
      </c>
      <c r="I18" s="39" t="s">
        <v>210</v>
      </c>
    </row>
    <row r="19" spans="1:9" ht="25.5" customHeight="1">
      <c r="A19" s="2" t="s">
        <v>302</v>
      </c>
      <c r="B19" s="7" t="s">
        <v>222</v>
      </c>
      <c r="C19" s="3"/>
      <c r="D19" s="3"/>
      <c r="E19" s="3"/>
      <c r="F19" s="3"/>
      <c r="G19" s="3"/>
      <c r="H19" s="3"/>
      <c r="I19" s="40"/>
    </row>
    <row r="20" spans="1:9" ht="15" customHeight="1">
      <c r="A20" s="2" t="s">
        <v>304</v>
      </c>
      <c r="B20" s="7" t="s">
        <v>223</v>
      </c>
      <c r="C20" s="3"/>
      <c r="D20" s="3"/>
      <c r="E20" s="3"/>
      <c r="F20" s="3"/>
      <c r="G20" s="3"/>
      <c r="H20" s="3"/>
      <c r="I20" s="40"/>
    </row>
    <row r="21" spans="1:9" ht="25.5" customHeight="1">
      <c r="A21" s="2" t="s">
        <v>306</v>
      </c>
      <c r="B21" s="7" t="s">
        <v>224</v>
      </c>
      <c r="C21" s="3"/>
      <c r="D21" s="3"/>
      <c r="E21" s="3"/>
      <c r="F21" s="3"/>
      <c r="G21" s="3"/>
      <c r="H21" s="3"/>
      <c r="I21" s="40"/>
    </row>
    <row r="22" spans="1:9" ht="15" customHeight="1">
      <c r="A22" s="3"/>
      <c r="B22" s="33"/>
      <c r="C22" s="3"/>
      <c r="D22" s="3"/>
      <c r="E22" s="3"/>
      <c r="F22" s="3"/>
      <c r="G22" s="3"/>
      <c r="H22" s="3"/>
      <c r="I22" s="40"/>
    </row>
    <row r="23" spans="1:9" ht="15" customHeight="1">
      <c r="A23" s="4" t="str">
        <f>Backlog!B7</f>
        <v>US06</v>
      </c>
      <c r="B23" s="7" t="str">
        <f>Backlog!C7</f>
        <v>Divorce before death</v>
      </c>
      <c r="C23" s="2" t="s">
        <v>242</v>
      </c>
      <c r="D23" s="2" t="s">
        <v>82</v>
      </c>
      <c r="E23" s="6">
        <v>10</v>
      </c>
      <c r="F23" s="6">
        <v>20</v>
      </c>
      <c r="G23" s="6">
        <v>35</v>
      </c>
      <c r="H23" s="6">
        <v>30</v>
      </c>
      <c r="I23" s="39" t="s">
        <v>210</v>
      </c>
    </row>
    <row r="24" spans="1:9" ht="15" customHeight="1">
      <c r="A24" s="2" t="s">
        <v>192</v>
      </c>
      <c r="B24" s="7" t="s">
        <v>219</v>
      </c>
      <c r="C24" s="3"/>
      <c r="D24" s="3"/>
      <c r="E24" s="3"/>
      <c r="F24" s="3"/>
      <c r="G24" s="3"/>
      <c r="H24" s="3"/>
      <c r="I24" s="40"/>
    </row>
    <row r="25" spans="1:9" ht="15" customHeight="1">
      <c r="A25" s="2" t="s">
        <v>225</v>
      </c>
      <c r="B25" s="7" t="s">
        <v>226</v>
      </c>
      <c r="C25" s="3"/>
      <c r="D25" s="3"/>
      <c r="E25" s="3"/>
      <c r="F25" s="3"/>
      <c r="G25" s="3"/>
      <c r="H25" s="3"/>
      <c r="I25" s="40"/>
    </row>
    <row r="26" spans="1:9" ht="25.5" customHeight="1">
      <c r="A26" s="2" t="s">
        <v>227</v>
      </c>
      <c r="B26" s="7" t="s">
        <v>84</v>
      </c>
      <c r="C26" s="3"/>
      <c r="D26" s="3"/>
      <c r="E26" s="3"/>
      <c r="F26" s="3"/>
      <c r="G26" s="3"/>
      <c r="H26" s="3"/>
      <c r="I26" s="40"/>
    </row>
    <row r="27" spans="1:9" ht="15" customHeight="1">
      <c r="A27" s="3"/>
      <c r="B27" s="7"/>
      <c r="C27" s="3"/>
      <c r="D27" s="3"/>
      <c r="E27" s="3"/>
      <c r="F27" s="3"/>
      <c r="G27" s="3"/>
      <c r="H27" s="3"/>
      <c r="I27" s="40"/>
    </row>
    <row r="28" spans="1:9" ht="15" customHeight="1">
      <c r="A28" s="4" t="str">
        <f>Backlog!B8</f>
        <v>US12</v>
      </c>
      <c r="B28" s="7" t="str">
        <f>Backlog!C8</f>
        <v>Parents not too old</v>
      </c>
      <c r="C28" s="2" t="s">
        <v>242</v>
      </c>
      <c r="D28" s="2" t="s">
        <v>82</v>
      </c>
      <c r="E28" s="6">
        <v>20</v>
      </c>
      <c r="F28" s="6">
        <v>40</v>
      </c>
      <c r="G28" s="6">
        <v>55</v>
      </c>
      <c r="H28" s="6">
        <v>30</v>
      </c>
      <c r="I28" s="39" t="s">
        <v>210</v>
      </c>
    </row>
    <row r="29" spans="1:9" ht="15" customHeight="1">
      <c r="A29" s="2" t="s">
        <v>85</v>
      </c>
      <c r="B29" s="7" t="s">
        <v>86</v>
      </c>
      <c r="C29" s="3"/>
      <c r="D29" s="3"/>
      <c r="E29" s="3"/>
      <c r="F29" s="3"/>
      <c r="G29" s="3"/>
      <c r="H29" s="3"/>
      <c r="I29" s="40"/>
    </row>
    <row r="30" spans="1:9" ht="15" customHeight="1">
      <c r="A30" s="2" t="s">
        <v>87</v>
      </c>
      <c r="B30" s="7" t="s">
        <v>88</v>
      </c>
      <c r="C30" s="3"/>
      <c r="D30" s="3"/>
      <c r="E30" s="3"/>
      <c r="F30" s="3"/>
      <c r="G30" s="3"/>
      <c r="H30" s="3"/>
      <c r="I30" s="40"/>
    </row>
    <row r="31" spans="1:9" ht="15" customHeight="1">
      <c r="A31" s="2" t="s">
        <v>89</v>
      </c>
      <c r="B31" s="7" t="s">
        <v>228</v>
      </c>
      <c r="C31" s="3"/>
      <c r="D31" s="3"/>
      <c r="E31" s="3"/>
      <c r="F31" s="3"/>
      <c r="G31" s="3"/>
      <c r="H31" s="3"/>
      <c r="I31" s="40"/>
    </row>
    <row r="32" spans="1:9" ht="25.5" customHeight="1">
      <c r="A32" s="2" t="s">
        <v>229</v>
      </c>
      <c r="B32" s="7" t="s">
        <v>230</v>
      </c>
      <c r="C32" s="3"/>
      <c r="D32" s="3"/>
      <c r="E32" s="3"/>
      <c r="F32" s="3"/>
      <c r="G32" s="3"/>
      <c r="H32" s="3"/>
      <c r="I32" s="32"/>
    </row>
    <row r="33" spans="1:256" ht="25.5" customHeight="1">
      <c r="A33" s="2" t="s">
        <v>231</v>
      </c>
      <c r="B33" s="7" t="s">
        <v>232</v>
      </c>
      <c r="C33" s="3"/>
      <c r="D33" s="3"/>
      <c r="E33" s="3"/>
      <c r="F33" s="3"/>
      <c r="G33" s="3"/>
      <c r="H33" s="3"/>
      <c r="I33" s="32"/>
    </row>
    <row r="34" spans="1:256" ht="15" customHeight="1">
      <c r="A34" s="3"/>
      <c r="B34" s="7"/>
      <c r="C34" s="3"/>
      <c r="D34" s="3"/>
      <c r="E34" s="3"/>
      <c r="F34" s="3"/>
      <c r="G34" s="3"/>
      <c r="H34" s="3"/>
      <c r="I34" s="32"/>
    </row>
    <row r="35" spans="1:256" ht="15" customHeight="1">
      <c r="A35" s="3"/>
      <c r="B35" s="29" t="s">
        <v>49</v>
      </c>
      <c r="C35" s="3"/>
      <c r="D35" s="3"/>
      <c r="E35" s="3"/>
      <c r="F35" s="3"/>
      <c r="G35" s="3">
        <f>SUM(G3:G34)</f>
        <v>209</v>
      </c>
      <c r="H35" s="3">
        <f>SUM(H3:H34)</f>
        <v>230</v>
      </c>
      <c r="I35" s="10"/>
    </row>
    <row r="36" spans="1:256" ht="15" customHeight="1">
      <c r="A36" s="3"/>
      <c r="B36" s="29"/>
      <c r="C36" s="3"/>
      <c r="D36" s="3"/>
      <c r="E36" s="3"/>
      <c r="F36" s="3"/>
      <c r="G36" s="3"/>
      <c r="H36" s="3"/>
      <c r="I36" s="32"/>
    </row>
    <row r="37" spans="1:256" ht="15" customHeight="1">
      <c r="A37" s="3"/>
      <c r="B37" s="29" t="s">
        <v>50</v>
      </c>
      <c r="C37" s="3"/>
      <c r="D37" s="3"/>
      <c r="E37" s="3"/>
      <c r="F37" s="3"/>
      <c r="G37" s="3"/>
      <c r="H37" s="3"/>
      <c r="I37" s="10"/>
    </row>
    <row r="38" spans="1:256" ht="25.5" customHeight="1">
      <c r="A38" s="3"/>
      <c r="B38" s="7" t="s">
        <v>233</v>
      </c>
      <c r="C38" s="3"/>
      <c r="D38" s="3"/>
      <c r="E38" s="3"/>
      <c r="F38" s="3"/>
      <c r="G38" s="3"/>
      <c r="H38" s="3"/>
      <c r="I38" s="10"/>
    </row>
    <row r="39" spans="1:256" ht="63.75" customHeight="1">
      <c r="A39" s="3"/>
      <c r="B39" s="7" t="s">
        <v>234</v>
      </c>
      <c r="C39" s="3"/>
      <c r="D39" s="3"/>
      <c r="E39" s="3"/>
      <c r="F39" s="3"/>
      <c r="G39" s="3"/>
      <c r="H39" s="3"/>
      <c r="I39" s="10"/>
    </row>
    <row r="40" spans="1:256" ht="63.75" customHeight="1">
      <c r="A40" s="3"/>
      <c r="B40" s="65" t="s">
        <v>331</v>
      </c>
      <c r="C40" s="3"/>
      <c r="D40" s="3"/>
      <c r="E40" s="3"/>
      <c r="F40" s="3"/>
      <c r="G40" s="3"/>
      <c r="H40" s="3"/>
      <c r="I40" s="10"/>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row>
    <row r="41" spans="1:256" ht="59" customHeight="1">
      <c r="A41" s="3"/>
      <c r="B41" s="33" t="s">
        <v>372</v>
      </c>
      <c r="C41" s="3"/>
      <c r="D41" s="3"/>
      <c r="E41" s="3"/>
      <c r="F41" s="3"/>
      <c r="G41" s="3"/>
      <c r="H41" s="3"/>
      <c r="I41" s="10"/>
    </row>
    <row r="42" spans="1:256" ht="15" customHeight="1">
      <c r="A42" s="3"/>
      <c r="B42" s="29" t="s">
        <v>209</v>
      </c>
      <c r="C42" s="3"/>
      <c r="D42" s="3"/>
      <c r="E42" s="3"/>
      <c r="F42" s="3"/>
      <c r="G42" s="3"/>
      <c r="H42" s="3"/>
      <c r="I42" s="10"/>
    </row>
    <row r="43" spans="1:256" ht="89.25" customHeight="1">
      <c r="A43" s="3"/>
      <c r="B43" s="33" t="s">
        <v>342</v>
      </c>
      <c r="C43" s="3"/>
      <c r="D43" s="3"/>
      <c r="E43" s="3"/>
      <c r="F43" s="3"/>
      <c r="G43" s="3"/>
      <c r="H43" s="3"/>
      <c r="I43" s="10"/>
    </row>
    <row r="44" spans="1:256" ht="51" customHeight="1">
      <c r="A44" s="3"/>
      <c r="B44" s="33" t="s">
        <v>343</v>
      </c>
      <c r="C44" s="3"/>
      <c r="D44" s="3"/>
      <c r="E44" s="3"/>
      <c r="F44" s="3"/>
      <c r="G44" s="3"/>
      <c r="H44" s="3"/>
      <c r="I44" s="10"/>
    </row>
    <row r="45" spans="1:256" ht="63.75" customHeight="1">
      <c r="A45" s="3"/>
      <c r="B45" s="33" t="s">
        <v>344</v>
      </c>
      <c r="C45" s="3"/>
      <c r="D45" s="3"/>
      <c r="E45" s="3"/>
      <c r="F45" s="3"/>
      <c r="G45" s="3"/>
      <c r="H45" s="3"/>
      <c r="I45" s="10"/>
    </row>
    <row r="46" spans="1:256" ht="63.75" customHeight="1">
      <c r="A46" s="3"/>
      <c r="B46" s="33" t="s">
        <v>371</v>
      </c>
      <c r="C46" s="3"/>
      <c r="D46" s="3"/>
      <c r="E46" s="3"/>
      <c r="F46" s="3"/>
      <c r="G46" s="3"/>
      <c r="H46" s="3"/>
      <c r="I46" s="10"/>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row>
    <row r="47" spans="1:256" ht="63.75" customHeight="1">
      <c r="A47" s="3"/>
      <c r="B47" s="33" t="s">
        <v>332</v>
      </c>
      <c r="C47" s="3"/>
      <c r="D47" s="3"/>
      <c r="E47" s="3"/>
      <c r="F47" s="3"/>
      <c r="G47" s="3"/>
      <c r="H47" s="3"/>
      <c r="I47" s="10"/>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4"/>
  <sheetViews>
    <sheetView showGridLines="0" topLeftCell="A24" workbookViewId="0">
      <selection activeCell="A34" sqref="A34:I44"/>
    </sheetView>
  </sheetViews>
  <sheetFormatPr baseColWidth="10" defaultColWidth="11" defaultRowHeight="12.75" customHeight="1"/>
  <cols>
    <col min="1" max="1" width="11" style="41" customWidth="1"/>
    <col min="2" max="2" width="18" style="41" customWidth="1"/>
    <col min="3" max="256" width="11" style="41" customWidth="1"/>
  </cols>
  <sheetData>
    <row r="1" spans="1:256" ht="25.5" customHeight="1">
      <c r="A1" s="4" t="s">
        <v>76</v>
      </c>
      <c r="B1" s="29" t="s">
        <v>77</v>
      </c>
      <c r="C1" s="4" t="s">
        <v>78</v>
      </c>
      <c r="D1" s="4" t="s">
        <v>79</v>
      </c>
      <c r="E1" s="30" t="s">
        <v>139</v>
      </c>
      <c r="F1" s="30" t="s">
        <v>140</v>
      </c>
      <c r="G1" s="30" t="s">
        <v>141</v>
      </c>
      <c r="H1" s="30" t="s">
        <v>142</v>
      </c>
      <c r="I1" s="30" t="s">
        <v>143</v>
      </c>
    </row>
    <row r="2" spans="1:256" ht="15" customHeight="1">
      <c r="A2" s="4" t="s">
        <v>245</v>
      </c>
      <c r="B2" s="2" t="str">
        <f>Backlog!$C$10</f>
        <v>Multiple births &lt;= 5</v>
      </c>
      <c r="C2" s="2" t="s">
        <v>68</v>
      </c>
      <c r="D2" s="2" t="s">
        <v>146</v>
      </c>
      <c r="E2" s="6">
        <v>60</v>
      </c>
      <c r="F2" s="6">
        <v>60</v>
      </c>
      <c r="G2" s="3">
        <v>34</v>
      </c>
      <c r="H2" s="3">
        <v>90</v>
      </c>
      <c r="I2" s="3" t="s">
        <v>166</v>
      </c>
    </row>
    <row r="3" spans="1:256" ht="38.25" customHeight="1">
      <c r="A3" s="2" t="s">
        <v>346</v>
      </c>
      <c r="B3" s="7" t="s">
        <v>347</v>
      </c>
      <c r="C3" s="3"/>
      <c r="D3" s="3"/>
      <c r="E3" s="3"/>
      <c r="F3" s="3"/>
      <c r="G3" s="3" t="s">
        <v>147</v>
      </c>
      <c r="H3" s="3"/>
      <c r="I3" s="3"/>
    </row>
    <row r="4" spans="1:256" ht="25.5" customHeight="1">
      <c r="A4" s="2" t="s">
        <v>275</v>
      </c>
      <c r="B4" s="7" t="s">
        <v>276</v>
      </c>
      <c r="C4" s="3"/>
      <c r="D4" s="3"/>
      <c r="E4" s="3"/>
      <c r="F4" s="3"/>
      <c r="G4" s="3" t="s">
        <v>147</v>
      </c>
      <c r="H4" s="3"/>
      <c r="I4" s="3"/>
    </row>
    <row r="5" spans="1:256" ht="25.5" customHeight="1">
      <c r="A5" s="2" t="s">
        <v>277</v>
      </c>
      <c r="B5" s="7" t="s">
        <v>278</v>
      </c>
      <c r="C5" s="3"/>
      <c r="D5" s="3"/>
      <c r="E5" s="3"/>
      <c r="F5" s="3"/>
      <c r="G5" s="3" t="s">
        <v>147</v>
      </c>
      <c r="H5" s="3"/>
      <c r="I5" s="3"/>
    </row>
    <row r="6" spans="1:256" ht="15" customHeight="1">
      <c r="A6" s="3"/>
      <c r="B6" s="33"/>
      <c r="C6" s="3"/>
      <c r="D6" s="3"/>
      <c r="E6" s="3"/>
      <c r="F6" s="3"/>
      <c r="G6" s="3"/>
      <c r="H6" s="3"/>
      <c r="I6" s="3"/>
    </row>
    <row r="7" spans="1:256" ht="15" customHeight="1">
      <c r="A7" s="4" t="s">
        <v>248</v>
      </c>
      <c r="B7" s="2" t="str">
        <f>Backlog!$C$11</f>
        <v>Male last names</v>
      </c>
      <c r="C7" s="2" t="s">
        <v>68</v>
      </c>
      <c r="D7" s="2" t="s">
        <v>146</v>
      </c>
      <c r="E7" s="6">
        <v>60</v>
      </c>
      <c r="F7" s="6">
        <v>60</v>
      </c>
      <c r="G7" s="3">
        <v>34</v>
      </c>
      <c r="H7" s="3">
        <v>90</v>
      </c>
      <c r="I7" s="3" t="s">
        <v>166</v>
      </c>
    </row>
    <row r="8" spans="1:256" ht="25.5" customHeight="1">
      <c r="A8" s="2" t="s">
        <v>279</v>
      </c>
      <c r="B8" s="7" t="s">
        <v>269</v>
      </c>
      <c r="C8" s="3"/>
      <c r="D8" s="3"/>
      <c r="E8" s="3"/>
      <c r="F8" s="3"/>
      <c r="G8" s="3"/>
      <c r="H8" s="3"/>
      <c r="I8" s="3"/>
    </row>
    <row r="9" spans="1:256" ht="38.25" customHeight="1">
      <c r="A9" s="2" t="s">
        <v>270</v>
      </c>
      <c r="B9" s="7" t="s">
        <v>271</v>
      </c>
      <c r="C9" s="3"/>
      <c r="D9" s="3"/>
      <c r="E9" s="3"/>
      <c r="F9" s="3"/>
      <c r="G9" s="3"/>
      <c r="H9" s="3"/>
      <c r="I9" s="3"/>
    </row>
    <row r="10" spans="1:256" ht="25.5" customHeight="1">
      <c r="A10" s="2" t="s">
        <v>272</v>
      </c>
      <c r="B10" s="7" t="s">
        <v>278</v>
      </c>
      <c r="C10" s="3"/>
      <c r="D10" s="3"/>
      <c r="E10" s="3"/>
      <c r="F10" s="3"/>
      <c r="G10" s="3"/>
      <c r="H10" s="3"/>
      <c r="I10" s="3"/>
    </row>
    <row r="11" spans="1:256" ht="25.5" customHeight="1">
      <c r="A11" s="3"/>
      <c r="B11" s="33"/>
      <c r="C11" s="3"/>
      <c r="D11" s="3"/>
      <c r="E11" s="3"/>
      <c r="F11" s="3"/>
      <c r="G11" s="3"/>
      <c r="H11" s="3"/>
      <c r="I11" s="3"/>
    </row>
    <row r="12" spans="1:256" ht="25.5" customHeight="1">
      <c r="A12" s="4" t="s">
        <v>250</v>
      </c>
      <c r="B12" s="7" t="s">
        <v>273</v>
      </c>
      <c r="C12" s="64" t="s">
        <v>330</v>
      </c>
      <c r="D12" s="62" t="s">
        <v>354</v>
      </c>
      <c r="E12" s="6">
        <v>10</v>
      </c>
      <c r="F12" s="6">
        <v>60</v>
      </c>
      <c r="G12" s="3">
        <v>11</v>
      </c>
      <c r="H12" s="3">
        <v>75</v>
      </c>
      <c r="I12" s="3" t="s">
        <v>166</v>
      </c>
    </row>
    <row r="13" spans="1:256" ht="25.5" customHeight="1">
      <c r="A13" s="2" t="s">
        <v>274</v>
      </c>
      <c r="B13" s="7" t="s">
        <v>118</v>
      </c>
      <c r="C13" s="3"/>
      <c r="D13" s="3"/>
      <c r="E13" s="3"/>
      <c r="F13" s="3"/>
      <c r="G13" s="3"/>
      <c r="H13" s="3"/>
      <c r="I13" s="3"/>
    </row>
    <row r="14" spans="1:256" ht="25.5" customHeight="1">
      <c r="A14" s="2" t="s">
        <v>119</v>
      </c>
      <c r="B14" s="7" t="s">
        <v>120</v>
      </c>
      <c r="C14" s="3"/>
      <c r="D14" s="3"/>
      <c r="E14" s="3"/>
      <c r="F14" s="3"/>
      <c r="G14" s="3"/>
      <c r="H14" s="3"/>
      <c r="I14" s="3"/>
    </row>
    <row r="15" spans="1:256" ht="25.5" customHeight="1">
      <c r="A15" s="66" t="s">
        <v>333</v>
      </c>
      <c r="B15" s="7" t="s">
        <v>278</v>
      </c>
      <c r="C15" s="3"/>
      <c r="D15" s="3"/>
      <c r="E15" s="3"/>
      <c r="F15" s="3"/>
      <c r="G15" s="3"/>
      <c r="H15" s="3"/>
      <c r="I15" s="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ht="25.5" customHeight="1">
      <c r="A16" s="3"/>
      <c r="B16" s="33"/>
      <c r="C16" s="3"/>
      <c r="D16" s="3"/>
      <c r="E16" s="3"/>
      <c r="F16" s="3"/>
      <c r="G16" s="3"/>
      <c r="H16" s="3"/>
      <c r="I16" s="3"/>
    </row>
    <row r="17" spans="1:256" ht="25.5" customHeight="1">
      <c r="A17" s="4" t="s">
        <v>252</v>
      </c>
      <c r="B17" s="7" t="s">
        <v>253</v>
      </c>
      <c r="C17" s="64" t="s">
        <v>330</v>
      </c>
      <c r="D17" s="62" t="s">
        <v>354</v>
      </c>
      <c r="E17" s="6">
        <v>60</v>
      </c>
      <c r="F17" s="6">
        <v>60</v>
      </c>
      <c r="G17" s="3">
        <v>40</v>
      </c>
      <c r="H17" s="3">
        <v>120</v>
      </c>
      <c r="I17" s="3" t="s">
        <v>166</v>
      </c>
    </row>
    <row r="18" spans="1:256" ht="25.5" customHeight="1">
      <c r="A18" s="2" t="s">
        <v>121</v>
      </c>
      <c r="B18" s="63" t="s">
        <v>328</v>
      </c>
      <c r="C18" s="3"/>
      <c r="D18" s="3"/>
      <c r="E18" s="3"/>
      <c r="F18" s="3"/>
      <c r="G18" s="3"/>
      <c r="H18" s="3"/>
      <c r="I18" s="3"/>
    </row>
    <row r="19" spans="1:256" ht="25.5" customHeight="1">
      <c r="A19" s="2" t="s">
        <v>122</v>
      </c>
      <c r="B19" s="63" t="s">
        <v>329</v>
      </c>
      <c r="C19" s="3"/>
      <c r="D19" s="3"/>
      <c r="E19" s="3"/>
      <c r="F19" s="3"/>
      <c r="G19" s="3"/>
      <c r="H19" s="3"/>
      <c r="I19" s="3"/>
    </row>
    <row r="20" spans="1:256" ht="25.5" customHeight="1">
      <c r="A20" s="66" t="s">
        <v>334</v>
      </c>
      <c r="B20" s="7" t="s">
        <v>278</v>
      </c>
      <c r="C20" s="3"/>
      <c r="D20" s="3"/>
      <c r="E20" s="3"/>
      <c r="F20" s="3"/>
      <c r="G20" s="3"/>
      <c r="H20" s="3"/>
      <c r="I20" s="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row>
    <row r="21" spans="1:256" ht="25.5" customHeight="1">
      <c r="A21" s="35"/>
      <c r="B21" s="33"/>
      <c r="C21" s="3"/>
      <c r="D21" s="3"/>
      <c r="E21" s="3"/>
      <c r="F21" s="3"/>
      <c r="G21" s="3"/>
      <c r="H21" s="3"/>
      <c r="I21" s="3"/>
    </row>
    <row r="22" spans="1:256" ht="25.5" customHeight="1">
      <c r="A22" s="4" t="s">
        <v>254</v>
      </c>
      <c r="B22" s="7" t="s">
        <v>314</v>
      </c>
      <c r="C22" s="64" t="s">
        <v>242</v>
      </c>
      <c r="D22" s="62" t="s">
        <v>354</v>
      </c>
      <c r="E22" s="6">
        <v>30</v>
      </c>
      <c r="F22" s="6">
        <v>30</v>
      </c>
      <c r="G22" s="3">
        <v>25</v>
      </c>
      <c r="H22" s="3">
        <v>30</v>
      </c>
      <c r="I22" s="3" t="s">
        <v>166</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ht="25.5" customHeight="1">
      <c r="A23" s="2" t="s">
        <v>327</v>
      </c>
      <c r="B23" s="63" t="s">
        <v>324</v>
      </c>
      <c r="C23" s="3"/>
      <c r="D23" s="3"/>
      <c r="E23" s="3"/>
      <c r="F23" s="3"/>
      <c r="G23" s="3"/>
      <c r="H23" s="3"/>
      <c r="I23" s="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25.5" customHeight="1">
      <c r="A24" s="2" t="s">
        <v>326</v>
      </c>
      <c r="B24" s="63" t="s">
        <v>325</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25.5" customHeight="1">
      <c r="A25" s="66" t="s">
        <v>335</v>
      </c>
      <c r="B25" s="7" t="s">
        <v>278</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25.5" customHeight="1">
      <c r="A26" s="2"/>
      <c r="B26" s="63"/>
      <c r="C26" s="3"/>
      <c r="D26" s="3"/>
      <c r="E26" s="3"/>
      <c r="F26" s="3"/>
      <c r="G26" s="3"/>
      <c r="H26" s="3"/>
      <c r="I26" s="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row>
    <row r="27" spans="1:256" ht="25.5" customHeight="1">
      <c r="A27" s="4" t="s">
        <v>256</v>
      </c>
      <c r="B27" s="7" t="s">
        <v>315</v>
      </c>
      <c r="C27" s="64" t="s">
        <v>242</v>
      </c>
      <c r="D27" s="62" t="s">
        <v>354</v>
      </c>
      <c r="E27" s="6">
        <v>25</v>
      </c>
      <c r="F27" s="6">
        <v>30</v>
      </c>
      <c r="G27" s="3">
        <v>25</v>
      </c>
      <c r="H27" s="3">
        <v>35</v>
      </c>
      <c r="I27" s="3" t="s">
        <v>166</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row>
    <row r="28" spans="1:256" ht="25.5" customHeight="1">
      <c r="A28" s="2" t="s">
        <v>321</v>
      </c>
      <c r="B28" s="63" t="s">
        <v>316</v>
      </c>
      <c r="C28" s="3"/>
      <c r="D28" s="3"/>
      <c r="E28" s="3"/>
      <c r="F28" s="3"/>
      <c r="G28" s="3"/>
      <c r="H28" s="3"/>
      <c r="I28" s="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row>
    <row r="29" spans="1:256" ht="25.5" customHeight="1">
      <c r="A29" s="2" t="s">
        <v>320</v>
      </c>
      <c r="B29" s="63" t="s">
        <v>317</v>
      </c>
      <c r="C29" s="3"/>
      <c r="D29" s="3"/>
      <c r="E29" s="3"/>
      <c r="F29" s="3"/>
      <c r="G29" s="3"/>
      <c r="H29" s="3"/>
      <c r="I29" s="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row>
    <row r="30" spans="1:256" ht="25.5" customHeight="1">
      <c r="A30" s="2" t="s">
        <v>319</v>
      </c>
      <c r="B30" s="63" t="s">
        <v>322</v>
      </c>
      <c r="C30" s="3"/>
      <c r="D30" s="3"/>
      <c r="E30" s="3"/>
      <c r="F30" s="3"/>
      <c r="G30" s="3"/>
      <c r="H30" s="3"/>
      <c r="I30" s="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row>
    <row r="31" spans="1:256" ht="25.5" customHeight="1">
      <c r="A31" s="2" t="s">
        <v>318</v>
      </c>
      <c r="B31" s="63" t="s">
        <v>323</v>
      </c>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25.5" customHeight="1">
      <c r="A32" s="66" t="s">
        <v>336</v>
      </c>
      <c r="B32" s="7" t="s">
        <v>278</v>
      </c>
      <c r="C32" s="3"/>
      <c r="D32" s="3"/>
      <c r="E32" s="3"/>
      <c r="F32" s="3"/>
      <c r="G32" s="3"/>
      <c r="H32" s="3"/>
      <c r="I32" s="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row>
    <row r="33" spans="1:256" ht="25.5" customHeight="1">
      <c r="A33" s="2"/>
      <c r="B33" s="63"/>
      <c r="C33" s="3"/>
      <c r="D33" s="3"/>
      <c r="E33" s="3"/>
      <c r="F33" s="3"/>
      <c r="G33" s="3"/>
      <c r="H33" s="3"/>
      <c r="I33" s="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c r="IU33" s="43"/>
      <c r="IV33" s="43"/>
    </row>
    <row r="34" spans="1:256" ht="12.75" customHeight="1">
      <c r="A34" s="70" t="s">
        <v>190</v>
      </c>
      <c r="B34" s="3"/>
      <c r="C34" s="3"/>
      <c r="D34" s="3"/>
      <c r="E34" s="3"/>
      <c r="F34" s="3"/>
      <c r="G34" s="3">
        <f>SUM(G2:G33)</f>
        <v>169</v>
      </c>
      <c r="H34" s="3">
        <f>SUM(H2:H33)</f>
        <v>440</v>
      </c>
      <c r="I34" s="3"/>
    </row>
    <row r="35" spans="1:256" ht="12.75" customHeight="1">
      <c r="A35" s="3"/>
      <c r="B35" s="68" t="s">
        <v>94</v>
      </c>
      <c r="C35" s="3"/>
      <c r="D35" s="3"/>
      <c r="E35" s="3"/>
      <c r="F35" s="3"/>
      <c r="G35" s="3"/>
      <c r="H35" s="3"/>
      <c r="I35" s="3"/>
    </row>
    <row r="36" spans="1:256" ht="12.75" customHeight="1">
      <c r="A36" s="3"/>
      <c r="B36" s="68" t="s">
        <v>93</v>
      </c>
      <c r="C36" s="3"/>
      <c r="D36" s="3"/>
      <c r="E36" s="3"/>
      <c r="F36" s="3"/>
      <c r="G36" s="3"/>
      <c r="H36" s="3"/>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ht="12.75" customHeight="1">
      <c r="A37" s="3"/>
      <c r="B37" s="68" t="s">
        <v>97</v>
      </c>
      <c r="C37" s="3"/>
      <c r="D37" s="3"/>
      <c r="E37" s="3"/>
      <c r="F37" s="3"/>
      <c r="G37" s="3"/>
      <c r="H37" s="3"/>
      <c r="I37" s="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ht="12.75" customHeight="1">
      <c r="A38" s="3"/>
      <c r="B38" s="3"/>
      <c r="C38" s="3"/>
      <c r="D38" s="3"/>
      <c r="E38" s="3"/>
      <c r="F38" s="3"/>
      <c r="G38" s="3"/>
      <c r="H38" s="3"/>
      <c r="I38" s="3"/>
    </row>
    <row r="39" spans="1:256" ht="12.75" customHeight="1">
      <c r="A39" s="3"/>
      <c r="B39" s="3"/>
      <c r="C39" s="3"/>
      <c r="D39" s="3"/>
      <c r="E39" s="3"/>
      <c r="F39" s="3"/>
      <c r="G39" s="3"/>
      <c r="H39" s="3"/>
      <c r="I39" s="3"/>
    </row>
    <row r="40" spans="1:256" ht="12.75" customHeight="1">
      <c r="A40" s="70" t="s">
        <v>209</v>
      </c>
      <c r="B40" s="3"/>
      <c r="C40" s="3"/>
      <c r="D40" s="3"/>
      <c r="E40" s="3"/>
      <c r="F40" s="3"/>
      <c r="G40" s="3"/>
      <c r="H40" s="3"/>
      <c r="I40" s="3"/>
    </row>
    <row r="41" spans="1:256" ht="12.75" customHeight="1">
      <c r="A41" s="3"/>
      <c r="B41" s="68" t="s">
        <v>95</v>
      </c>
      <c r="C41" s="3"/>
      <c r="D41" s="3"/>
      <c r="E41" s="3"/>
      <c r="F41" s="3"/>
      <c r="G41" s="3"/>
      <c r="H41" s="3"/>
      <c r="I41" s="3"/>
    </row>
    <row r="42" spans="1:256" ht="12.75" customHeight="1">
      <c r="A42" s="3"/>
      <c r="B42" s="68" t="s">
        <v>96</v>
      </c>
      <c r="C42" s="3"/>
      <c r="D42" s="3"/>
      <c r="E42" s="3"/>
      <c r="F42" s="3"/>
      <c r="G42" s="3"/>
      <c r="H42" s="3"/>
      <c r="I42" s="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row>
    <row r="43" spans="1:256" ht="12.75" customHeight="1">
      <c r="A43" s="3"/>
      <c r="B43" s="64" t="s">
        <v>98</v>
      </c>
      <c r="C43" s="3"/>
      <c r="D43" s="3"/>
      <c r="E43" s="3"/>
      <c r="F43" s="3"/>
      <c r="G43" s="3"/>
      <c r="H43" s="3"/>
      <c r="I43" s="3"/>
    </row>
    <row r="44" spans="1:256" ht="12.75" customHeight="1">
      <c r="A44" s="3"/>
      <c r="B44" s="64" t="s">
        <v>99</v>
      </c>
      <c r="C44" s="3"/>
      <c r="D44" s="3"/>
      <c r="E44" s="3"/>
      <c r="F44" s="3"/>
      <c r="G44" s="3"/>
      <c r="H44" s="3"/>
      <c r="I44" s="3"/>
    </row>
  </sheetData>
  <sheetCalcPr fullCalcOnLoad="1"/>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2"/>
  <sheetViews>
    <sheetView showGridLines="0" topLeftCell="A7" workbookViewId="0">
      <selection activeCell="B40" sqref="B40"/>
    </sheetView>
  </sheetViews>
  <sheetFormatPr baseColWidth="10" defaultColWidth="11" defaultRowHeight="12.75" customHeight="1"/>
  <cols>
    <col min="1" max="1" width="11" style="42"/>
    <col min="2" max="2" width="21.140625" style="42" customWidth="1"/>
    <col min="3" max="256" width="11" style="42"/>
  </cols>
  <sheetData>
    <row r="1" spans="1:256" ht="25.5" customHeight="1">
      <c r="A1" s="4" t="s">
        <v>76</v>
      </c>
      <c r="B1" s="29" t="s">
        <v>77</v>
      </c>
      <c r="C1" s="4" t="s">
        <v>78</v>
      </c>
      <c r="D1" s="4" t="s">
        <v>79</v>
      </c>
      <c r="E1" s="30" t="s">
        <v>139</v>
      </c>
      <c r="F1" s="30" t="s">
        <v>140</v>
      </c>
      <c r="G1" s="30" t="s">
        <v>141</v>
      </c>
      <c r="H1" s="30" t="s">
        <v>142</v>
      </c>
      <c r="I1" s="30" t="s">
        <v>143</v>
      </c>
    </row>
    <row r="2" spans="1:256" ht="15" customHeight="1">
      <c r="A2" s="67" t="str">
        <f>Backlog!$B$17</f>
        <v>US28</v>
      </c>
      <c r="B2" s="2" t="str">
        <f>Backlog!$C$17</f>
        <v>Order siblings by age</v>
      </c>
      <c r="C2" s="68" t="s">
        <v>68</v>
      </c>
      <c r="D2" s="68" t="s">
        <v>345</v>
      </c>
      <c r="E2" s="3">
        <v>60</v>
      </c>
      <c r="F2" s="3">
        <v>60</v>
      </c>
      <c r="G2" s="3"/>
      <c r="H2" s="3"/>
      <c r="I2" s="3"/>
    </row>
    <row r="3" spans="1:256" ht="15" customHeight="1">
      <c r="A3" s="69" t="s">
        <v>168</v>
      </c>
      <c r="B3" s="69" t="s">
        <v>170</v>
      </c>
      <c r="C3" s="68"/>
      <c r="D3" s="68"/>
      <c r="E3" s="3"/>
      <c r="F3" s="3"/>
      <c r="G3" s="3"/>
      <c r="H3" s="3"/>
      <c r="I3" s="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row>
    <row r="4" spans="1:256" ht="15" customHeight="1">
      <c r="A4" s="69" t="s">
        <v>169</v>
      </c>
      <c r="B4" s="69" t="s">
        <v>171</v>
      </c>
      <c r="C4" s="68"/>
      <c r="D4" s="68"/>
      <c r="E4" s="3"/>
      <c r="F4" s="3"/>
      <c r="G4" s="3"/>
      <c r="H4" s="3"/>
      <c r="I4" s="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row>
    <row r="5" spans="1:256" ht="15" customHeight="1">
      <c r="A5" s="69" t="s">
        <v>173</v>
      </c>
      <c r="B5" s="69" t="s">
        <v>174</v>
      </c>
      <c r="C5" s="68"/>
      <c r="D5" s="68"/>
      <c r="E5" s="3"/>
      <c r="F5" s="3"/>
      <c r="G5" s="3"/>
      <c r="H5" s="3"/>
      <c r="I5" s="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row>
    <row r="6" spans="1:256" ht="15" customHeight="1">
      <c r="A6" s="69"/>
      <c r="B6" s="69"/>
      <c r="C6" s="68"/>
      <c r="D6" s="68"/>
      <c r="E6" s="3"/>
      <c r="F6" s="3"/>
      <c r="G6" s="3"/>
      <c r="H6" s="3"/>
      <c r="I6" s="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ht="15" customHeight="1">
      <c r="A7" s="67" t="str">
        <f>Backlog!$B$18</f>
        <v>US30</v>
      </c>
      <c r="B7" s="2" t="str">
        <f>Backlog!$C$18</f>
        <v>List living married</v>
      </c>
      <c r="C7" s="68" t="s">
        <v>68</v>
      </c>
      <c r="D7" s="68" t="s">
        <v>345</v>
      </c>
      <c r="E7" s="3">
        <v>60</v>
      </c>
      <c r="F7" s="3">
        <v>60</v>
      </c>
      <c r="G7" s="3"/>
      <c r="H7" s="3"/>
      <c r="I7" s="3"/>
    </row>
    <row r="8" spans="1:256" ht="15" customHeight="1">
      <c r="A8" s="68" t="s">
        <v>172</v>
      </c>
      <c r="B8" s="68" t="s">
        <v>175</v>
      </c>
      <c r="C8" s="3"/>
      <c r="D8" s="3"/>
      <c r="E8" s="3"/>
      <c r="F8" s="3"/>
      <c r="G8" s="3"/>
      <c r="H8" s="3"/>
      <c r="I8" s="3"/>
    </row>
    <row r="9" spans="1:256" ht="15" customHeight="1">
      <c r="A9" s="68" t="s">
        <v>177</v>
      </c>
      <c r="B9" s="68" t="s">
        <v>176</v>
      </c>
      <c r="C9" s="3"/>
      <c r="D9" s="3"/>
      <c r="E9" s="3"/>
      <c r="F9" s="3"/>
      <c r="G9" s="3"/>
      <c r="H9" s="3"/>
      <c r="I9" s="3"/>
    </row>
    <row r="10" spans="1:256" ht="15" customHeight="1">
      <c r="A10" s="68" t="s">
        <v>178</v>
      </c>
      <c r="B10" s="68" t="s">
        <v>174</v>
      </c>
      <c r="C10" s="3"/>
      <c r="D10" s="3"/>
      <c r="E10" s="3"/>
      <c r="F10" s="3"/>
      <c r="G10" s="3"/>
      <c r="H10" s="3"/>
      <c r="I10" s="3"/>
    </row>
    <row r="11" spans="1:256" ht="15" customHeight="1">
      <c r="A11" s="3"/>
      <c r="B11" s="3"/>
      <c r="C11" s="3"/>
      <c r="D11" s="3"/>
      <c r="E11" s="3"/>
      <c r="F11" s="3"/>
      <c r="G11" s="3"/>
      <c r="H11" s="3"/>
      <c r="I11" s="3"/>
    </row>
    <row r="12" spans="1:256" ht="15" customHeight="1">
      <c r="A12" s="70" t="s">
        <v>262</v>
      </c>
      <c r="B12" s="68" t="s">
        <v>179</v>
      </c>
      <c r="C12" s="68" t="s">
        <v>242</v>
      </c>
      <c r="D12" s="68" t="s">
        <v>345</v>
      </c>
      <c r="E12" s="3">
        <v>50</v>
      </c>
      <c r="F12" s="3">
        <v>60</v>
      </c>
      <c r="G12" s="3"/>
      <c r="H12" s="3"/>
      <c r="I12" s="3"/>
    </row>
    <row r="13" spans="1:256" ht="15" customHeight="1">
      <c r="A13" s="68" t="s">
        <v>181</v>
      </c>
      <c r="B13" s="68" t="s">
        <v>182</v>
      </c>
      <c r="C13" s="3"/>
      <c r="D13" s="3"/>
      <c r="E13" s="3"/>
      <c r="F13" s="3"/>
      <c r="G13" s="3"/>
      <c r="H13" s="3"/>
      <c r="I13" s="3"/>
    </row>
    <row r="14" spans="1:256" ht="15" customHeight="1">
      <c r="A14" s="68" t="s">
        <v>183</v>
      </c>
      <c r="B14" s="68" t="s">
        <v>174</v>
      </c>
      <c r="C14" s="3"/>
      <c r="D14" s="3"/>
      <c r="E14" s="3"/>
      <c r="F14" s="3"/>
      <c r="G14" s="3"/>
      <c r="H14" s="3"/>
      <c r="I14" s="3"/>
    </row>
    <row r="15" spans="1:256" ht="12.75" customHeight="1">
      <c r="A15" s="3"/>
      <c r="B15" s="3"/>
      <c r="C15" s="3"/>
      <c r="D15" s="3"/>
      <c r="E15" s="3"/>
      <c r="F15" s="3"/>
      <c r="G15" s="3"/>
      <c r="H15" s="3"/>
      <c r="I15" s="3"/>
    </row>
    <row r="16" spans="1:256" ht="12.75" customHeight="1">
      <c r="A16" s="70" t="s">
        <v>264</v>
      </c>
      <c r="B16" s="68" t="s">
        <v>180</v>
      </c>
      <c r="C16" s="68" t="s">
        <v>242</v>
      </c>
      <c r="D16" s="68" t="s">
        <v>345</v>
      </c>
      <c r="E16" s="3">
        <v>30</v>
      </c>
      <c r="F16" s="3">
        <v>40</v>
      </c>
      <c r="G16" s="3"/>
      <c r="H16" s="3"/>
      <c r="I16" s="3"/>
    </row>
    <row r="17" spans="1:256" ht="12.75" customHeight="1">
      <c r="A17" s="68" t="s">
        <v>184</v>
      </c>
      <c r="B17" s="68" t="s">
        <v>185</v>
      </c>
      <c r="C17" s="3"/>
      <c r="D17" s="3"/>
      <c r="E17" s="3"/>
      <c r="F17" s="3"/>
      <c r="G17" s="3"/>
      <c r="H17" s="3"/>
      <c r="I17" s="3"/>
    </row>
    <row r="18" spans="1:256" ht="12.75" customHeight="1">
      <c r="A18" s="68" t="s">
        <v>186</v>
      </c>
      <c r="B18" s="68" t="s">
        <v>187</v>
      </c>
      <c r="C18" s="3"/>
      <c r="D18" s="3"/>
      <c r="E18" s="3"/>
      <c r="F18" s="3"/>
      <c r="G18" s="3"/>
      <c r="H18" s="3"/>
      <c r="I18" s="3"/>
    </row>
    <row r="19" spans="1:256" ht="12.75" customHeight="1">
      <c r="A19" s="68" t="s">
        <v>188</v>
      </c>
      <c r="B19" s="68" t="s">
        <v>189</v>
      </c>
      <c r="C19" s="3"/>
      <c r="D19" s="3"/>
      <c r="E19" s="3"/>
      <c r="F19" s="3"/>
      <c r="G19" s="3"/>
      <c r="H19" s="3"/>
      <c r="I19" s="3"/>
    </row>
    <row r="20" spans="1:256" ht="12.75" customHeight="1">
      <c r="A20" s="3"/>
      <c r="B20" s="3"/>
      <c r="C20" s="3"/>
      <c r="D20" s="3"/>
      <c r="E20" s="3"/>
      <c r="F20" s="3"/>
      <c r="G20" s="3"/>
      <c r="H20" s="3"/>
      <c r="I20" s="3"/>
    </row>
    <row r="21" spans="1:256" ht="12.75" customHeight="1">
      <c r="A21" s="70" t="s">
        <v>100</v>
      </c>
      <c r="B21" s="71" t="s">
        <v>267</v>
      </c>
      <c r="C21" s="64" t="s">
        <v>103</v>
      </c>
      <c r="D21" s="3" t="s">
        <v>146</v>
      </c>
      <c r="E21" s="3">
        <v>45</v>
      </c>
      <c r="F21" s="3">
        <v>90</v>
      </c>
      <c r="G21" s="3">
        <v>33</v>
      </c>
      <c r="H21" s="3">
        <v>90</v>
      </c>
      <c r="I21" s="3" t="s">
        <v>166</v>
      </c>
    </row>
    <row r="22" spans="1:256" ht="12.75" customHeight="1">
      <c r="A22" s="64" t="s">
        <v>105</v>
      </c>
      <c r="B22" s="64" t="s">
        <v>106</v>
      </c>
      <c r="C22" s="3"/>
      <c r="D22" s="3"/>
      <c r="E22" s="3"/>
      <c r="F22" s="3"/>
      <c r="G22" s="3"/>
      <c r="H22" s="3"/>
      <c r="I22" s="3"/>
    </row>
    <row r="23" spans="1:256" ht="12.75" customHeight="1">
      <c r="A23" s="64" t="s">
        <v>109</v>
      </c>
      <c r="B23" s="64" t="s">
        <v>110</v>
      </c>
      <c r="C23" s="3"/>
      <c r="D23" s="3"/>
      <c r="E23" s="3"/>
      <c r="F23" s="3"/>
      <c r="G23" s="3"/>
      <c r="H23" s="3"/>
      <c r="I23" s="3"/>
    </row>
    <row r="24" spans="1:256" ht="12.75" customHeight="1">
      <c r="A24" s="64" t="s">
        <v>111</v>
      </c>
      <c r="B24" s="64" t="s">
        <v>112</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12.75" customHeight="1">
      <c r="A25" s="64" t="s">
        <v>113</v>
      </c>
      <c r="B25" s="64" t="s">
        <v>91</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12.75" customHeight="1">
      <c r="A26" s="3"/>
      <c r="B26" s="3"/>
      <c r="C26" s="3"/>
      <c r="D26" s="3"/>
      <c r="E26" s="3"/>
      <c r="F26" s="3"/>
      <c r="G26" s="3"/>
      <c r="H26" s="3"/>
      <c r="I26" s="3"/>
    </row>
    <row r="27" spans="1:256" ht="12.75" customHeight="1">
      <c r="A27" s="70" t="s">
        <v>101</v>
      </c>
      <c r="B27" s="66" t="s">
        <v>102</v>
      </c>
      <c r="C27" s="64" t="s">
        <v>104</v>
      </c>
      <c r="D27" s="3" t="s">
        <v>146</v>
      </c>
      <c r="E27" s="3">
        <v>30</v>
      </c>
      <c r="F27" s="3">
        <v>60</v>
      </c>
      <c r="G27" s="3">
        <v>12</v>
      </c>
      <c r="H27" s="3">
        <v>30</v>
      </c>
      <c r="I27" s="3" t="s">
        <v>166</v>
      </c>
    </row>
    <row r="28" spans="1:256" ht="12.75" customHeight="1">
      <c r="A28" s="64" t="s">
        <v>107</v>
      </c>
      <c r="B28" s="64" t="s">
        <v>108</v>
      </c>
      <c r="C28" s="3"/>
      <c r="D28" s="3"/>
      <c r="E28" s="3"/>
      <c r="F28" s="3"/>
      <c r="G28" s="3"/>
      <c r="H28" s="3"/>
      <c r="I28" s="3"/>
    </row>
    <row r="29" spans="1:256" ht="12.75" customHeight="1">
      <c r="A29" s="64" t="s">
        <v>114</v>
      </c>
      <c r="B29" s="64" t="s">
        <v>115</v>
      </c>
      <c r="C29" s="3"/>
      <c r="D29" s="3"/>
      <c r="E29" s="3"/>
      <c r="F29" s="3"/>
      <c r="G29" s="3"/>
      <c r="H29" s="3"/>
      <c r="I29" s="3"/>
    </row>
    <row r="30" spans="1:256" ht="12.75" customHeight="1">
      <c r="A30" s="64" t="s">
        <v>114</v>
      </c>
      <c r="B30" s="64" t="s">
        <v>90</v>
      </c>
      <c r="C30" s="3"/>
      <c r="D30" s="3"/>
      <c r="E30" s="3"/>
      <c r="F30" s="3"/>
      <c r="G30" s="3"/>
      <c r="H30" s="3"/>
      <c r="I30" s="3"/>
    </row>
    <row r="31" spans="1:256" ht="12.75" customHeight="1">
      <c r="A31" s="64"/>
      <c r="B31" s="64"/>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12.75" customHeight="1">
      <c r="A32" s="70" t="s">
        <v>190</v>
      </c>
      <c r="B32" s="3"/>
      <c r="C32" s="3"/>
      <c r="D32" s="3"/>
      <c r="E32" s="3"/>
      <c r="F32" s="3"/>
      <c r="G32" s="3">
        <f>SUM(G2:G30)</f>
        <v>45</v>
      </c>
      <c r="H32" s="3">
        <f>SUM(H2:H30)</f>
        <v>120</v>
      </c>
      <c r="I32" s="3"/>
    </row>
    <row r="33" spans="1:9" ht="12.75" customHeight="1">
      <c r="A33" s="3"/>
      <c r="B33" s="68" t="s">
        <v>93</v>
      </c>
      <c r="C33" s="3"/>
      <c r="D33" s="3"/>
      <c r="E33" s="3"/>
      <c r="F33" s="3"/>
      <c r="G33" s="3"/>
      <c r="H33" s="3"/>
      <c r="I33" s="3"/>
    </row>
    <row r="34" spans="1:9" ht="12.75" customHeight="1">
      <c r="A34" s="3"/>
      <c r="B34" s="64" t="s">
        <v>30</v>
      </c>
      <c r="C34" s="3"/>
      <c r="D34" s="3"/>
      <c r="E34" s="3"/>
      <c r="F34" s="3"/>
      <c r="G34" s="3"/>
      <c r="H34" s="3"/>
      <c r="I34" s="3"/>
    </row>
    <row r="35" spans="1:9" ht="12.75" customHeight="1">
      <c r="A35" s="3"/>
      <c r="B35" s="68" t="s">
        <v>11</v>
      </c>
      <c r="C35" s="3"/>
      <c r="D35" s="3"/>
      <c r="E35" s="3"/>
      <c r="F35" s="3"/>
      <c r="G35" s="3"/>
      <c r="H35" s="3"/>
      <c r="I35" s="3"/>
    </row>
    <row r="36" spans="1:9" ht="12.75" customHeight="1">
      <c r="A36" s="3"/>
      <c r="B36" s="3"/>
      <c r="C36" s="3"/>
      <c r="D36" s="3"/>
      <c r="E36" s="3"/>
      <c r="F36" s="3"/>
      <c r="G36" s="3"/>
      <c r="H36" s="3"/>
      <c r="I36" s="3"/>
    </row>
    <row r="37" spans="1:9" ht="12.75" customHeight="1">
      <c r="A37" s="3"/>
      <c r="B37" s="3"/>
      <c r="C37" s="3"/>
      <c r="D37" s="3"/>
      <c r="E37" s="3"/>
      <c r="F37" s="3"/>
      <c r="G37" s="3"/>
      <c r="H37" s="3"/>
      <c r="I37" s="3"/>
    </row>
    <row r="38" spans="1:9" ht="12.75" customHeight="1">
      <c r="A38" s="70" t="s">
        <v>209</v>
      </c>
      <c r="B38" s="3"/>
      <c r="C38" s="3"/>
      <c r="D38" s="3"/>
      <c r="E38" s="3"/>
      <c r="F38" s="3"/>
      <c r="G38" s="3"/>
      <c r="H38" s="3"/>
      <c r="I38" s="3"/>
    </row>
    <row r="39" spans="1:9" ht="12.75" customHeight="1">
      <c r="A39" s="3"/>
      <c r="B39" s="68"/>
      <c r="C39" s="3"/>
      <c r="D39" s="3"/>
      <c r="E39" s="3"/>
      <c r="F39" s="3"/>
      <c r="G39" s="3"/>
      <c r="H39" s="3"/>
      <c r="I39" s="3"/>
    </row>
    <row r="40" spans="1:9" ht="12.75" customHeight="1">
      <c r="A40" s="3"/>
      <c r="B40" s="68"/>
      <c r="C40" s="3"/>
      <c r="D40" s="3"/>
      <c r="E40" s="3"/>
      <c r="F40" s="3"/>
      <c r="G40" s="3"/>
      <c r="H40" s="3"/>
      <c r="I40" s="3"/>
    </row>
    <row r="41" spans="1:9" ht="12.75" customHeight="1">
      <c r="A41" s="3"/>
      <c r="B41" s="64"/>
      <c r="C41" s="3"/>
      <c r="D41" s="3"/>
      <c r="E41" s="3"/>
      <c r="F41" s="3"/>
      <c r="G41" s="3"/>
      <c r="H41" s="3"/>
      <c r="I41" s="3"/>
    </row>
    <row r="42" spans="1:9" ht="12.75" customHeight="1">
      <c r="A42" s="3"/>
      <c r="B42" s="64"/>
      <c r="C42" s="3"/>
      <c r="D42" s="3"/>
      <c r="E42" s="3"/>
      <c r="F42" s="3"/>
      <c r="G42" s="3"/>
      <c r="H42" s="3"/>
      <c r="I42" s="3"/>
    </row>
  </sheetData>
  <sheetCalcPr fullCalcOnLoad="1"/>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4"/>
  <sheetViews>
    <sheetView showGridLines="0" workbookViewId="0">
      <selection activeCell="F17" sqref="F17"/>
    </sheetView>
  </sheetViews>
  <sheetFormatPr baseColWidth="10" defaultColWidth="11" defaultRowHeight="12.75" customHeight="1"/>
  <cols>
    <col min="1" max="1" width="11" style="43"/>
    <col min="2" max="2" width="21.140625" style="43" customWidth="1"/>
    <col min="3" max="256" width="11" style="43"/>
  </cols>
  <sheetData>
    <row r="1" spans="1:9" ht="25.5" customHeight="1">
      <c r="A1" s="4" t="s">
        <v>76</v>
      </c>
      <c r="B1" s="29" t="s">
        <v>77</v>
      </c>
      <c r="C1" s="4" t="s">
        <v>78</v>
      </c>
      <c r="D1" s="4" t="s">
        <v>79</v>
      </c>
      <c r="E1" s="30" t="s">
        <v>139</v>
      </c>
      <c r="F1" s="30" t="s">
        <v>140</v>
      </c>
      <c r="G1" s="30" t="s">
        <v>141</v>
      </c>
      <c r="H1" s="30" t="s">
        <v>142</v>
      </c>
      <c r="I1" s="30" t="s">
        <v>143</v>
      </c>
    </row>
    <row r="2" spans="1:9" ht="15" customHeight="1">
      <c r="A2" s="67" t="s">
        <v>34</v>
      </c>
      <c r="B2" s="51" t="s">
        <v>289</v>
      </c>
      <c r="C2" s="68" t="s">
        <v>103</v>
      </c>
      <c r="D2" s="68" t="s">
        <v>35</v>
      </c>
      <c r="E2" s="3">
        <v>30</v>
      </c>
      <c r="F2" s="3">
        <v>60</v>
      </c>
      <c r="G2" s="3"/>
      <c r="H2" s="3"/>
      <c r="I2" s="3"/>
    </row>
    <row r="3" spans="1:9" ht="15" customHeight="1">
      <c r="A3" s="69" t="s">
        <v>42</v>
      </c>
      <c r="B3" s="69" t="s">
        <v>106</v>
      </c>
      <c r="C3" s="68"/>
      <c r="D3" s="68"/>
      <c r="E3" s="3"/>
      <c r="F3" s="3"/>
      <c r="G3" s="3"/>
      <c r="H3" s="3"/>
      <c r="I3" s="3"/>
    </row>
    <row r="4" spans="1:9" ht="15" customHeight="1">
      <c r="A4" s="69" t="s">
        <v>43</v>
      </c>
      <c r="B4" s="69" t="s">
        <v>37</v>
      </c>
      <c r="C4" s="68"/>
      <c r="D4" s="68"/>
      <c r="E4" s="3"/>
      <c r="F4" s="3"/>
      <c r="G4" s="3"/>
      <c r="H4" s="3"/>
      <c r="I4" s="3"/>
    </row>
    <row r="5" spans="1:9" ht="15" customHeight="1">
      <c r="A5" s="69" t="s">
        <v>44</v>
      </c>
      <c r="B5" s="69" t="s">
        <v>38</v>
      </c>
      <c r="C5" s="68"/>
      <c r="D5" s="68"/>
      <c r="E5" s="3"/>
      <c r="F5" s="3"/>
      <c r="G5" s="3"/>
      <c r="H5" s="3"/>
      <c r="I5" s="3"/>
    </row>
    <row r="6" spans="1:9" ht="15" customHeight="1">
      <c r="A6" s="69" t="s">
        <v>45</v>
      </c>
      <c r="B6" s="69" t="s">
        <v>39</v>
      </c>
      <c r="C6" s="68"/>
      <c r="D6" s="68"/>
      <c r="E6" s="3"/>
      <c r="F6" s="3"/>
      <c r="G6" s="3"/>
      <c r="H6" s="3"/>
      <c r="I6" s="3"/>
    </row>
    <row r="7" spans="1:9" ht="15" customHeight="1">
      <c r="A7" s="69" t="s">
        <v>0</v>
      </c>
      <c r="B7" s="69" t="s">
        <v>40</v>
      </c>
      <c r="C7" s="68"/>
      <c r="D7" s="68"/>
      <c r="E7" s="3"/>
      <c r="F7" s="3"/>
      <c r="G7" s="3"/>
      <c r="H7" s="3"/>
      <c r="I7" s="3"/>
    </row>
    <row r="8" spans="1:9" ht="15" customHeight="1">
      <c r="A8" s="69" t="s">
        <v>1</v>
      </c>
      <c r="B8" s="69" t="s">
        <v>41</v>
      </c>
      <c r="C8" s="68"/>
      <c r="D8" s="68"/>
      <c r="E8" s="3"/>
      <c r="F8" s="3"/>
      <c r="G8" s="3"/>
      <c r="H8" s="3"/>
      <c r="I8" s="3"/>
    </row>
    <row r="9" spans="1:9" ht="15" customHeight="1">
      <c r="A9" s="67"/>
      <c r="B9" s="2"/>
      <c r="C9" s="68"/>
      <c r="D9" s="68"/>
      <c r="E9" s="3"/>
      <c r="F9" s="3"/>
      <c r="G9" s="3"/>
      <c r="H9" s="3"/>
      <c r="I9" s="3"/>
    </row>
    <row r="10" spans="1:9" ht="15" customHeight="1">
      <c r="A10" s="35" t="s">
        <v>5</v>
      </c>
      <c r="B10" s="66" t="s">
        <v>36</v>
      </c>
      <c r="C10" s="3" t="s">
        <v>103</v>
      </c>
      <c r="D10" s="3" t="s">
        <v>146</v>
      </c>
      <c r="E10" s="3">
        <v>20</v>
      </c>
      <c r="F10" s="3">
        <v>45</v>
      </c>
      <c r="G10" s="3"/>
      <c r="H10" s="3"/>
      <c r="I10" s="3"/>
    </row>
    <row r="11" spans="1:9" ht="15" customHeight="1">
      <c r="A11" s="68" t="s">
        <v>2</v>
      </c>
      <c r="B11" s="68" t="s">
        <v>106</v>
      </c>
      <c r="C11" s="3"/>
      <c r="D11" s="3"/>
      <c r="E11" s="3"/>
      <c r="F11" s="3"/>
      <c r="G11" s="3"/>
      <c r="H11" s="3"/>
      <c r="I11" s="3"/>
    </row>
    <row r="12" spans="1:9" ht="15" customHeight="1">
      <c r="A12" s="68" t="s">
        <v>3</v>
      </c>
      <c r="B12" s="68" t="s">
        <v>115</v>
      </c>
      <c r="C12" s="3"/>
      <c r="D12" s="3"/>
      <c r="E12" s="3"/>
      <c r="F12" s="3"/>
      <c r="G12" s="3"/>
      <c r="H12" s="3"/>
      <c r="I12" s="3"/>
    </row>
    <row r="13" spans="1:9" ht="15" customHeight="1">
      <c r="A13" s="64" t="s">
        <v>4</v>
      </c>
      <c r="B13" s="64" t="s">
        <v>6</v>
      </c>
      <c r="C13" s="3"/>
      <c r="D13" s="3"/>
      <c r="E13" s="3"/>
      <c r="F13" s="3"/>
      <c r="G13" s="3"/>
      <c r="H13" s="3"/>
      <c r="I13" s="3"/>
    </row>
    <row r="14" spans="1:9" ht="15" customHeight="1">
      <c r="A14" s="64" t="s">
        <v>9</v>
      </c>
      <c r="B14" s="68" t="s">
        <v>7</v>
      </c>
      <c r="C14" s="68"/>
      <c r="D14" s="68"/>
      <c r="E14" s="3"/>
      <c r="F14" s="3"/>
      <c r="G14" s="3"/>
      <c r="H14" s="3"/>
      <c r="I14" s="3"/>
    </row>
    <row r="15" spans="1:9" ht="15" customHeight="1">
      <c r="A15" s="64" t="s">
        <v>10</v>
      </c>
      <c r="B15" s="68" t="s">
        <v>8</v>
      </c>
      <c r="C15" s="3"/>
      <c r="D15" s="3"/>
      <c r="E15" s="3"/>
      <c r="F15" s="3"/>
      <c r="G15" s="3"/>
      <c r="H15" s="3"/>
      <c r="I15" s="3"/>
    </row>
    <row r="16" spans="1:9" ht="15" customHeight="1">
      <c r="A16" s="68"/>
      <c r="B16" s="68"/>
      <c r="C16" s="3"/>
      <c r="D16" s="3"/>
      <c r="E16" s="3"/>
      <c r="F16" s="3"/>
      <c r="G16" s="3"/>
      <c r="H16" s="3"/>
      <c r="I16" s="3"/>
    </row>
    <row r="17" spans="1:9" ht="12.75" customHeight="1">
      <c r="A17" s="3"/>
      <c r="B17" s="3"/>
      <c r="C17" s="3"/>
      <c r="D17" s="3"/>
      <c r="E17" s="3"/>
      <c r="F17" s="3"/>
      <c r="G17" s="3"/>
      <c r="H17" s="3"/>
      <c r="I17" s="3"/>
    </row>
    <row r="18" spans="1:9" ht="12.75" customHeight="1">
      <c r="A18" s="70"/>
      <c r="B18" s="68"/>
      <c r="C18" s="68"/>
      <c r="D18" s="68"/>
      <c r="E18" s="3"/>
      <c r="F18" s="3"/>
      <c r="G18" s="3"/>
      <c r="H18" s="3"/>
      <c r="I18" s="3"/>
    </row>
    <row r="19" spans="1:9" ht="12.75" customHeight="1">
      <c r="A19" s="68"/>
      <c r="B19" s="68"/>
      <c r="C19" s="3"/>
      <c r="D19" s="3"/>
      <c r="E19" s="3"/>
      <c r="F19" s="3"/>
      <c r="G19" s="3"/>
      <c r="H19" s="3"/>
      <c r="I19" s="3"/>
    </row>
    <row r="20" spans="1:9" ht="12.75" customHeight="1">
      <c r="A20" s="68"/>
      <c r="B20" s="68"/>
      <c r="C20" s="3"/>
      <c r="D20" s="3"/>
      <c r="E20" s="3"/>
      <c r="F20" s="3"/>
      <c r="G20" s="3"/>
      <c r="H20" s="3"/>
      <c r="I20" s="3"/>
    </row>
    <row r="21" spans="1:9" ht="12.75" customHeight="1">
      <c r="A21" s="68"/>
      <c r="B21" s="68"/>
      <c r="C21" s="3"/>
      <c r="D21" s="3"/>
      <c r="E21" s="3"/>
      <c r="F21" s="3"/>
      <c r="G21" s="3"/>
      <c r="H21" s="3"/>
      <c r="I21" s="3"/>
    </row>
    <row r="22" spans="1:9" ht="12.75" customHeight="1">
      <c r="A22" s="3"/>
      <c r="B22" s="3"/>
      <c r="C22" s="3"/>
      <c r="D22" s="3"/>
      <c r="E22" s="3"/>
      <c r="F22" s="3"/>
      <c r="G22" s="3"/>
      <c r="H22" s="3"/>
      <c r="I22" s="3"/>
    </row>
    <row r="23" spans="1:9" ht="12.75" customHeight="1">
      <c r="A23" s="70"/>
      <c r="B23" s="71"/>
      <c r="C23" s="64"/>
      <c r="D23" s="3"/>
      <c r="E23" s="3"/>
      <c r="F23" s="3"/>
      <c r="G23" s="3"/>
      <c r="H23" s="3"/>
      <c r="I23" s="3"/>
    </row>
    <row r="24" spans="1:9" ht="12.75" customHeight="1">
      <c r="A24" s="64"/>
      <c r="B24" s="64"/>
      <c r="C24" s="3"/>
      <c r="D24" s="3"/>
      <c r="E24" s="3"/>
      <c r="F24" s="3"/>
      <c r="G24" s="3"/>
      <c r="H24" s="3"/>
      <c r="I24" s="3"/>
    </row>
    <row r="25" spans="1:9" ht="12.75" customHeight="1">
      <c r="A25" s="64"/>
      <c r="B25" s="64"/>
      <c r="C25" s="3"/>
      <c r="D25" s="3"/>
      <c r="E25" s="3"/>
      <c r="F25" s="3"/>
      <c r="G25" s="3"/>
      <c r="H25" s="3"/>
      <c r="I25" s="3"/>
    </row>
    <row r="26" spans="1:9" ht="12.75" customHeight="1">
      <c r="A26" s="64"/>
      <c r="B26" s="64"/>
      <c r="C26" s="3"/>
      <c r="D26" s="3"/>
      <c r="E26" s="3"/>
      <c r="F26" s="3"/>
      <c r="G26" s="3"/>
      <c r="H26" s="3"/>
      <c r="I26" s="3"/>
    </row>
    <row r="27" spans="1:9" ht="12.75" customHeight="1">
      <c r="A27" s="64"/>
      <c r="B27" s="64"/>
      <c r="C27" s="3"/>
      <c r="D27" s="3"/>
      <c r="E27" s="3"/>
      <c r="F27" s="3"/>
      <c r="G27" s="3"/>
      <c r="H27" s="3"/>
      <c r="I27" s="3"/>
    </row>
    <row r="28" spans="1:9" ht="12.75" customHeight="1">
      <c r="A28" s="3"/>
      <c r="B28" s="3"/>
      <c r="C28" s="3"/>
      <c r="D28" s="3"/>
      <c r="E28" s="3"/>
      <c r="F28" s="3"/>
      <c r="G28" s="3"/>
      <c r="H28" s="3"/>
      <c r="I28" s="3"/>
    </row>
    <row r="29" spans="1:9" ht="12.75" customHeight="1">
      <c r="A29" s="70"/>
      <c r="B29" s="66"/>
      <c r="C29" s="64"/>
      <c r="D29" s="3"/>
      <c r="E29" s="3"/>
      <c r="F29" s="3"/>
      <c r="G29" s="3"/>
      <c r="H29" s="3"/>
      <c r="I29" s="3"/>
    </row>
    <row r="30" spans="1:9" ht="12.75" customHeight="1">
      <c r="A30" s="64"/>
      <c r="B30" s="64"/>
      <c r="C30" s="3"/>
      <c r="D30" s="3"/>
      <c r="E30" s="3"/>
      <c r="F30" s="3"/>
      <c r="G30" s="3"/>
      <c r="H30" s="3"/>
      <c r="I30" s="3"/>
    </row>
    <row r="31" spans="1:9" ht="12.75" customHeight="1">
      <c r="A31" s="64"/>
      <c r="B31" s="64"/>
      <c r="C31" s="3"/>
      <c r="D31" s="3"/>
      <c r="E31" s="3"/>
      <c r="F31" s="3"/>
      <c r="G31" s="3"/>
      <c r="H31" s="3"/>
      <c r="I31" s="3"/>
    </row>
    <row r="32" spans="1:9" ht="12.75" customHeight="1">
      <c r="A32" s="64"/>
      <c r="B32" s="64"/>
      <c r="C32" s="3"/>
      <c r="D32" s="3"/>
      <c r="E32" s="3"/>
      <c r="F32" s="3"/>
      <c r="G32" s="3"/>
      <c r="H32" s="3"/>
      <c r="I32" s="3"/>
    </row>
    <row r="33" spans="1:9" ht="12.75" customHeight="1">
      <c r="A33" s="64"/>
      <c r="B33" s="64"/>
      <c r="C33" s="3"/>
      <c r="D33" s="3"/>
      <c r="E33" s="3"/>
      <c r="F33" s="3"/>
      <c r="G33" s="3"/>
      <c r="H33" s="3"/>
      <c r="I33" s="3"/>
    </row>
    <row r="34" spans="1:9" ht="12.75" customHeight="1">
      <c r="A34" s="70"/>
      <c r="B34" s="3"/>
      <c r="C34" s="3"/>
      <c r="D34" s="3"/>
      <c r="E34" s="3"/>
      <c r="F34" s="3"/>
      <c r="G34" s="3"/>
      <c r="H34" s="3"/>
      <c r="I34" s="3"/>
    </row>
    <row r="35" spans="1:9" ht="12.75" customHeight="1">
      <c r="A35" s="3"/>
      <c r="B35" s="68"/>
      <c r="C35" s="3"/>
      <c r="D35" s="3"/>
      <c r="E35" s="3"/>
      <c r="F35" s="3"/>
      <c r="G35" s="3"/>
      <c r="H35" s="3"/>
      <c r="I35" s="3"/>
    </row>
    <row r="36" spans="1:9" ht="12.75" customHeight="1">
      <c r="A36" s="3"/>
      <c r="B36" s="64"/>
      <c r="C36" s="3"/>
      <c r="D36" s="3"/>
      <c r="E36" s="3"/>
      <c r="F36" s="3"/>
      <c r="G36" s="3"/>
      <c r="H36" s="3"/>
      <c r="I36" s="3"/>
    </row>
    <row r="37" spans="1:9" ht="12.75" customHeight="1">
      <c r="A37" s="3"/>
      <c r="B37" s="68"/>
      <c r="C37" s="3"/>
      <c r="D37" s="3"/>
      <c r="E37" s="3"/>
      <c r="F37" s="3"/>
      <c r="G37" s="3"/>
      <c r="H37" s="3"/>
      <c r="I37" s="3"/>
    </row>
    <row r="38" spans="1:9" ht="12.75" customHeight="1">
      <c r="A38" s="3"/>
      <c r="B38" s="3"/>
      <c r="C38" s="3"/>
      <c r="D38" s="3"/>
      <c r="E38" s="3"/>
      <c r="F38" s="3"/>
      <c r="G38" s="3"/>
      <c r="H38" s="3"/>
      <c r="I38" s="3"/>
    </row>
    <row r="39" spans="1:9" ht="12.75" customHeight="1">
      <c r="A39" s="3"/>
      <c r="B39" s="3"/>
      <c r="C39" s="3"/>
      <c r="D39" s="3"/>
      <c r="E39" s="3"/>
      <c r="F39" s="3"/>
      <c r="G39" s="3"/>
      <c r="H39" s="3"/>
      <c r="I39" s="3"/>
    </row>
    <row r="40" spans="1:9" ht="12.75" customHeight="1">
      <c r="A40" s="70"/>
      <c r="B40" s="3"/>
      <c r="C40" s="3"/>
      <c r="D40" s="3"/>
      <c r="E40" s="3"/>
      <c r="F40" s="3"/>
      <c r="G40" s="3"/>
      <c r="H40" s="3"/>
      <c r="I40" s="3"/>
    </row>
    <row r="41" spans="1:9" ht="12.75" customHeight="1">
      <c r="A41" s="3"/>
      <c r="B41" s="68"/>
      <c r="C41" s="3"/>
      <c r="D41" s="3"/>
      <c r="E41" s="3"/>
      <c r="F41" s="3"/>
      <c r="G41" s="3"/>
      <c r="H41" s="3"/>
      <c r="I41" s="3"/>
    </row>
    <row r="42" spans="1:9" ht="12.75" customHeight="1">
      <c r="A42" s="3"/>
      <c r="B42" s="68"/>
      <c r="C42" s="3"/>
      <c r="D42" s="3"/>
      <c r="E42" s="3"/>
      <c r="F42" s="3"/>
      <c r="G42" s="3"/>
      <c r="H42" s="3"/>
      <c r="I42" s="3"/>
    </row>
    <row r="43" spans="1:9" ht="12.75" customHeight="1">
      <c r="A43" s="3"/>
      <c r="B43" s="64"/>
      <c r="C43" s="3"/>
      <c r="D43" s="3"/>
      <c r="E43" s="3"/>
      <c r="F43" s="3"/>
      <c r="G43" s="3"/>
      <c r="H43" s="3"/>
      <c r="I43" s="3"/>
    </row>
    <row r="44" spans="1:9" ht="12.75" customHeight="1">
      <c r="A44" s="3"/>
      <c r="B44" s="64"/>
      <c r="C44" s="3"/>
      <c r="D44" s="3"/>
      <c r="E44" s="3"/>
      <c r="F44" s="3"/>
      <c r="G44" s="3"/>
      <c r="H44" s="3"/>
      <c r="I44" s="3"/>
    </row>
  </sheetData>
  <sheetCalcPr fullCalcOnLoad="1"/>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Cohron</cp:lastModifiedBy>
  <dcterms:modified xsi:type="dcterms:W3CDTF">2017-07-12T15:22:51Z</dcterms:modified>
</cp:coreProperties>
</file>