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ate1904="1"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465" windowWidth="21360" windowHeight="14400" activeTab="8"/>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8" i="9" l="1"/>
  <c r="G32" i="8"/>
  <c r="G34" i="7"/>
  <c r="G35" i="6"/>
  <c r="D3" i="4"/>
  <c r="D4" i="4"/>
  <c r="D5" i="4"/>
  <c r="D6" i="4"/>
  <c r="H38" i="9"/>
  <c r="E6" i="4"/>
  <c r="F6" i="4"/>
  <c r="C6" i="4"/>
  <c r="C27" i="2"/>
  <c r="B27" i="2"/>
  <c r="C25" i="2"/>
  <c r="B25"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5" i="4"/>
  <c r="C4" i="4"/>
  <c r="C3" i="4"/>
  <c r="H32" i="8"/>
  <c r="E5" i="4"/>
  <c r="F5" i="4"/>
  <c r="H34" i="7"/>
  <c r="E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<sst xmlns="http://schemas.openxmlformats.org/spreadsheetml/2006/main" count="674" uniqueCount="411">
  <si>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</si>
  <si>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</si>
  <si>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</si>
  <si>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</si>
  <si>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</si>
  <si>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</si>
  <si>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</si>
  <si>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</si>
  <si>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</si>
  <si>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</si>
  <si>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</si>
  <si>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</si>
  <si>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</si>
  <si>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</si>
  <si>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</si>
  <si>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</si>
  <si>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</si>
  <si>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</si>
  <si>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</si>
  <si>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</si>
  <si>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</si>
  <si>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</si>
  <si>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</si>
  <si>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</si>
  <si>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</si>
  <si>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</si>
  <si>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</si>
  <si>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</si>
  <si>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</si>
  <si>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</si>
  <si>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</si>
  <si>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</si>
  <si>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</si>
  <si>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</si>
  <si>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</si>
  <si>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</si>
  <si>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</si>
  <si>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</si>
  <si>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</si>
  <si>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</si>
  <si>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</si>
  <si>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</si>
  <si>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</si>
  <si>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</si>
  <si>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</si>
  <si>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</si>
  <si>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</si>
  <si>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</si>
  <si>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</si>
  <si>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</si>
  <si>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</si>
  <si>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</si>
  <si>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</si>
  <si>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</si>
  <si>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</si>
  <si>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</si>
  <si>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</si>
  <si>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</si>
  <si>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</si>
  <si>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</si>
  <si>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</si>
  <si>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</si>
  <si>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</si>
  <si>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</si>
  <si>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US07</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</si>
  <si>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</si>
  <si>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</si>
  <si>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</si>
  <si>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</si>
  <si>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</si>
  <si>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</si>
  <si>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</si>
  <si>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</si>
  <si>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</si>
  <si>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</si>
  <si>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</si>
  <si>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</si>
  <si>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</si>
  <si>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</si>
  <si>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</si>
  <si>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</si>
  <si>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</si>
  <si>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</si>
  <si>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</si>
  <si>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</si>
  <si>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</si>
  <si>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</si>
  <si>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</si>
  <si>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</si>
  <si>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</si>
  <si>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</si>
  <si>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</si>
  <si>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</si>
  <si>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</si>
  <si>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</si>
  <si>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</si>
  <si>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</si>
  <si>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</si>
  <si>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</si>
  <si>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</si>
  <si>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</si>
  <si>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</si>
  <si>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</si>
  <si>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</si>
  <si>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</si>
  <si>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</si>
  <si>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</si>
  <si>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</si>
  <si>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</si>
  <si>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</si>
  <si>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</si>
  <si>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</si>
  <si>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</si>
  <si>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</si>
  <si>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</si>
  <si>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</si>
  <si>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</si>
  <si>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</si>
  <si>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</si>
  <si>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</si>
  <si>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</si>
  <si>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</si>
  <si>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</si>
  <si>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</si>
  <si>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</si>
  <si>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</si>
  <si>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</si>
  <si>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</si>
  <si>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</si>
  <si>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</si>
  <si>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</si>
  <si>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</si>
  <si>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</si>
  <si>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</si>
  <si>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</si>
  <si>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</si>
  <si>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</si>
  <si>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</si>
  <si>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</si>
  <si>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</si>
  <si>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</si>
  <si>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</si>
  <si>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</si>
  <si>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</si>
  <si>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</si>
  <si>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</si>
  <si>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</si>
  <si>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</si>
  <si>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</si>
  <si>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</si>
  <si>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</si>
  <si>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</si>
  <si>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</si>
  <si>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</si>
  <si>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</si>
  <si>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</si>
  <si>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</si>
  <si>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</si>
  <si>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</si>
  <si>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</si>
  <si>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</si>
  <si>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</si>
  <si>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</si>
  <si>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</si>
  <si>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</si>
  <si>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</si>
  <si>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</si>
  <si>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</si>
  <si>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</si>
  <si>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</si>
  <si>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</si>
  <si>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</si>
  <si>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</si>
  <si>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</si>
  <si>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</si>
  <si>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</si>
  <si>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</si>
  <si>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</si>
  <si>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</si>
  <si>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</si>
  <si>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</si>
  <si>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</si>
  <si>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</si>
  <si>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</si>
  <si>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</si>
  <si>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</si>
  <si>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</si>
  <si>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</si>
  <si>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</si>
  <si>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</si>
  <si>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</si>
  <si>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</si>
  <si>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</si>
  <si>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</si>
  <si>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</si>
  <si>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</si>
  <si>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</si>
  <si>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</si>
  <si>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</si>
  <si>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</si>
  <si>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</si>
  <si>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</si>
  <si>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</si>
  <si>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</si>
  <si>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</si>
  <si>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</si>
  <si>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</si>
  <si>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</si>
  <si>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</si>
  <si>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</si>
  <si>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</si>
  <si>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</si>
  <si>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</si>
  <si>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</si>
  <si>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</si>
  <si>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</si>
  <si>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</si>
  <si>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</si>
  <si>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</si>
  <si>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</si>
  <si>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</si>
  <si>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</si>
  <si>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</si>
  <si>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</si>
  <si>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</si>
  <si>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</si>
  <si>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</si>
  <si>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</si>
  <si>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</si>
  <si>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</si>
  <si>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</si>
  <si>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</si>
  <si>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</si>
  <si>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</si>
  <si>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</si>
  <si>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</si>
  <si>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</si>
  <si>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</si>
  <si>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</si>
  <si>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</si>
  <si>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</si>
  <si>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</si>
  <si>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</si>
  <si>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</si>
  <si>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</si>
  <si>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</si>
  <si>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</si>
  <si>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</si>
  <si>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</si>
  <si>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</si>
  <si>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</si>
  <si>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</si>
  <si>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</si>
  <si>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</si>
  <si>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</si>
  <si>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</si>
  <si>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</si>
  <si>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</si>
  <si>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</si>
  <si>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</si>
  <si>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</si>
  <si>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</si>
  <si>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</si>
  <si>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</si>
  <si>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</si>
  <si>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</si>
  <si>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</si>
  <si>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</si>
  <si>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</si>
  <si>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</si>
  <si>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</si>
  <si>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</si>
  <si>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</si>
  <si>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</si>
  <si>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</si>
  <si>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</si>
  <si>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</si>
  <si>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</si>
  <si>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</si>
  <si>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</si>
  <si>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</si>
  <si>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</si>
  <si>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</si>
  <si>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</si>
  <si>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</si>
  <si>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</si>
  <si>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</si>
  <si>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</si>
  <si>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</si>
  <si>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</si>
  <si>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</si>
  <si>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</si>
  <si>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</si>
  <si>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</si>
  <si>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</si>
  <si>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</si>
  <si>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</si>
  <si>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</si>
  <si>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</si>
  <si>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</si>
  <si>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</si>
  <si>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</si>
  <si>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</si>
  <si>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</si>
  <si>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</si>
  <si>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</si>
  <si>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</si>
  <si>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</si>
  <si>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</si>
  <si>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</si>
  <si>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</si>
  <si>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</si>
  <si>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</si>
  <si>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</si>
  <si>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</si>
  <si>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</si>
  <si>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</si>
  <si>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</si>
  <si>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</si>
  <si>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</si>
  <si>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</si>
  <si>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</si>
  <si>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</si>
  <si>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</si>
  <si>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</si>
  <si>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</si>
  <si>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</si>
  <si>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</si>
  <si>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</si>
  <si>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</si>
  <si>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</si>
  <si>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</si>
  <si>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</si>
  <si>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</si>
  <si>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</si>
  <si>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</si>
  <si>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</si>
  <si>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</si>
  <si>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</si>
  <si>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</si>
  <si>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</si>
  <si>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</si>
  <si>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</si>
  <si>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</si>
  <si>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</si>
  <si>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</si>
  <si>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</si>
  <si>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</si>
  <si>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</si>
  <si>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</si>
  <si>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</si>
  <si>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</si>
  <si>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</si>
  <si>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</si>
  <si>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</si>
  <si>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</si>
  <si>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</si>
  <si>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</si>
  <si>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</si>
  <si>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</si>
  <si>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</si>
  <si>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</si>
  <si>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</si>
  <si>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</si>
  <si>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</si>
  <si>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</si>
  <si>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</si>
  <si>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</si>
  <si>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</si>
  <si>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</si>
  <si>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</si>
  <si>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</si>
  <si>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</si>
  <si>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</si>
  <si>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</si>
  <si>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</si>
  <si>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</si>
  <si>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</si>
  <si>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</si>
  <si>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</si>
  <si>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</si>
  <si>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</si>
  <si>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</si>
  <si>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</si>
  <si>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</si>
  <si>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</si>
  <si>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</si>
  <si>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</si>
  <si>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</si>
  <si>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</si>
  <si>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</si>
  <si>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</si>
  <si>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</si>
  <si>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</si>
  <si>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</si>
  <si>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</si>
  <si>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</si>
  <si>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</si>
  <si>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</si>
  <si>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</si>
  <si>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</si>
  <si>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</si>
  <si>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</si>
  <si>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</si>
  <si>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</si>
  <si>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</si>
  <si>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 xml:space="preserve">From DNC: Getting better at estimates. </t>
  </si>
  <si>
    <t>From DNC: Think about what code and methods can be reused.</t>
  </si>
  <si>
    <t>From DNC: Avoid getting too far ahead.</t>
  </si>
  <si>
    <t>From ALW: Getting quicker with Python</t>
  </si>
  <si>
    <t>From ALW: Estimating too high - being conversative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</si>
</sst>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14"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
      <sz val="10"/>
      <color indexed="8"/>
      <name val="Verdana"/>
      <family val="2"/>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0" fontId="13" fillId="0" borderId="1" xfId="0" applyFont="1" applyBorder="1" applyAlignment="1"/>
    <xf numFmtId="49" fontId="9" fillId="0" borderId="1" xfId="0" applyNumberFormat="1" applyFont="1" applyBorder="1" applyAlignment="1">
      <alignment wrapText="1"/>
    </xf>
    <xf numFmtId="0" fontId="9" fillId="0" borderId="1" xfId="0" applyFont="1" applyBorder="1" applyAlignment="1">
      <alignment wrapText="1"/>
    </xf>
    <xf numFmtId="0" fontId="12" fillId="0" borderId="1" xfId="0" applyFont="1" applyBorder="1" applyAlignment="1">
      <alignment wrapText="1"/>
    </xf>
  </cellXfs>
  <cellStyles count="2">
    <cellStyle name="Followed Hyperlink" xfId="1"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389696416"/>
        <c:axId val="-388873248"/>
      </c:lineChart>
      <c:dateAx>
        <c:axId val="-3896964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388873248"/>
        <c:crosses val="autoZero"/>
        <c:auto val="1"/>
        <c:lblOffset val="100"/>
        <c:baseTimeUnit val="days"/>
      </c:dateAx>
      <c:valAx>
        <c:axId val="-38887324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38969641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pt idx="3">
                  <c:v>41470</c:v>
                </c:pt>
                <c:pt idx="4">
                  <c:v>41487</c:v>
                </c:pt>
              </c:numCache>
            </c:numRef>
          </c:cat>
          <c:val>
            <c:numRef>
              <c:f>Burndown!$B$2:$B$7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521274432"/>
        <c:axId val="-521273072"/>
      </c:lineChart>
      <c:dateAx>
        <c:axId val="-52127443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21273072"/>
        <c:crosses val="autoZero"/>
        <c:auto val="1"/>
        <c:lblOffset val="100"/>
        <c:baseTimeUnit val="days"/>
      </c:dateAx>
      <c:valAx>
        <c:axId val="-52127307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21274432"/>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12</v>
      </c>
      <c r="B1" s="2" t="s">
        <v>13</v>
      </c>
      <c r="C1" s="2" t="s">
        <v>14</v>
      </c>
      <c r="D1" s="2" t="s">
        <v>15</v>
      </c>
      <c r="E1" s="2" t="s">
        <v>84</v>
      </c>
    </row>
    <row r="2" spans="1:5" ht="15" customHeight="1" x14ac:dyDescent="0.2">
      <c r="A2" s="3"/>
      <c r="B2" s="3"/>
      <c r="C2" s="3"/>
      <c r="D2" s="3"/>
      <c r="E2" s="3"/>
    </row>
    <row r="3" spans="1:5" ht="15" customHeight="1" x14ac:dyDescent="0.2">
      <c r="A3" s="2" t="s">
        <v>85</v>
      </c>
      <c r="B3" s="2" t="s">
        <v>86</v>
      </c>
      <c r="C3" s="2" t="s">
        <v>87</v>
      </c>
      <c r="D3" s="2" t="s">
        <v>88</v>
      </c>
      <c r="E3" s="2" t="s">
        <v>89</v>
      </c>
    </row>
    <row r="4" spans="1:5" ht="15" customHeight="1" x14ac:dyDescent="0.2">
      <c r="A4" s="2" t="s">
        <v>90</v>
      </c>
      <c r="B4" s="2" t="s">
        <v>91</v>
      </c>
      <c r="C4" s="2" t="s">
        <v>92</v>
      </c>
      <c r="D4" s="2" t="s">
        <v>93</v>
      </c>
      <c r="E4" s="2" t="s">
        <v>94</v>
      </c>
    </row>
    <row r="5" spans="1:5" ht="15" customHeight="1" x14ac:dyDescent="0.2">
      <c r="A5" s="2" t="s">
        <v>95</v>
      </c>
      <c r="B5" s="2" t="s">
        <v>96</v>
      </c>
      <c r="C5" s="2" t="s">
        <v>97</v>
      </c>
      <c r="D5" s="2" t="s">
        <v>98</v>
      </c>
      <c r="E5" s="2" t="s">
        <v>99</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100</v>
      </c>
      <c r="E9" s="2" t="s">
        <v>101</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25" defaultRowHeight="12.75" x14ac:dyDescent="0.2"/>
  <cols>
    <col min="1" max="1" width="9"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25" defaultRowHeight="12.75" x14ac:dyDescent="0.2"/>
  <cols>
    <col min="1" max="1" width="9"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election activeCell="C29" sqref="C29"/>
    </sheetView>
  </sheetViews>
  <sheetFormatPr defaultColWidth="11" defaultRowHeight="12.75" customHeight="1" x14ac:dyDescent="0.2"/>
  <cols>
    <col min="1" max="1" width="11" style="43" customWidth="1"/>
    <col min="2" max="2" width="28.125" style="43" customWidth="1"/>
    <col min="3" max="3" width="49.375" style="43" customWidth="1"/>
    <col min="4" max="5" width="11" style="43" customWidth="1"/>
    <col min="6" max="256" width="11" customWidth="1"/>
  </cols>
  <sheetData>
    <row r="1" spans="1:5" ht="15" customHeight="1" x14ac:dyDescent="0.2">
      <c r="A1" s="2" t="s">
        <v>103</v>
      </c>
      <c r="B1" s="2" t="s">
        <v>104</v>
      </c>
      <c r="C1" s="7" t="s">
        <v>27</v>
      </c>
      <c r="D1" s="3"/>
      <c r="E1" s="3"/>
    </row>
    <row r="2" spans="1:5" ht="31.5" customHeight="1" x14ac:dyDescent="0.2">
      <c r="A2" s="11" t="s">
        <v>173</v>
      </c>
      <c r="B2" s="11" t="s">
        <v>28</v>
      </c>
      <c r="C2" s="44" t="s">
        <v>29</v>
      </c>
      <c r="D2" s="45"/>
      <c r="E2" s="45"/>
    </row>
    <row r="3" spans="1:5" ht="15.75" customHeight="1" x14ac:dyDescent="0.2">
      <c r="A3" s="46" t="s">
        <v>107</v>
      </c>
      <c r="B3" s="47" t="s">
        <v>108</v>
      </c>
      <c r="C3" s="48" t="s">
        <v>30</v>
      </c>
      <c r="D3" s="49"/>
      <c r="E3" s="50"/>
    </row>
    <row r="4" spans="1:5" ht="15.75" customHeight="1" x14ac:dyDescent="0.2">
      <c r="A4" s="46" t="s">
        <v>110</v>
      </c>
      <c r="B4" s="47" t="s">
        <v>260</v>
      </c>
      <c r="C4" s="48" t="s">
        <v>302</v>
      </c>
      <c r="D4" s="49"/>
      <c r="E4" s="50"/>
    </row>
    <row r="5" spans="1:5" ht="31.5" customHeight="1" x14ac:dyDescent="0.2">
      <c r="A5" s="46" t="s">
        <v>261</v>
      </c>
      <c r="B5" s="47" t="s">
        <v>262</v>
      </c>
      <c r="C5" s="48" t="s">
        <v>303</v>
      </c>
      <c r="D5" s="49"/>
      <c r="E5" s="50"/>
    </row>
    <row r="6" spans="1:5" ht="15.75" customHeight="1" x14ac:dyDescent="0.2">
      <c r="A6" s="46" t="s">
        <v>263</v>
      </c>
      <c r="B6" s="47" t="s">
        <v>264</v>
      </c>
      <c r="C6" s="48" t="s">
        <v>304</v>
      </c>
      <c r="D6" s="49"/>
      <c r="E6" s="50"/>
    </row>
    <row r="7" spans="1:5" ht="15.75" customHeight="1" x14ac:dyDescent="0.2">
      <c r="A7" s="46" t="s">
        <v>265</v>
      </c>
      <c r="B7" s="47" t="s">
        <v>266</v>
      </c>
      <c r="C7" s="48" t="s">
        <v>305</v>
      </c>
      <c r="D7" s="49"/>
      <c r="E7" s="50"/>
    </row>
    <row r="8" spans="1:5" ht="47.25" customHeight="1" x14ac:dyDescent="0.2">
      <c r="A8" s="51" t="s">
        <v>74</v>
      </c>
      <c r="B8" s="51" t="s">
        <v>306</v>
      </c>
      <c r="C8" s="48" t="s">
        <v>307</v>
      </c>
      <c r="D8" s="20"/>
      <c r="E8" s="20"/>
    </row>
    <row r="9" spans="1:5" ht="31.5" customHeight="1" x14ac:dyDescent="0.2">
      <c r="A9" s="2" t="s">
        <v>308</v>
      </c>
      <c r="B9" s="2" t="s">
        <v>309</v>
      </c>
      <c r="C9" s="53" t="s">
        <v>180</v>
      </c>
      <c r="D9" s="3"/>
      <c r="E9" s="3"/>
    </row>
    <row r="10" spans="1:5" ht="31.5" customHeight="1" x14ac:dyDescent="0.2">
      <c r="A10" s="2" t="s">
        <v>181</v>
      </c>
      <c r="B10" s="2" t="s">
        <v>182</v>
      </c>
      <c r="C10" s="53" t="s">
        <v>310</v>
      </c>
      <c r="D10" s="3"/>
      <c r="E10" s="3"/>
    </row>
    <row r="11" spans="1:5" ht="31.5" customHeight="1" x14ac:dyDescent="0.2">
      <c r="A11" s="2" t="s">
        <v>311</v>
      </c>
      <c r="B11" s="2" t="s">
        <v>312</v>
      </c>
      <c r="C11" s="53" t="s">
        <v>313</v>
      </c>
      <c r="D11" s="3"/>
      <c r="E11" s="3"/>
    </row>
    <row r="12" spans="1:5" ht="31.5" customHeight="1" x14ac:dyDescent="0.2">
      <c r="A12" s="11" t="s">
        <v>314</v>
      </c>
      <c r="B12" s="11" t="s">
        <v>315</v>
      </c>
      <c r="C12" s="44" t="s">
        <v>316</v>
      </c>
      <c r="D12" s="45"/>
      <c r="E12" s="45"/>
    </row>
    <row r="13" spans="1:5" ht="47.25" customHeight="1" x14ac:dyDescent="0.2">
      <c r="A13" s="46" t="s">
        <v>268</v>
      </c>
      <c r="B13" s="47" t="s">
        <v>269</v>
      </c>
      <c r="C13" s="48" t="s">
        <v>403</v>
      </c>
      <c r="D13" s="49"/>
      <c r="E13" s="50"/>
    </row>
    <row r="14" spans="1:5" ht="63" customHeight="1" x14ac:dyDescent="0.2">
      <c r="A14" s="54" t="s">
        <v>404</v>
      </c>
      <c r="B14" s="54" t="s">
        <v>405</v>
      </c>
      <c r="C14" s="55" t="s">
        <v>324</v>
      </c>
      <c r="D14" s="56"/>
      <c r="E14" s="56"/>
    </row>
    <row r="15" spans="1:5" ht="31.5" customHeight="1" x14ac:dyDescent="0.2">
      <c r="A15" s="46" t="s">
        <v>270</v>
      </c>
      <c r="B15" s="47" t="s">
        <v>271</v>
      </c>
      <c r="C15" s="48" t="s">
        <v>325</v>
      </c>
      <c r="D15" s="49"/>
      <c r="E15" s="50"/>
    </row>
    <row r="16" spans="1:5" ht="15.75" customHeight="1" x14ac:dyDescent="0.2">
      <c r="A16" s="54" t="s">
        <v>326</v>
      </c>
      <c r="B16" s="54" t="s">
        <v>327</v>
      </c>
      <c r="C16" s="55" t="s">
        <v>223</v>
      </c>
      <c r="D16" s="56"/>
      <c r="E16" s="56"/>
    </row>
    <row r="17" spans="1:5" ht="31.5" customHeight="1" x14ac:dyDescent="0.2">
      <c r="A17" s="46" t="s">
        <v>273</v>
      </c>
      <c r="B17" s="47" t="s">
        <v>274</v>
      </c>
      <c r="C17" s="48" t="s">
        <v>224</v>
      </c>
      <c r="D17" s="49"/>
      <c r="E17" s="50"/>
    </row>
    <row r="18" spans="1:5" ht="15.75" customHeight="1" x14ac:dyDescent="0.2">
      <c r="A18" s="51" t="s">
        <v>225</v>
      </c>
      <c r="B18" s="51" t="s">
        <v>222</v>
      </c>
      <c r="C18" s="52" t="s">
        <v>75</v>
      </c>
      <c r="D18" s="20"/>
      <c r="E18" s="20"/>
    </row>
    <row r="19" spans="1:5" ht="15.75" customHeight="1" x14ac:dyDescent="0.2">
      <c r="A19" s="2" t="s">
        <v>76</v>
      </c>
      <c r="B19" s="2" t="s">
        <v>77</v>
      </c>
      <c r="C19" s="53" t="s">
        <v>78</v>
      </c>
      <c r="D19" s="3"/>
      <c r="E19" s="3"/>
    </row>
    <row r="20" spans="1:5" ht="15.75" customHeight="1" x14ac:dyDescent="0.2">
      <c r="A20" s="2" t="s">
        <v>79</v>
      </c>
      <c r="B20" s="2" t="s">
        <v>80</v>
      </c>
      <c r="C20" s="53" t="s">
        <v>81</v>
      </c>
      <c r="D20" s="3"/>
      <c r="E20" s="3"/>
    </row>
    <row r="21" spans="1:5" ht="31.5" customHeight="1" x14ac:dyDescent="0.2">
      <c r="A21" s="2" t="s">
        <v>82</v>
      </c>
      <c r="B21" s="2" t="s">
        <v>83</v>
      </c>
      <c r="C21" s="53" t="s">
        <v>229</v>
      </c>
      <c r="D21" s="3"/>
      <c r="E21" s="3"/>
    </row>
    <row r="22" spans="1:5" ht="31.5" customHeight="1" x14ac:dyDescent="0.2">
      <c r="A22" s="11" t="s">
        <v>230</v>
      </c>
      <c r="B22" s="11" t="s">
        <v>231</v>
      </c>
      <c r="C22" s="73" t="s">
        <v>359</v>
      </c>
      <c r="D22" s="45"/>
      <c r="E22" s="45"/>
    </row>
    <row r="23" spans="1:5" ht="31.5" customHeight="1" x14ac:dyDescent="0.2">
      <c r="A23" s="46" t="s">
        <v>275</v>
      </c>
      <c r="B23" s="47" t="s">
        <v>276</v>
      </c>
      <c r="C23" s="48" t="s">
        <v>295</v>
      </c>
      <c r="D23" s="49"/>
      <c r="E23" s="50"/>
    </row>
    <row r="24" spans="1:5" ht="31.5" customHeight="1" x14ac:dyDescent="0.2">
      <c r="A24" s="54" t="s">
        <v>296</v>
      </c>
      <c r="B24" s="54" t="s">
        <v>297</v>
      </c>
      <c r="C24" s="55" t="s">
        <v>298</v>
      </c>
      <c r="D24" s="56"/>
      <c r="E24" s="56"/>
    </row>
    <row r="25" spans="1:5" ht="47.25" customHeight="1" x14ac:dyDescent="0.2">
      <c r="A25" s="46" t="s">
        <v>277</v>
      </c>
      <c r="B25" s="47" t="s">
        <v>278</v>
      </c>
      <c r="C25" s="48" t="s">
        <v>382</v>
      </c>
      <c r="D25" s="49"/>
      <c r="E25" s="50"/>
    </row>
    <row r="26" spans="1:5" ht="31.5" customHeight="1" x14ac:dyDescent="0.2">
      <c r="A26" s="46" t="s">
        <v>279</v>
      </c>
      <c r="B26" s="47" t="s">
        <v>280</v>
      </c>
      <c r="C26" s="48" t="s">
        <v>383</v>
      </c>
      <c r="D26" s="49"/>
      <c r="E26" s="50"/>
    </row>
    <row r="27" spans="1:5" ht="126" customHeight="1" x14ac:dyDescent="0.2">
      <c r="A27" s="46" t="s">
        <v>281</v>
      </c>
      <c r="B27" s="47" t="s">
        <v>282</v>
      </c>
      <c r="C27" s="48" t="s">
        <v>360</v>
      </c>
      <c r="D27" s="49"/>
      <c r="E27" s="50"/>
    </row>
    <row r="28" spans="1:5" ht="15.75" customHeight="1" x14ac:dyDescent="0.2">
      <c r="A28" s="54" t="s">
        <v>361</v>
      </c>
      <c r="B28" s="54" t="s">
        <v>362</v>
      </c>
      <c r="C28" s="55" t="s">
        <v>363</v>
      </c>
      <c r="D28" s="56"/>
      <c r="E28" s="56"/>
    </row>
    <row r="29" spans="1:5" ht="31.5" customHeight="1" x14ac:dyDescent="0.2">
      <c r="A29" s="46" t="s">
        <v>283</v>
      </c>
      <c r="B29" s="47" t="s">
        <v>284</v>
      </c>
      <c r="C29" s="48" t="s">
        <v>385</v>
      </c>
      <c r="D29" s="49"/>
      <c r="E29" s="50"/>
    </row>
    <row r="30" spans="1:5" ht="15.75" customHeight="1" x14ac:dyDescent="0.2">
      <c r="A30" s="54" t="s">
        <v>386</v>
      </c>
      <c r="B30" s="54" t="s">
        <v>387</v>
      </c>
      <c r="C30" s="55" t="s">
        <v>388</v>
      </c>
      <c r="D30" s="56"/>
      <c r="E30" s="56"/>
    </row>
    <row r="31" spans="1:5" ht="15.75" customHeight="1" x14ac:dyDescent="0.2">
      <c r="A31" s="46" t="s">
        <v>285</v>
      </c>
      <c r="B31" s="47" t="s">
        <v>286</v>
      </c>
      <c r="C31" s="48" t="s">
        <v>389</v>
      </c>
      <c r="D31" s="49"/>
      <c r="E31" s="50"/>
    </row>
    <row r="32" spans="1:5" ht="31.5" customHeight="1" x14ac:dyDescent="0.2">
      <c r="A32" s="54" t="s">
        <v>390</v>
      </c>
      <c r="B32" s="54" t="s">
        <v>391</v>
      </c>
      <c r="C32" s="55" t="s">
        <v>392</v>
      </c>
      <c r="D32" s="56"/>
      <c r="E32" s="56"/>
    </row>
    <row r="33" spans="1:5" ht="15.75" customHeight="1" x14ac:dyDescent="0.2">
      <c r="A33" s="46" t="s">
        <v>287</v>
      </c>
      <c r="B33" s="47" t="s">
        <v>288</v>
      </c>
      <c r="C33" s="48" t="s">
        <v>393</v>
      </c>
      <c r="D33" s="49"/>
      <c r="E33" s="50"/>
    </row>
    <row r="34" spans="1:5" ht="31.5" customHeight="1" x14ac:dyDescent="0.2">
      <c r="A34" s="46" t="s">
        <v>289</v>
      </c>
      <c r="B34" s="47" t="s">
        <v>139</v>
      </c>
      <c r="C34" s="48" t="s">
        <v>394</v>
      </c>
      <c r="D34" s="49"/>
      <c r="E34" s="50"/>
    </row>
    <row r="35" spans="1:5" ht="47.25" customHeight="1" x14ac:dyDescent="0.2">
      <c r="A35" s="46" t="s">
        <v>140</v>
      </c>
      <c r="B35" s="47" t="s">
        <v>141</v>
      </c>
      <c r="C35" s="48" t="s">
        <v>395</v>
      </c>
      <c r="D35" s="49"/>
      <c r="E35" s="50"/>
    </row>
    <row r="36" spans="1:5" ht="31.5" customHeight="1" x14ac:dyDescent="0.2">
      <c r="A36" s="46" t="s">
        <v>142</v>
      </c>
      <c r="B36" s="47" t="s">
        <v>20</v>
      </c>
      <c r="C36" s="48" t="s">
        <v>154</v>
      </c>
      <c r="D36" s="49"/>
      <c r="E36" s="50"/>
    </row>
    <row r="37" spans="1:5" ht="31.5" customHeight="1" x14ac:dyDescent="0.2">
      <c r="A37" s="46" t="s">
        <v>21</v>
      </c>
      <c r="B37" s="47" t="s">
        <v>43</v>
      </c>
      <c r="C37" s="48" t="s">
        <v>155</v>
      </c>
      <c r="D37" s="49"/>
      <c r="E37" s="50"/>
    </row>
    <row r="38" spans="1:5" ht="31.5" customHeight="1" x14ac:dyDescent="0.2">
      <c r="A38" s="46" t="s">
        <v>44</v>
      </c>
      <c r="B38" s="47" t="s">
        <v>45</v>
      </c>
      <c r="C38" s="55" t="s">
        <v>299</v>
      </c>
      <c r="D38" s="49"/>
      <c r="E38" s="50"/>
    </row>
    <row r="39" spans="1:5" ht="31.5" customHeight="1" x14ac:dyDescent="0.2">
      <c r="A39" s="46" t="s">
        <v>46</v>
      </c>
      <c r="B39" s="47" t="s">
        <v>47</v>
      </c>
      <c r="C39" s="48" t="s">
        <v>300</v>
      </c>
      <c r="D39" s="49"/>
      <c r="E39" s="50"/>
    </row>
    <row r="40" spans="1:5" ht="31.5" customHeight="1" x14ac:dyDescent="0.2">
      <c r="A40" s="46" t="s">
        <v>48</v>
      </c>
      <c r="B40" s="47" t="s">
        <v>49</v>
      </c>
      <c r="C40" s="48" t="s">
        <v>301</v>
      </c>
      <c r="D40" s="49"/>
      <c r="E40" s="50"/>
    </row>
    <row r="41" spans="1:5" ht="31.5" customHeight="1" x14ac:dyDescent="0.2">
      <c r="A41" s="46" t="s">
        <v>50</v>
      </c>
      <c r="B41" s="47" t="s">
        <v>51</v>
      </c>
      <c r="C41" s="74" t="s">
        <v>396</v>
      </c>
      <c r="D41" s="49"/>
      <c r="E41" s="50"/>
    </row>
    <row r="42" spans="1:5" ht="31.5" customHeight="1" x14ac:dyDescent="0.2">
      <c r="A42" s="54" t="s">
        <v>397</v>
      </c>
      <c r="B42" s="54" t="s">
        <v>398</v>
      </c>
      <c r="C42" s="55" t="s">
        <v>399</v>
      </c>
      <c r="D42" s="56"/>
      <c r="E42" s="56"/>
    </row>
    <row r="43" spans="1:5" ht="31.5" customHeight="1" x14ac:dyDescent="0.2">
      <c r="A43" s="57" t="s">
        <v>52</v>
      </c>
      <c r="B43" s="58" t="s">
        <v>53</v>
      </c>
      <c r="C43" s="59" t="s">
        <v>400</v>
      </c>
      <c r="D43" s="60"/>
      <c r="E43" s="61"/>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E30" sqref="E30"/>
    </sheetView>
  </sheetViews>
  <sheetFormatPr defaultColWidth="11" defaultRowHeight="12.75" customHeight="1" x14ac:dyDescent="0.2"/>
  <cols>
    <col min="1" max="1" width="5.125" style="5" customWidth="1"/>
    <col min="2" max="2" width="7.375" style="5" customWidth="1"/>
    <col min="3" max="3" width="26.375" style="5" customWidth="1"/>
    <col min="4" max="4" width="7.125" style="5" customWidth="1"/>
    <col min="5" max="5" width="10.375" style="5" customWidth="1"/>
  </cols>
  <sheetData>
    <row r="1" spans="1:5" ht="15" customHeight="1" x14ac:dyDescent="0.2">
      <c r="A1" s="2" t="s">
        <v>102</v>
      </c>
      <c r="B1" s="2" t="s">
        <v>103</v>
      </c>
      <c r="C1" s="2" t="s">
        <v>104</v>
      </c>
      <c r="D1" s="2" t="s">
        <v>105</v>
      </c>
      <c r="E1" s="2" t="s">
        <v>106</v>
      </c>
    </row>
    <row r="2" spans="1:5" ht="15" customHeight="1" x14ac:dyDescent="0.2">
      <c r="A2" s="3"/>
      <c r="B2" s="3"/>
      <c r="C2" s="3"/>
      <c r="D2" s="3"/>
      <c r="E2" s="3"/>
    </row>
    <row r="3" spans="1:5" ht="15" customHeight="1" x14ac:dyDescent="0.2">
      <c r="A3" s="6">
        <v>1</v>
      </c>
      <c r="B3" s="2" t="str">
        <f>Stories!A3</f>
        <v>US02</v>
      </c>
      <c r="C3" s="2" t="str">
        <f>Stories!B3</f>
        <v>Birth before marriage</v>
      </c>
      <c r="D3" s="2" t="s">
        <v>85</v>
      </c>
      <c r="E3" s="2" t="s">
        <v>109</v>
      </c>
    </row>
    <row r="4" spans="1:5" ht="15" customHeight="1" x14ac:dyDescent="0.2">
      <c r="A4" s="6">
        <v>1</v>
      </c>
      <c r="B4" s="2" t="s">
        <v>110</v>
      </c>
      <c r="C4" s="7" t="s">
        <v>260</v>
      </c>
      <c r="D4" s="2" t="s">
        <v>85</v>
      </c>
      <c r="E4" s="2" t="s">
        <v>109</v>
      </c>
    </row>
    <row r="5" spans="1:5" ht="15" customHeight="1" x14ac:dyDescent="0.2">
      <c r="A5" s="6">
        <v>1</v>
      </c>
      <c r="B5" s="2" t="str">
        <f>Stories!A5</f>
        <v>US04</v>
      </c>
      <c r="C5" s="7" t="str">
        <f>Stories!B5</f>
        <v>Marriage before divorce</v>
      </c>
      <c r="D5" s="2" t="s">
        <v>95</v>
      </c>
      <c r="E5" s="2" t="s">
        <v>109</v>
      </c>
    </row>
    <row r="6" spans="1:5" ht="15" customHeight="1" x14ac:dyDescent="0.2">
      <c r="A6" s="6">
        <v>1</v>
      </c>
      <c r="B6" s="2" t="s">
        <v>263</v>
      </c>
      <c r="C6" s="7" t="s">
        <v>264</v>
      </c>
      <c r="D6" s="2" t="s">
        <v>95</v>
      </c>
      <c r="E6" s="2" t="s">
        <v>109</v>
      </c>
    </row>
    <row r="7" spans="1:5" ht="15" customHeight="1" x14ac:dyDescent="0.2">
      <c r="A7" s="6">
        <v>1</v>
      </c>
      <c r="B7" s="2" t="str">
        <f>Stories!A7</f>
        <v>US06</v>
      </c>
      <c r="C7" s="7" t="str">
        <f>Stories!B7</f>
        <v>Divorce before death</v>
      </c>
      <c r="D7" s="2" t="s">
        <v>267</v>
      </c>
      <c r="E7" s="2" t="s">
        <v>109</v>
      </c>
    </row>
    <row r="8" spans="1:5" ht="15" customHeight="1" x14ac:dyDescent="0.2">
      <c r="A8" s="6">
        <v>1</v>
      </c>
      <c r="B8" s="2" t="str">
        <f>Stories!A13</f>
        <v>US12</v>
      </c>
      <c r="C8" s="2" t="str">
        <f>Stories!B13</f>
        <v>Parents not too old</v>
      </c>
      <c r="D8" s="2" t="s">
        <v>267</v>
      </c>
      <c r="E8" s="2" t="s">
        <v>109</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95</v>
      </c>
      <c r="E10" s="2" t="s">
        <v>109</v>
      </c>
    </row>
    <row r="11" spans="1:5" ht="15" customHeight="1" x14ac:dyDescent="0.2">
      <c r="A11" s="6">
        <v>2</v>
      </c>
      <c r="B11" s="2" t="str">
        <f>Stories!A17</f>
        <v>US16</v>
      </c>
      <c r="C11" s="2" t="str">
        <f>Stories!B17</f>
        <v>Male last names</v>
      </c>
      <c r="D11" s="2" t="s">
        <v>95</v>
      </c>
      <c r="E11" s="2" t="s">
        <v>109</v>
      </c>
    </row>
    <row r="12" spans="1:5" ht="15" customHeight="1" x14ac:dyDescent="0.2">
      <c r="A12" s="6">
        <v>2</v>
      </c>
      <c r="B12" s="2" t="str">
        <f>Stories!A23</f>
        <v>US22</v>
      </c>
      <c r="C12" s="2" t="str">
        <f>Stories!B23</f>
        <v>Unique IDs</v>
      </c>
      <c r="D12" s="2" t="s">
        <v>85</v>
      </c>
      <c r="E12" s="2" t="s">
        <v>109</v>
      </c>
    </row>
    <row r="13" spans="1:5" ht="15" customHeight="1" x14ac:dyDescent="0.2">
      <c r="A13" s="6">
        <v>2</v>
      </c>
      <c r="B13" s="2" t="str">
        <f>Stories!A25</f>
        <v>US24</v>
      </c>
      <c r="C13" s="2" t="str">
        <f>Stories!B25</f>
        <v>Unique families by spouses</v>
      </c>
      <c r="D13" s="2" t="s">
        <v>85</v>
      </c>
      <c r="E13" s="2" t="s">
        <v>109</v>
      </c>
    </row>
    <row r="14" spans="1:5" ht="15" customHeight="1" x14ac:dyDescent="0.2">
      <c r="A14" s="6">
        <v>2</v>
      </c>
      <c r="B14" s="2" t="str">
        <f>Stories!A26</f>
        <v>US25</v>
      </c>
      <c r="C14" s="2" t="str">
        <f>Stories!B26</f>
        <v>Unique first names in families</v>
      </c>
      <c r="D14" s="3" t="s">
        <v>267</v>
      </c>
      <c r="E14" s="3" t="s">
        <v>109</v>
      </c>
    </row>
    <row r="15" spans="1:5" ht="15" customHeight="1" x14ac:dyDescent="0.2">
      <c r="A15" s="6">
        <v>2</v>
      </c>
      <c r="B15" s="2" t="str">
        <f>Stories!A27</f>
        <v>US26</v>
      </c>
      <c r="C15" s="2" t="str">
        <f>Stories!B27</f>
        <v>Corresponding entries</v>
      </c>
      <c r="D15" s="3" t="s">
        <v>267</v>
      </c>
      <c r="E15" s="3" t="s">
        <v>109</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95</v>
      </c>
      <c r="E17" s="3" t="s">
        <v>175</v>
      </c>
    </row>
    <row r="18" spans="1:5" ht="15" customHeight="1" x14ac:dyDescent="0.2">
      <c r="A18" s="6">
        <v>3</v>
      </c>
      <c r="B18" s="2" t="str">
        <f>Stories!A31</f>
        <v>US30</v>
      </c>
      <c r="C18" s="2" t="str">
        <f>Stories!B31</f>
        <v>List living married</v>
      </c>
      <c r="D18" s="3" t="s">
        <v>196</v>
      </c>
      <c r="E18" s="3" t="s">
        <v>175</v>
      </c>
    </row>
    <row r="19" spans="1:5" ht="15" customHeight="1" x14ac:dyDescent="0.2">
      <c r="A19" s="6">
        <v>3</v>
      </c>
      <c r="B19" s="2" t="str">
        <f>Stories!A33</f>
        <v>US32</v>
      </c>
      <c r="C19" s="2" t="str">
        <f>Stories!B33</f>
        <v>List multiple births</v>
      </c>
      <c r="D19" s="3" t="s">
        <v>267</v>
      </c>
      <c r="E19" s="3" t="s">
        <v>175</v>
      </c>
    </row>
    <row r="20" spans="1:5" ht="15" customHeight="1" x14ac:dyDescent="0.2">
      <c r="A20" s="6">
        <v>3</v>
      </c>
      <c r="B20" s="2" t="str">
        <f>Stories!A34</f>
        <v>US33</v>
      </c>
      <c r="C20" s="2" t="str">
        <f>Stories!B34</f>
        <v>List orphans</v>
      </c>
      <c r="D20" s="3" t="s">
        <v>267</v>
      </c>
      <c r="E20" s="3" t="s">
        <v>175</v>
      </c>
    </row>
    <row r="21" spans="1:5" ht="15" customHeight="1" x14ac:dyDescent="0.2">
      <c r="A21" s="6">
        <v>3</v>
      </c>
      <c r="B21" s="2" t="str">
        <f>Stories!A35</f>
        <v>US34</v>
      </c>
      <c r="C21" s="2" t="str">
        <f>Stories!B35</f>
        <v>List large age differences</v>
      </c>
      <c r="D21" s="3" t="s">
        <v>85</v>
      </c>
      <c r="E21" s="3" t="s">
        <v>109</v>
      </c>
    </row>
    <row r="22" spans="1:5" ht="15" customHeight="1" x14ac:dyDescent="0.2">
      <c r="A22" s="6">
        <v>3</v>
      </c>
      <c r="B22" s="2" t="str">
        <f>Stories!A36</f>
        <v>US35</v>
      </c>
      <c r="C22" s="2" t="str">
        <f>Stories!B36</f>
        <v>List recent births</v>
      </c>
      <c r="D22" s="3" t="s">
        <v>85</v>
      </c>
      <c r="E22" s="3" t="s">
        <v>109</v>
      </c>
    </row>
    <row r="23" spans="1:5" ht="15" customHeight="1" x14ac:dyDescent="0.2">
      <c r="A23" s="6"/>
      <c r="B23" s="2"/>
      <c r="C23" s="2"/>
      <c r="D23" s="3"/>
      <c r="E23" s="3"/>
    </row>
    <row r="24" spans="1:5" ht="15" customHeight="1" x14ac:dyDescent="0.2">
      <c r="A24" s="3">
        <v>4</v>
      </c>
      <c r="B24" s="64" t="s">
        <v>62</v>
      </c>
      <c r="C24" s="72" t="s">
        <v>306</v>
      </c>
      <c r="D24" s="64" t="s">
        <v>63</v>
      </c>
      <c r="E24" s="3" t="s">
        <v>175</v>
      </c>
    </row>
    <row r="25" spans="1:5" ht="15" customHeight="1" x14ac:dyDescent="0.2">
      <c r="A25" s="6">
        <v>4</v>
      </c>
      <c r="B25" s="2" t="str">
        <f>Stories!A37</f>
        <v>US36</v>
      </c>
      <c r="C25" s="2" t="str">
        <f>Stories!B37</f>
        <v>List recent deaths</v>
      </c>
      <c r="D25" s="64" t="s">
        <v>63</v>
      </c>
      <c r="E25" s="3" t="s">
        <v>175</v>
      </c>
    </row>
    <row r="26" spans="1:5" ht="15" customHeight="1" x14ac:dyDescent="0.2">
      <c r="A26" s="6">
        <v>4</v>
      </c>
      <c r="B26" s="77" t="s">
        <v>386</v>
      </c>
      <c r="C26" s="3" t="s">
        <v>387</v>
      </c>
      <c r="D26" s="77" t="s">
        <v>95</v>
      </c>
      <c r="E26" s="77" t="s">
        <v>175</v>
      </c>
    </row>
    <row r="27" spans="1:5" ht="15" customHeight="1" x14ac:dyDescent="0.2">
      <c r="A27" s="6">
        <v>4</v>
      </c>
      <c r="B27" s="2" t="str">
        <f>Stories!A40</f>
        <v>US39</v>
      </c>
      <c r="C27" s="2" t="str">
        <f>Stories!B40</f>
        <v>List upcoming anniversaries</v>
      </c>
      <c r="D27" s="3" t="s">
        <v>267</v>
      </c>
      <c r="E27" s="3" t="s">
        <v>272</v>
      </c>
    </row>
    <row r="28" spans="1:5" ht="15" customHeight="1" x14ac:dyDescent="0.2">
      <c r="A28" s="6">
        <v>4</v>
      </c>
      <c r="B28" s="2" t="s">
        <v>230</v>
      </c>
      <c r="C28" s="2" t="s">
        <v>329</v>
      </c>
      <c r="D28" s="3" t="s">
        <v>267</v>
      </c>
      <c r="E28" s="3" t="s">
        <v>272</v>
      </c>
    </row>
    <row r="29" spans="1:5" ht="15" customHeight="1" x14ac:dyDescent="0.2">
      <c r="A29" s="6">
        <v>4</v>
      </c>
      <c r="B29" s="77" t="s">
        <v>326</v>
      </c>
      <c r="C29" s="66" t="s">
        <v>327</v>
      </c>
      <c r="D29" s="77" t="s">
        <v>95</v>
      </c>
      <c r="E29" s="77" t="s">
        <v>175</v>
      </c>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18" sqref="B18"/>
    </sheetView>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54</v>
      </c>
      <c r="B1" s="3"/>
      <c r="C1" s="3"/>
      <c r="D1" s="3"/>
      <c r="E1" s="3"/>
      <c r="F1" s="10"/>
      <c r="G1" s="3"/>
      <c r="H1" s="3"/>
    </row>
    <row r="2" spans="1:8" ht="12.75" customHeight="1" x14ac:dyDescent="0.2">
      <c r="A2" s="9" t="s">
        <v>55</v>
      </c>
      <c r="B2" s="3"/>
      <c r="C2" s="3"/>
      <c r="D2" s="3"/>
      <c r="E2" s="3"/>
      <c r="F2" s="10"/>
      <c r="G2" s="3"/>
      <c r="H2" s="3"/>
    </row>
    <row r="3" spans="1:8" ht="12.75" customHeight="1" x14ac:dyDescent="0.2">
      <c r="A3" s="9" t="s">
        <v>56</v>
      </c>
      <c r="B3" s="3"/>
      <c r="C3" s="3"/>
      <c r="D3" s="3"/>
      <c r="E3" s="3"/>
      <c r="F3" s="10"/>
      <c r="G3" s="3"/>
      <c r="H3" s="3"/>
    </row>
    <row r="4" spans="1:8" ht="12.75" customHeight="1" x14ac:dyDescent="0.2">
      <c r="A4" s="10"/>
      <c r="B4" s="3"/>
      <c r="C4" s="3"/>
      <c r="D4" s="3"/>
      <c r="E4" s="3"/>
      <c r="F4" s="10"/>
      <c r="G4" s="3"/>
      <c r="H4" s="3"/>
    </row>
    <row r="5" spans="1:8" ht="12.75" customHeight="1" x14ac:dyDescent="0.2">
      <c r="A5" s="9" t="s">
        <v>57</v>
      </c>
      <c r="B5" s="3"/>
      <c r="C5" s="3"/>
      <c r="D5" s="3"/>
      <c r="E5" s="3"/>
      <c r="F5" s="10"/>
      <c r="G5" s="3"/>
      <c r="H5" s="3"/>
    </row>
    <row r="6" spans="1:8" ht="12.75" customHeight="1" x14ac:dyDescent="0.2">
      <c r="A6" s="9" t="s">
        <v>58</v>
      </c>
      <c r="B6" s="3"/>
      <c r="C6" s="3"/>
      <c r="D6" s="3"/>
      <c r="E6" s="3"/>
      <c r="F6" s="10"/>
      <c r="G6" s="3"/>
      <c r="H6" s="3"/>
    </row>
    <row r="7" spans="1:8" ht="12.75" customHeight="1" x14ac:dyDescent="0.2">
      <c r="A7" s="10"/>
      <c r="B7" s="3"/>
      <c r="C7" s="3"/>
      <c r="D7" s="3"/>
      <c r="E7" s="3"/>
      <c r="F7" s="10"/>
      <c r="G7" s="3"/>
      <c r="H7" s="3"/>
    </row>
    <row r="8" spans="1:8" ht="12.75" customHeight="1" x14ac:dyDescent="0.2">
      <c r="A8" s="9" t="s">
        <v>156</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102</v>
      </c>
      <c r="B14" s="2" t="s">
        <v>157</v>
      </c>
      <c r="C14" s="11" t="s">
        <v>158</v>
      </c>
      <c r="D14" s="2" t="s">
        <v>159</v>
      </c>
      <c r="E14" s="11" t="s">
        <v>160</v>
      </c>
      <c r="F14" s="12" t="s">
        <v>161</v>
      </c>
      <c r="G14" s="2" t="s">
        <v>162</v>
      </c>
      <c r="H14" s="3"/>
    </row>
    <row r="15" spans="1:8" ht="12.75" customHeight="1" x14ac:dyDescent="0.2">
      <c r="A15" s="9" t="s">
        <v>163</v>
      </c>
      <c r="B15" s="13">
        <v>41426</v>
      </c>
      <c r="C15" s="14">
        <v>24</v>
      </c>
      <c r="D15" s="15"/>
      <c r="E15" s="14">
        <v>0</v>
      </c>
      <c r="F15" s="16"/>
      <c r="G15" s="17"/>
      <c r="H15" s="3"/>
    </row>
    <row r="16" spans="1:8" ht="12.75" customHeight="1" x14ac:dyDescent="0.2">
      <c r="A16" s="9" t="s">
        <v>164</v>
      </c>
      <c r="B16" s="13">
        <v>41438</v>
      </c>
      <c r="C16" s="14">
        <v>18</v>
      </c>
      <c r="D16" s="18">
        <f>C15-C16</f>
        <v>6</v>
      </c>
      <c r="E16" s="14">
        <v>61</v>
      </c>
      <c r="F16" s="14">
        <v>200</v>
      </c>
      <c r="G16" s="17">
        <f>(E16-E15)/F16*60</f>
        <v>18.3</v>
      </c>
      <c r="H16" s="3"/>
    </row>
    <row r="17" spans="1:8" ht="12.75" customHeight="1" x14ac:dyDescent="0.2">
      <c r="A17" s="9" t="s">
        <v>165</v>
      </c>
      <c r="B17" s="13">
        <v>41452</v>
      </c>
      <c r="C17" s="14">
        <v>12</v>
      </c>
      <c r="D17" s="18">
        <f>C16-C17</f>
        <v>6</v>
      </c>
      <c r="E17" s="14">
        <v>480</v>
      </c>
      <c r="F17" s="19">
        <v>135</v>
      </c>
      <c r="G17" s="17">
        <f>(E17-E16)/F17*60</f>
        <v>186.22222222222223</v>
      </c>
      <c r="H17" s="3"/>
    </row>
    <row r="18" spans="1:8" ht="12.75" customHeight="1" x14ac:dyDescent="0.2">
      <c r="A18" s="9" t="s">
        <v>166</v>
      </c>
      <c r="B18" s="13">
        <v>41466</v>
      </c>
      <c r="C18" s="14">
        <v>6</v>
      </c>
      <c r="D18" s="18">
        <f>C17-C18</f>
        <v>6</v>
      </c>
      <c r="E18" s="14">
        <v>740</v>
      </c>
      <c r="F18" s="19">
        <v>160</v>
      </c>
      <c r="G18" s="17">
        <f>(E18-E17)/F18*60</f>
        <v>97.5</v>
      </c>
      <c r="H18" s="3"/>
    </row>
    <row r="19" spans="1:8" ht="12.75" customHeight="1" x14ac:dyDescent="0.2">
      <c r="A19" s="9" t="s">
        <v>167</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D7" sqref="D7"/>
    </sheetView>
  </sheetViews>
  <sheetFormatPr defaultColWidth="11" defaultRowHeight="12.75" customHeight="1" x14ac:dyDescent="0.2"/>
  <cols>
    <col min="1" max="1" width="11" style="22" customWidth="1"/>
    <col min="2" max="2" width="16.37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157</v>
      </c>
      <c r="B1" s="2" t="s">
        <v>158</v>
      </c>
      <c r="C1" s="2" t="s">
        <v>159</v>
      </c>
      <c r="D1" s="2" t="s">
        <v>160</v>
      </c>
      <c r="E1" s="2" t="s">
        <v>161</v>
      </c>
      <c r="F1" s="9" t="s">
        <v>162</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24">
        <v>12</v>
      </c>
      <c r="C4" s="6">
        <f>B3-B4</f>
        <v>6</v>
      </c>
      <c r="D4" s="3">
        <f>Sprint2!G34+D3</f>
        <v>378</v>
      </c>
      <c r="E4" s="3">
        <f>Sprint2!H34</f>
        <v>440</v>
      </c>
      <c r="F4" s="26">
        <f>(D4-D3)/E4*60</f>
        <v>23.045454545454547</v>
      </c>
      <c r="G4" s="3"/>
    </row>
    <row r="5" spans="1:7" ht="12.75" customHeight="1" x14ac:dyDescent="0.2">
      <c r="A5" s="23">
        <v>41470</v>
      </c>
      <c r="B5" s="24">
        <v>6</v>
      </c>
      <c r="C5" s="6">
        <f>B4-B5</f>
        <v>6</v>
      </c>
      <c r="D5" s="3">
        <f>Sprint3!G32+D4</f>
        <v>500</v>
      </c>
      <c r="E5" s="3">
        <f>Sprint3!H32</f>
        <v>315</v>
      </c>
      <c r="F5" s="26">
        <f>(D5-D4)/E5*60</f>
        <v>23.238095238095237</v>
      </c>
      <c r="G5" s="3"/>
    </row>
    <row r="6" spans="1:7" ht="12.75" customHeight="1" x14ac:dyDescent="0.2">
      <c r="A6" s="23">
        <v>41487</v>
      </c>
      <c r="B6" s="24">
        <v>0</v>
      </c>
      <c r="C6" s="6">
        <f>B5-B6</f>
        <v>6</v>
      </c>
      <c r="D6" s="3">
        <f>Sprint4!G38+D5</f>
        <v>561</v>
      </c>
      <c r="E6" s="3">
        <f>Sprint4!H38</f>
        <v>120</v>
      </c>
      <c r="F6" s="26">
        <f>(D6-D5)/E6*60</f>
        <v>30.5</v>
      </c>
      <c r="G6" s="3"/>
    </row>
    <row r="7" spans="1:7" ht="12.75" customHeight="1" x14ac:dyDescent="0.2">
      <c r="A7" s="10"/>
      <c r="B7" s="3"/>
      <c r="C7" s="3"/>
      <c r="D7" s="3"/>
      <c r="E7" s="3"/>
      <c r="F7" s="10"/>
      <c r="G7" s="3"/>
    </row>
    <row r="8" spans="1:7" ht="12.75" customHeight="1" x14ac:dyDescent="0.2">
      <c r="A8" s="27" t="s">
        <v>119</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375" style="28" customWidth="1"/>
    <col min="2" max="2" width="23.875" style="28" customWidth="1"/>
    <col min="3" max="3" width="12.875" style="28" customWidth="1"/>
    <col min="4" max="4" width="11.37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103</v>
      </c>
      <c r="B1" s="29" t="s">
        <v>104</v>
      </c>
      <c r="C1" s="4" t="s">
        <v>105</v>
      </c>
      <c r="D1" s="4" t="s">
        <v>106</v>
      </c>
      <c r="E1" s="30" t="s">
        <v>168</v>
      </c>
      <c r="F1" s="30" t="s">
        <v>169</v>
      </c>
      <c r="G1" s="30" t="s">
        <v>170</v>
      </c>
      <c r="H1" s="30" t="s">
        <v>171</v>
      </c>
      <c r="I1" s="31" t="s">
        <v>172</v>
      </c>
    </row>
    <row r="2" spans="1:9" ht="15" customHeight="1" x14ac:dyDescent="0.2">
      <c r="A2" s="2" t="s">
        <v>173</v>
      </c>
      <c r="B2" s="7" t="s">
        <v>174</v>
      </c>
      <c r="C2" s="3"/>
      <c r="D2" s="2" t="s">
        <v>175</v>
      </c>
      <c r="E2" s="2" t="s">
        <v>176</v>
      </c>
      <c r="F2" s="2" t="s">
        <v>176</v>
      </c>
      <c r="G2" s="2" t="s">
        <v>176</v>
      </c>
      <c r="H2" s="2" t="s">
        <v>176</v>
      </c>
      <c r="I2" s="32">
        <v>41426</v>
      </c>
    </row>
    <row r="3" spans="1:9" ht="38.25" customHeight="1" x14ac:dyDescent="0.2">
      <c r="A3" s="2" t="s">
        <v>177</v>
      </c>
      <c r="B3" s="7" t="s">
        <v>178</v>
      </c>
      <c r="C3" s="2" t="s">
        <v>179</v>
      </c>
      <c r="D3" s="2" t="s">
        <v>175</v>
      </c>
      <c r="E3" s="3"/>
      <c r="F3" s="3"/>
      <c r="G3" s="3"/>
      <c r="H3" s="3"/>
      <c r="I3" s="10"/>
    </row>
    <row r="4" spans="1:9" ht="15" customHeight="1" x14ac:dyDescent="0.2">
      <c r="A4" s="3"/>
      <c r="B4" s="33"/>
      <c r="C4" s="3"/>
      <c r="D4" s="3"/>
      <c r="E4" s="3"/>
      <c r="F4" s="3"/>
      <c r="G4" s="3"/>
      <c r="H4" s="3"/>
      <c r="I4" s="10"/>
    </row>
    <row r="5" spans="1:9" ht="25.5" customHeight="1" x14ac:dyDescent="0.2">
      <c r="A5" s="2" t="s">
        <v>107</v>
      </c>
      <c r="B5" s="7" t="s">
        <v>59</v>
      </c>
      <c r="C5" s="3"/>
      <c r="D5" s="2" t="s">
        <v>175</v>
      </c>
      <c r="E5" s="3"/>
      <c r="F5" s="3"/>
      <c r="G5" s="3"/>
      <c r="H5" s="3"/>
      <c r="I5" s="32">
        <v>41426</v>
      </c>
    </row>
    <row r="6" spans="1:9" ht="25.5" customHeight="1" x14ac:dyDescent="0.2">
      <c r="A6" s="2" t="s">
        <v>60</v>
      </c>
      <c r="B6" s="7" t="s">
        <v>183</v>
      </c>
      <c r="C6" s="2" t="s">
        <v>184</v>
      </c>
      <c r="D6" s="2" t="s">
        <v>175</v>
      </c>
      <c r="E6" s="3"/>
      <c r="F6" s="3"/>
      <c r="G6" s="3"/>
      <c r="H6" s="3"/>
      <c r="I6" s="32">
        <v>41426</v>
      </c>
    </row>
    <row r="7" spans="1:9" ht="15" customHeight="1" x14ac:dyDescent="0.2">
      <c r="A7" s="3"/>
      <c r="B7" s="33"/>
      <c r="C7" s="3"/>
      <c r="D7" s="3"/>
      <c r="E7" s="3"/>
      <c r="F7" s="3"/>
      <c r="G7" s="3"/>
      <c r="H7" s="3"/>
      <c r="I7" s="10"/>
    </row>
    <row r="8" spans="1:9" ht="25.5" customHeight="1" x14ac:dyDescent="0.2">
      <c r="A8" s="2" t="s">
        <v>110</v>
      </c>
      <c r="B8" s="7" t="s">
        <v>185</v>
      </c>
      <c r="C8" s="3"/>
      <c r="D8" s="2" t="s">
        <v>175</v>
      </c>
      <c r="E8" s="3"/>
      <c r="F8" s="3"/>
      <c r="G8" s="3"/>
      <c r="H8" s="3"/>
      <c r="I8" s="32">
        <v>41426</v>
      </c>
    </row>
    <row r="9" spans="1:9" ht="25.5" customHeight="1" x14ac:dyDescent="0.2">
      <c r="A9" s="2" t="s">
        <v>186</v>
      </c>
      <c r="B9" s="7" t="s">
        <v>187</v>
      </c>
      <c r="C9" s="2" t="s">
        <v>184</v>
      </c>
      <c r="D9" s="2" t="s">
        <v>175</v>
      </c>
      <c r="E9" s="3"/>
      <c r="F9" s="3"/>
      <c r="G9" s="3"/>
      <c r="H9" s="3"/>
      <c r="I9" s="32">
        <v>41426</v>
      </c>
    </row>
    <row r="10" spans="1:9" ht="51" customHeight="1" x14ac:dyDescent="0.2">
      <c r="A10" s="2" t="s">
        <v>188</v>
      </c>
      <c r="B10" s="7" t="s">
        <v>189</v>
      </c>
      <c r="C10" s="2" t="s">
        <v>184</v>
      </c>
      <c r="D10" s="2" t="s">
        <v>175</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261</v>
      </c>
      <c r="B12" s="7" t="s">
        <v>190</v>
      </c>
      <c r="C12" s="2" t="s">
        <v>191</v>
      </c>
      <c r="D12" s="2" t="s">
        <v>175</v>
      </c>
      <c r="E12" s="3"/>
      <c r="F12" s="3"/>
      <c r="G12" s="3"/>
      <c r="H12" s="3"/>
      <c r="I12" s="32">
        <v>41429</v>
      </c>
    </row>
    <row r="13" spans="1:9" ht="51" customHeight="1" x14ac:dyDescent="0.2">
      <c r="A13" s="2" t="s">
        <v>192</v>
      </c>
      <c r="B13" s="7" t="s">
        <v>193</v>
      </c>
      <c r="C13" s="2" t="s">
        <v>184</v>
      </c>
      <c r="D13" s="2" t="s">
        <v>175</v>
      </c>
      <c r="E13" s="3"/>
      <c r="F13" s="3"/>
      <c r="G13" s="3"/>
      <c r="H13" s="3"/>
      <c r="I13" s="32">
        <v>41429</v>
      </c>
    </row>
    <row r="14" spans="1:9" ht="51" customHeight="1" x14ac:dyDescent="0.2">
      <c r="A14" s="2" t="s">
        <v>194</v>
      </c>
      <c r="B14" s="7" t="s">
        <v>317</v>
      </c>
      <c r="C14" s="2" t="s">
        <v>184</v>
      </c>
      <c r="D14" s="2" t="s">
        <v>175</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263</v>
      </c>
      <c r="B16" s="7" t="s">
        <v>318</v>
      </c>
      <c r="C16" s="2" t="s">
        <v>90</v>
      </c>
      <c r="D16" s="2" t="s">
        <v>175</v>
      </c>
      <c r="E16" s="3"/>
      <c r="F16" s="3"/>
      <c r="G16" s="3"/>
      <c r="H16" s="3"/>
      <c r="I16" s="32">
        <v>41430</v>
      </c>
    </row>
    <row r="17" spans="1:9" ht="38.25" customHeight="1" x14ac:dyDescent="0.2">
      <c r="A17" s="2" t="s">
        <v>319</v>
      </c>
      <c r="B17" s="7" t="s">
        <v>320</v>
      </c>
      <c r="C17" s="2" t="s">
        <v>90</v>
      </c>
      <c r="D17" s="2" t="s">
        <v>175</v>
      </c>
      <c r="E17" s="3"/>
      <c r="F17" s="3"/>
      <c r="G17" s="3"/>
      <c r="H17" s="3"/>
      <c r="I17" s="32">
        <v>41430</v>
      </c>
    </row>
    <row r="18" spans="1:9" ht="38.25" customHeight="1" x14ac:dyDescent="0.2">
      <c r="A18" s="2" t="s">
        <v>321</v>
      </c>
      <c r="B18" s="7" t="s">
        <v>322</v>
      </c>
      <c r="C18" s="2" t="s">
        <v>90</v>
      </c>
      <c r="D18" s="2" t="s">
        <v>175</v>
      </c>
      <c r="E18" s="3"/>
      <c r="F18" s="3"/>
      <c r="G18" s="3"/>
      <c r="H18" s="3"/>
      <c r="I18" s="32">
        <v>41430</v>
      </c>
    </row>
    <row r="19" spans="1:9" ht="63.75" customHeight="1" x14ac:dyDescent="0.2">
      <c r="A19" s="2" t="s">
        <v>323</v>
      </c>
      <c r="B19" s="7" t="s">
        <v>219</v>
      </c>
      <c r="C19" s="2" t="s">
        <v>90</v>
      </c>
      <c r="D19" s="2" t="s">
        <v>175</v>
      </c>
      <c r="E19" s="3"/>
      <c r="F19" s="3"/>
      <c r="G19" s="3"/>
      <c r="H19" s="3"/>
      <c r="I19" s="32">
        <v>41430</v>
      </c>
    </row>
    <row r="20" spans="1:9" ht="51" customHeight="1" x14ac:dyDescent="0.2">
      <c r="A20" s="2" t="s">
        <v>220</v>
      </c>
      <c r="B20" s="7" t="s">
        <v>221</v>
      </c>
      <c r="C20" s="2" t="s">
        <v>90</v>
      </c>
      <c r="D20" s="2" t="s">
        <v>175</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265</v>
      </c>
      <c r="B22" s="7" t="s">
        <v>71</v>
      </c>
      <c r="C22" s="2" t="s">
        <v>191</v>
      </c>
      <c r="D22" s="2" t="s">
        <v>175</v>
      </c>
      <c r="E22" s="3"/>
      <c r="F22" s="3"/>
      <c r="G22" s="3"/>
      <c r="H22" s="3"/>
      <c r="I22" s="32">
        <v>41431</v>
      </c>
    </row>
    <row r="23" spans="1:9" ht="38.25" customHeight="1" x14ac:dyDescent="0.2">
      <c r="A23" s="2" t="s">
        <v>72</v>
      </c>
      <c r="B23" s="7" t="s">
        <v>73</v>
      </c>
      <c r="C23" s="2" t="s">
        <v>191</v>
      </c>
      <c r="D23" s="2" t="s">
        <v>175</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74</v>
      </c>
      <c r="B25" s="7" t="s">
        <v>5</v>
      </c>
      <c r="C25" s="2" t="s">
        <v>179</v>
      </c>
      <c r="D25" s="2" t="s">
        <v>175</v>
      </c>
      <c r="E25" s="3"/>
      <c r="F25" s="3"/>
      <c r="G25" s="3"/>
      <c r="H25" s="3"/>
      <c r="I25" s="32">
        <v>41428</v>
      </c>
    </row>
    <row r="26" spans="1:9" ht="25.5" customHeight="1" x14ac:dyDescent="0.2">
      <c r="A26" s="2" t="s">
        <v>6</v>
      </c>
      <c r="B26" s="7" t="s">
        <v>7</v>
      </c>
      <c r="C26" s="2" t="s">
        <v>179</v>
      </c>
      <c r="D26" s="2" t="s">
        <v>175</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8</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9</v>
      </c>
      <c r="C35" s="3"/>
      <c r="D35" s="3"/>
      <c r="E35" s="3"/>
      <c r="F35" s="3"/>
      <c r="G35" s="3"/>
      <c r="H35" s="3"/>
      <c r="I35" s="10"/>
    </row>
    <row r="36" spans="1:9" ht="25.5" customHeight="1" x14ac:dyDescent="0.2">
      <c r="A36" s="3"/>
      <c r="B36" s="7" t="s">
        <v>10</v>
      </c>
      <c r="C36" s="3"/>
      <c r="D36" s="3"/>
      <c r="E36" s="3"/>
      <c r="F36" s="3"/>
      <c r="G36" s="3"/>
      <c r="H36" s="3"/>
      <c r="I36" s="10"/>
    </row>
    <row r="37" spans="1:9" ht="25.5" customHeight="1" x14ac:dyDescent="0.2">
      <c r="A37" s="3"/>
      <c r="B37" s="7" t="s">
        <v>11</v>
      </c>
      <c r="C37" s="3"/>
      <c r="D37" s="3"/>
      <c r="E37" s="3"/>
      <c r="F37" s="3"/>
      <c r="G37" s="3"/>
      <c r="H37" s="3"/>
      <c r="I37" s="10"/>
    </row>
    <row r="38" spans="1:9" ht="25.5" customHeight="1" x14ac:dyDescent="0.2">
      <c r="A38" s="3"/>
      <c r="B38" s="7" t="s">
        <v>232</v>
      </c>
      <c r="C38" s="3"/>
      <c r="D38" s="3"/>
      <c r="E38" s="3"/>
      <c r="F38" s="3"/>
      <c r="G38" s="3"/>
      <c r="H38" s="3"/>
      <c r="I38" s="10"/>
    </row>
    <row r="39" spans="1:9" ht="25.5" customHeight="1" x14ac:dyDescent="0.2">
      <c r="A39" s="3"/>
      <c r="B39" s="7" t="s">
        <v>233</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234</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defaultColWidth="11" defaultRowHeight="12.75" customHeight="1" x14ac:dyDescent="0.2"/>
  <cols>
    <col min="1" max="1" width="11.375" style="34" customWidth="1"/>
    <col min="2" max="2" width="24.375" style="34" customWidth="1"/>
    <col min="3" max="3" width="6.37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103</v>
      </c>
      <c r="B1" s="29" t="s">
        <v>104</v>
      </c>
      <c r="C1" s="4" t="s">
        <v>105</v>
      </c>
      <c r="D1" s="4" t="s">
        <v>106</v>
      </c>
      <c r="E1" s="30" t="s">
        <v>168</v>
      </c>
      <c r="F1" s="30" t="s">
        <v>169</v>
      </c>
      <c r="G1" s="30" t="s">
        <v>170</v>
      </c>
      <c r="H1" s="30" t="s">
        <v>171</v>
      </c>
      <c r="I1" s="31" t="s">
        <v>172</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85</v>
      </c>
      <c r="D3" s="2" t="s">
        <v>109</v>
      </c>
      <c r="E3" s="6">
        <v>20</v>
      </c>
      <c r="F3" s="6">
        <v>40</v>
      </c>
      <c r="G3" s="38">
        <v>31</v>
      </c>
      <c r="H3" s="38">
        <v>60</v>
      </c>
      <c r="I3" s="39" t="s">
        <v>235</v>
      </c>
    </row>
    <row r="4" spans="1:9" ht="15" customHeight="1" x14ac:dyDescent="0.2">
      <c r="A4" s="2" t="s">
        <v>60</v>
      </c>
      <c r="B4" s="7" t="s">
        <v>236</v>
      </c>
      <c r="C4" s="3"/>
      <c r="D4" s="35"/>
      <c r="E4" s="36"/>
      <c r="F4" s="36"/>
      <c r="G4" s="36"/>
      <c r="H4" s="36"/>
      <c r="I4" s="37"/>
    </row>
    <row r="5" spans="1:9" ht="15" customHeight="1" x14ac:dyDescent="0.2">
      <c r="A5" s="2" t="s">
        <v>237</v>
      </c>
      <c r="B5" s="7" t="s">
        <v>238</v>
      </c>
      <c r="C5" s="3"/>
      <c r="D5" s="35"/>
      <c r="E5" s="36"/>
      <c r="F5" s="36"/>
      <c r="G5" s="36"/>
      <c r="H5" s="36"/>
      <c r="I5" s="37"/>
    </row>
    <row r="6" spans="1:9" ht="25.5" customHeight="1" x14ac:dyDescent="0.2">
      <c r="A6" s="2" t="s">
        <v>239</v>
      </c>
      <c r="B6" s="7" t="s">
        <v>240</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110</v>
      </c>
      <c r="B8" s="7" t="s">
        <v>260</v>
      </c>
      <c r="C8" s="2" t="s">
        <v>85</v>
      </c>
      <c r="D8" s="2" t="s">
        <v>109</v>
      </c>
      <c r="E8" s="6">
        <v>20</v>
      </c>
      <c r="F8" s="6">
        <v>20</v>
      </c>
      <c r="G8" s="6">
        <v>14</v>
      </c>
      <c r="H8" s="6">
        <v>60</v>
      </c>
      <c r="I8" s="39" t="s">
        <v>235</v>
      </c>
    </row>
    <row r="9" spans="1:9" ht="15" customHeight="1" x14ac:dyDescent="0.2">
      <c r="A9" s="2" t="s">
        <v>186</v>
      </c>
      <c r="B9" s="7" t="s">
        <v>236</v>
      </c>
      <c r="C9" s="3"/>
      <c r="D9" s="3"/>
      <c r="E9" s="3"/>
      <c r="F9" s="3"/>
      <c r="G9" s="3"/>
      <c r="H9" s="3"/>
      <c r="I9" s="40"/>
    </row>
    <row r="10" spans="1:9" ht="15" customHeight="1" x14ac:dyDescent="0.2">
      <c r="A10" s="2" t="s">
        <v>188</v>
      </c>
      <c r="B10" s="7" t="s">
        <v>241</v>
      </c>
      <c r="C10" s="3"/>
      <c r="D10" s="3"/>
      <c r="E10" s="3"/>
      <c r="F10" s="3"/>
      <c r="G10" s="3"/>
      <c r="H10" s="3"/>
      <c r="I10" s="40"/>
    </row>
    <row r="11" spans="1:9" ht="25.5" customHeight="1" x14ac:dyDescent="0.2">
      <c r="A11" s="2" t="s">
        <v>242</v>
      </c>
      <c r="B11" s="7" t="s">
        <v>243</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95</v>
      </c>
      <c r="D13" s="2" t="s">
        <v>109</v>
      </c>
      <c r="E13" s="6">
        <v>20</v>
      </c>
      <c r="F13" s="6">
        <v>40</v>
      </c>
      <c r="G13" s="6">
        <v>24</v>
      </c>
      <c r="H13" s="6">
        <v>20</v>
      </c>
      <c r="I13" s="39" t="s">
        <v>235</v>
      </c>
    </row>
    <row r="14" spans="1:9" ht="15" customHeight="1" x14ac:dyDescent="0.2">
      <c r="A14" s="2" t="s">
        <v>192</v>
      </c>
      <c r="B14" s="7" t="s">
        <v>238</v>
      </c>
      <c r="C14" s="3"/>
      <c r="D14" s="3"/>
      <c r="E14" s="3"/>
      <c r="F14" s="3"/>
      <c r="G14" s="3"/>
      <c r="H14" s="3"/>
      <c r="I14" s="40"/>
    </row>
    <row r="15" spans="1:9" ht="15" customHeight="1" x14ac:dyDescent="0.2">
      <c r="A15" s="2" t="s">
        <v>194</v>
      </c>
      <c r="B15" s="7" t="s">
        <v>244</v>
      </c>
      <c r="C15" s="3"/>
      <c r="D15" s="3"/>
      <c r="E15" s="3"/>
      <c r="F15" s="3"/>
      <c r="G15" s="3"/>
      <c r="H15" s="3"/>
      <c r="I15" s="40"/>
    </row>
    <row r="16" spans="1:9" ht="25.5" customHeight="1" x14ac:dyDescent="0.2">
      <c r="A16" s="2" t="s">
        <v>245</v>
      </c>
      <c r="B16" s="7" t="s">
        <v>246</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263</v>
      </c>
      <c r="B18" s="7" t="s">
        <v>264</v>
      </c>
      <c r="C18" s="2" t="s">
        <v>95</v>
      </c>
      <c r="D18" s="2" t="s">
        <v>109</v>
      </c>
      <c r="E18" s="6">
        <v>20</v>
      </c>
      <c r="F18" s="6">
        <v>40</v>
      </c>
      <c r="G18" s="6">
        <v>50</v>
      </c>
      <c r="H18" s="6">
        <v>30</v>
      </c>
      <c r="I18" s="39" t="s">
        <v>235</v>
      </c>
    </row>
    <row r="19" spans="1:9" ht="25.5" customHeight="1" x14ac:dyDescent="0.2">
      <c r="A19" s="2" t="s">
        <v>319</v>
      </c>
      <c r="B19" s="7" t="s">
        <v>247</v>
      </c>
      <c r="C19" s="3"/>
      <c r="D19" s="3"/>
      <c r="E19" s="3"/>
      <c r="F19" s="3"/>
      <c r="G19" s="3"/>
      <c r="H19" s="3"/>
      <c r="I19" s="40"/>
    </row>
    <row r="20" spans="1:9" ht="15" customHeight="1" x14ac:dyDescent="0.2">
      <c r="A20" s="2" t="s">
        <v>321</v>
      </c>
      <c r="B20" s="7" t="s">
        <v>248</v>
      </c>
      <c r="C20" s="3"/>
      <c r="D20" s="3"/>
      <c r="E20" s="3"/>
      <c r="F20" s="3"/>
      <c r="G20" s="3"/>
      <c r="H20" s="3"/>
      <c r="I20" s="40"/>
    </row>
    <row r="21" spans="1:9" ht="25.5" customHeight="1" x14ac:dyDescent="0.2">
      <c r="A21" s="2" t="s">
        <v>323</v>
      </c>
      <c r="B21" s="7" t="s">
        <v>249</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267</v>
      </c>
      <c r="D23" s="2" t="s">
        <v>109</v>
      </c>
      <c r="E23" s="6">
        <v>10</v>
      </c>
      <c r="F23" s="6">
        <v>20</v>
      </c>
      <c r="G23" s="6">
        <v>35</v>
      </c>
      <c r="H23" s="6">
        <v>30</v>
      </c>
      <c r="I23" s="39" t="s">
        <v>235</v>
      </c>
    </row>
    <row r="24" spans="1:9" ht="15" customHeight="1" x14ac:dyDescent="0.2">
      <c r="A24" s="2" t="s">
        <v>72</v>
      </c>
      <c r="B24" s="7" t="s">
        <v>244</v>
      </c>
      <c r="C24" s="3"/>
      <c r="D24" s="3"/>
      <c r="E24" s="3"/>
      <c r="F24" s="3"/>
      <c r="G24" s="3"/>
      <c r="H24" s="3"/>
      <c r="I24" s="40"/>
    </row>
    <row r="25" spans="1:9" ht="15" customHeight="1" x14ac:dyDescent="0.2">
      <c r="A25" s="2" t="s">
        <v>250</v>
      </c>
      <c r="B25" s="7" t="s">
        <v>251</v>
      </c>
      <c r="C25" s="3"/>
      <c r="D25" s="3"/>
      <c r="E25" s="3"/>
      <c r="F25" s="3"/>
      <c r="G25" s="3"/>
      <c r="H25" s="3"/>
      <c r="I25" s="40"/>
    </row>
    <row r="26" spans="1:9" ht="25.5" customHeight="1" x14ac:dyDescent="0.2">
      <c r="A26" s="2" t="s">
        <v>252</v>
      </c>
      <c r="B26" s="7" t="s">
        <v>111</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267</v>
      </c>
      <c r="D28" s="2" t="s">
        <v>109</v>
      </c>
      <c r="E28" s="6">
        <v>20</v>
      </c>
      <c r="F28" s="6">
        <v>40</v>
      </c>
      <c r="G28" s="6">
        <v>55</v>
      </c>
      <c r="H28" s="6">
        <v>30</v>
      </c>
      <c r="I28" s="39" t="s">
        <v>235</v>
      </c>
    </row>
    <row r="29" spans="1:9" ht="15" customHeight="1" x14ac:dyDescent="0.2">
      <c r="A29" s="2" t="s">
        <v>112</v>
      </c>
      <c r="B29" s="7" t="s">
        <v>113</v>
      </c>
      <c r="C29" s="3"/>
      <c r="D29" s="3"/>
      <c r="E29" s="3"/>
      <c r="F29" s="3"/>
      <c r="G29" s="3"/>
      <c r="H29" s="3"/>
      <c r="I29" s="40"/>
    </row>
    <row r="30" spans="1:9" ht="15" customHeight="1" x14ac:dyDescent="0.2">
      <c r="A30" s="2" t="s">
        <v>114</v>
      </c>
      <c r="B30" s="7" t="s">
        <v>115</v>
      </c>
      <c r="C30" s="3"/>
      <c r="D30" s="3"/>
      <c r="E30" s="3"/>
      <c r="F30" s="3"/>
      <c r="G30" s="3"/>
      <c r="H30" s="3"/>
      <c r="I30" s="40"/>
    </row>
    <row r="31" spans="1:9" ht="15" customHeight="1" x14ac:dyDescent="0.2">
      <c r="A31" s="2" t="s">
        <v>116</v>
      </c>
      <c r="B31" s="7" t="s">
        <v>253</v>
      </c>
      <c r="C31" s="3"/>
      <c r="D31" s="3"/>
      <c r="E31" s="3"/>
      <c r="F31" s="3"/>
      <c r="G31" s="3"/>
      <c r="H31" s="3"/>
      <c r="I31" s="40"/>
    </row>
    <row r="32" spans="1:9" ht="25.5" customHeight="1" x14ac:dyDescent="0.2">
      <c r="A32" s="2" t="s">
        <v>254</v>
      </c>
      <c r="B32" s="7" t="s">
        <v>255</v>
      </c>
      <c r="C32" s="3"/>
      <c r="D32" s="3"/>
      <c r="E32" s="3"/>
      <c r="F32" s="3"/>
      <c r="G32" s="3"/>
      <c r="H32" s="3"/>
      <c r="I32" s="32"/>
    </row>
    <row r="33" spans="1:256" ht="25.5" customHeight="1" x14ac:dyDescent="0.2">
      <c r="A33" s="2" t="s">
        <v>256</v>
      </c>
      <c r="B33" s="7" t="s">
        <v>257</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8</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9</v>
      </c>
      <c r="C37" s="3"/>
      <c r="D37" s="3"/>
      <c r="E37" s="3"/>
      <c r="F37" s="3"/>
      <c r="G37" s="3"/>
      <c r="H37" s="3"/>
      <c r="I37" s="10"/>
    </row>
    <row r="38" spans="1:256" ht="25.5" customHeight="1" x14ac:dyDescent="0.2">
      <c r="A38" s="3"/>
      <c r="B38" s="7" t="s">
        <v>258</v>
      </c>
      <c r="C38" s="3"/>
      <c r="D38" s="3"/>
      <c r="E38" s="3"/>
      <c r="F38" s="3"/>
      <c r="G38" s="3"/>
      <c r="H38" s="3"/>
      <c r="I38" s="10"/>
    </row>
    <row r="39" spans="1:256" ht="63.75" customHeight="1" x14ac:dyDescent="0.2">
      <c r="A39" s="3"/>
      <c r="B39" s="7" t="s">
        <v>259</v>
      </c>
      <c r="C39" s="3"/>
      <c r="D39" s="3"/>
      <c r="E39" s="3"/>
      <c r="F39" s="3"/>
      <c r="G39" s="3"/>
      <c r="H39" s="3"/>
      <c r="I39" s="10"/>
    </row>
    <row r="40" spans="1:256" ht="63.75" customHeight="1" x14ac:dyDescent="0.2">
      <c r="A40" s="3"/>
      <c r="B40" s="65" t="s">
        <v>353</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1" customHeight="1" x14ac:dyDescent="0.2">
      <c r="A41" s="3"/>
      <c r="B41" s="33" t="s">
        <v>402</v>
      </c>
      <c r="C41" s="3"/>
      <c r="D41" s="3"/>
      <c r="E41" s="3"/>
      <c r="F41" s="3"/>
      <c r="G41" s="3"/>
      <c r="H41" s="3"/>
      <c r="I41" s="10"/>
    </row>
    <row r="42" spans="1:256" ht="15" customHeight="1" x14ac:dyDescent="0.2">
      <c r="A42" s="3"/>
      <c r="B42" s="29" t="s">
        <v>234</v>
      </c>
      <c r="C42" s="3"/>
      <c r="D42" s="3"/>
      <c r="E42" s="3"/>
      <c r="F42" s="3"/>
      <c r="G42" s="3"/>
      <c r="H42" s="3"/>
      <c r="I42" s="10"/>
    </row>
    <row r="43" spans="1:256" ht="89.25" customHeight="1" x14ac:dyDescent="0.2">
      <c r="A43" s="3"/>
      <c r="B43" s="33" t="s">
        <v>364</v>
      </c>
      <c r="C43" s="3"/>
      <c r="D43" s="3"/>
      <c r="E43" s="3"/>
      <c r="F43" s="3"/>
      <c r="G43" s="3"/>
      <c r="H43" s="3"/>
      <c r="I43" s="10"/>
    </row>
    <row r="44" spans="1:256" ht="51" customHeight="1" x14ac:dyDescent="0.2">
      <c r="A44" s="3"/>
      <c r="B44" s="33" t="s">
        <v>290</v>
      </c>
      <c r="C44" s="3"/>
      <c r="D44" s="3"/>
      <c r="E44" s="3"/>
      <c r="F44" s="3"/>
      <c r="G44" s="3"/>
      <c r="H44" s="3"/>
      <c r="I44" s="10"/>
    </row>
    <row r="45" spans="1:256" ht="63.75" customHeight="1" x14ac:dyDescent="0.2">
      <c r="A45" s="3"/>
      <c r="B45" s="33" t="s">
        <v>291</v>
      </c>
      <c r="C45" s="3"/>
      <c r="D45" s="3"/>
      <c r="E45" s="3"/>
      <c r="F45" s="3"/>
      <c r="G45" s="3"/>
      <c r="H45" s="3"/>
      <c r="I45" s="10"/>
    </row>
    <row r="46" spans="1:256" ht="63.75" customHeight="1" x14ac:dyDescent="0.2">
      <c r="A46" s="3"/>
      <c r="B46" s="33" t="s">
        <v>401</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x14ac:dyDescent="0.2">
      <c r="A47" s="3"/>
      <c r="B47" s="33" t="s">
        <v>354</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A34" sqref="A34:I44"/>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103</v>
      </c>
      <c r="B1" s="29" t="s">
        <v>104</v>
      </c>
      <c r="C1" s="4" t="s">
        <v>105</v>
      </c>
      <c r="D1" s="4" t="s">
        <v>106</v>
      </c>
      <c r="E1" s="30" t="s">
        <v>168</v>
      </c>
      <c r="F1" s="30" t="s">
        <v>169</v>
      </c>
      <c r="G1" s="30" t="s">
        <v>170</v>
      </c>
      <c r="H1" s="30" t="s">
        <v>171</v>
      </c>
      <c r="I1" s="30" t="s">
        <v>172</v>
      </c>
    </row>
    <row r="2" spans="1:256" ht="15" customHeight="1" x14ac:dyDescent="0.2">
      <c r="A2" s="4" t="s">
        <v>270</v>
      </c>
      <c r="B2" s="2" t="str">
        <f>Backlog!$C$10</f>
        <v>Multiple births &lt;= 5</v>
      </c>
      <c r="C2" s="2" t="s">
        <v>95</v>
      </c>
      <c r="D2" s="2" t="s">
        <v>175</v>
      </c>
      <c r="E2" s="6">
        <v>60</v>
      </c>
      <c r="F2" s="6">
        <v>60</v>
      </c>
      <c r="G2" s="3">
        <v>34</v>
      </c>
      <c r="H2" s="3">
        <v>90</v>
      </c>
      <c r="I2" s="3" t="s">
        <v>195</v>
      </c>
    </row>
    <row r="3" spans="1:256" ht="38.25" customHeight="1" x14ac:dyDescent="0.2">
      <c r="A3" s="2" t="s">
        <v>293</v>
      </c>
      <c r="B3" s="7" t="s">
        <v>294</v>
      </c>
      <c r="C3" s="3"/>
      <c r="D3" s="3"/>
      <c r="E3" s="3"/>
      <c r="F3" s="3"/>
      <c r="G3" s="3" t="s">
        <v>176</v>
      </c>
      <c r="H3" s="3"/>
      <c r="I3" s="3"/>
    </row>
    <row r="4" spans="1:256" ht="25.5" customHeight="1" x14ac:dyDescent="0.2">
      <c r="A4" s="2" t="s">
        <v>149</v>
      </c>
      <c r="B4" s="7" t="s">
        <v>150</v>
      </c>
      <c r="C4" s="3"/>
      <c r="D4" s="3"/>
      <c r="E4" s="3"/>
      <c r="F4" s="3"/>
      <c r="G4" s="3" t="s">
        <v>176</v>
      </c>
      <c r="H4" s="3"/>
      <c r="I4" s="3"/>
    </row>
    <row r="5" spans="1:256" ht="25.5" customHeight="1" x14ac:dyDescent="0.2">
      <c r="A5" s="2" t="s">
        <v>151</v>
      </c>
      <c r="B5" s="7" t="s">
        <v>152</v>
      </c>
      <c r="C5" s="3"/>
      <c r="D5" s="3"/>
      <c r="E5" s="3"/>
      <c r="F5" s="3"/>
      <c r="G5" s="3" t="s">
        <v>176</v>
      </c>
      <c r="H5" s="3"/>
      <c r="I5" s="3"/>
    </row>
    <row r="6" spans="1:256" ht="15" customHeight="1" x14ac:dyDescent="0.2">
      <c r="A6" s="3"/>
      <c r="B6" s="33"/>
      <c r="C6" s="3"/>
      <c r="D6" s="3"/>
      <c r="E6" s="3"/>
      <c r="F6" s="3"/>
      <c r="G6" s="3"/>
      <c r="H6" s="3"/>
      <c r="I6" s="3"/>
    </row>
    <row r="7" spans="1:256" ht="15" customHeight="1" x14ac:dyDescent="0.2">
      <c r="A7" s="4" t="s">
        <v>273</v>
      </c>
      <c r="B7" s="2" t="str">
        <f>Backlog!$C$11</f>
        <v>Male last names</v>
      </c>
      <c r="C7" s="2" t="s">
        <v>95</v>
      </c>
      <c r="D7" s="2" t="s">
        <v>175</v>
      </c>
      <c r="E7" s="6">
        <v>60</v>
      </c>
      <c r="F7" s="6">
        <v>60</v>
      </c>
      <c r="G7" s="3">
        <v>34</v>
      </c>
      <c r="H7" s="3">
        <v>90</v>
      </c>
      <c r="I7" s="3" t="s">
        <v>195</v>
      </c>
    </row>
    <row r="8" spans="1:256" ht="25.5" customHeight="1" x14ac:dyDescent="0.2">
      <c r="A8" s="2" t="s">
        <v>153</v>
      </c>
      <c r="B8" s="7" t="s">
        <v>143</v>
      </c>
      <c r="C8" s="3"/>
      <c r="D8" s="3"/>
      <c r="E8" s="3"/>
      <c r="F8" s="3"/>
      <c r="G8" s="3"/>
      <c r="H8" s="3"/>
      <c r="I8" s="3"/>
    </row>
    <row r="9" spans="1:256" ht="38.25" customHeight="1" x14ac:dyDescent="0.2">
      <c r="A9" s="2" t="s">
        <v>144</v>
      </c>
      <c r="B9" s="7" t="s">
        <v>145</v>
      </c>
      <c r="C9" s="3"/>
      <c r="D9" s="3"/>
      <c r="E9" s="3"/>
      <c r="F9" s="3"/>
      <c r="G9" s="3"/>
      <c r="H9" s="3"/>
      <c r="I9" s="3"/>
    </row>
    <row r="10" spans="1:256" ht="25.5" customHeight="1" x14ac:dyDescent="0.2">
      <c r="A10" s="2" t="s">
        <v>146</v>
      </c>
      <c r="B10" s="7" t="s">
        <v>152</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275</v>
      </c>
      <c r="B12" s="7" t="s">
        <v>147</v>
      </c>
      <c r="C12" s="64" t="s">
        <v>352</v>
      </c>
      <c r="D12" s="62" t="s">
        <v>384</v>
      </c>
      <c r="E12" s="6">
        <v>10</v>
      </c>
      <c r="F12" s="6">
        <v>60</v>
      </c>
      <c r="G12" s="3">
        <v>11</v>
      </c>
      <c r="H12" s="3">
        <v>75</v>
      </c>
      <c r="I12" s="3" t="s">
        <v>195</v>
      </c>
    </row>
    <row r="13" spans="1:256" ht="25.5" customHeight="1" x14ac:dyDescent="0.2">
      <c r="A13" s="2" t="s">
        <v>148</v>
      </c>
      <c r="B13" s="7" t="s">
        <v>22</v>
      </c>
      <c r="C13" s="3"/>
      <c r="D13" s="3"/>
      <c r="E13" s="3"/>
      <c r="F13" s="3"/>
      <c r="G13" s="3"/>
      <c r="H13" s="3"/>
      <c r="I13" s="3"/>
    </row>
    <row r="14" spans="1:256" ht="25.5" customHeight="1" x14ac:dyDescent="0.2">
      <c r="A14" s="2" t="s">
        <v>23</v>
      </c>
      <c r="B14" s="7" t="s">
        <v>24</v>
      </c>
      <c r="C14" s="3"/>
      <c r="D14" s="3"/>
      <c r="E14" s="3"/>
      <c r="F14" s="3"/>
      <c r="G14" s="3"/>
      <c r="H14" s="3"/>
      <c r="I14" s="3"/>
    </row>
    <row r="15" spans="1:256" ht="25.5" customHeight="1" x14ac:dyDescent="0.2">
      <c r="A15" s="66" t="s">
        <v>355</v>
      </c>
      <c r="B15" s="7" t="s">
        <v>152</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x14ac:dyDescent="0.2">
      <c r="A16" s="3"/>
      <c r="B16" s="33"/>
      <c r="C16" s="3"/>
      <c r="D16" s="3"/>
      <c r="E16" s="3"/>
      <c r="F16" s="3"/>
      <c r="G16" s="3"/>
      <c r="H16" s="3"/>
      <c r="I16" s="3"/>
    </row>
    <row r="17" spans="1:256" ht="25.5" customHeight="1" x14ac:dyDescent="0.2">
      <c r="A17" s="4" t="s">
        <v>277</v>
      </c>
      <c r="B17" s="7" t="s">
        <v>278</v>
      </c>
      <c r="C17" s="64" t="s">
        <v>352</v>
      </c>
      <c r="D17" s="62" t="s">
        <v>384</v>
      </c>
      <c r="E17" s="6">
        <v>60</v>
      </c>
      <c r="F17" s="6">
        <v>60</v>
      </c>
      <c r="G17" s="3">
        <v>40</v>
      </c>
      <c r="H17" s="3">
        <v>120</v>
      </c>
      <c r="I17" s="3" t="s">
        <v>195</v>
      </c>
    </row>
    <row r="18" spans="1:256" ht="25.5" customHeight="1" x14ac:dyDescent="0.2">
      <c r="A18" s="2" t="s">
        <v>25</v>
      </c>
      <c r="B18" s="63" t="s">
        <v>350</v>
      </c>
      <c r="C18" s="3"/>
      <c r="D18" s="3"/>
      <c r="E18" s="3"/>
      <c r="F18" s="3"/>
      <c r="G18" s="3"/>
      <c r="H18" s="3"/>
      <c r="I18" s="3"/>
    </row>
    <row r="19" spans="1:256" ht="25.5" customHeight="1" x14ac:dyDescent="0.2">
      <c r="A19" s="2" t="s">
        <v>26</v>
      </c>
      <c r="B19" s="63" t="s">
        <v>351</v>
      </c>
      <c r="C19" s="3"/>
      <c r="D19" s="3"/>
      <c r="E19" s="3"/>
      <c r="F19" s="3"/>
      <c r="G19" s="3"/>
      <c r="H19" s="3"/>
      <c r="I19" s="3"/>
    </row>
    <row r="20" spans="1:256" ht="25.5" customHeight="1" x14ac:dyDescent="0.2">
      <c r="A20" s="66" t="s">
        <v>356</v>
      </c>
      <c r="B20" s="7" t="s">
        <v>152</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x14ac:dyDescent="0.2">
      <c r="A21" s="35"/>
      <c r="B21" s="33"/>
      <c r="C21" s="3"/>
      <c r="D21" s="3"/>
      <c r="E21" s="3"/>
      <c r="F21" s="3"/>
      <c r="G21" s="3"/>
      <c r="H21" s="3"/>
      <c r="I21" s="3"/>
    </row>
    <row r="22" spans="1:256" ht="25.5" customHeight="1" x14ac:dyDescent="0.2">
      <c r="A22" s="4" t="s">
        <v>279</v>
      </c>
      <c r="B22" s="7" t="s">
        <v>226</v>
      </c>
      <c r="C22" s="64" t="s">
        <v>267</v>
      </c>
      <c r="D22" s="62" t="s">
        <v>384</v>
      </c>
      <c r="E22" s="6">
        <v>30</v>
      </c>
      <c r="F22" s="6">
        <v>30</v>
      </c>
      <c r="G22" s="3">
        <v>25</v>
      </c>
      <c r="H22" s="3">
        <v>30</v>
      </c>
      <c r="I22" s="3" t="s">
        <v>195</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x14ac:dyDescent="0.2">
      <c r="A23" s="2" t="s">
        <v>349</v>
      </c>
      <c r="B23" s="63" t="s">
        <v>346</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x14ac:dyDescent="0.2">
      <c r="A24" s="2" t="s">
        <v>348</v>
      </c>
      <c r="B24" s="63" t="s">
        <v>347</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x14ac:dyDescent="0.2">
      <c r="A25" s="66" t="s">
        <v>357</v>
      </c>
      <c r="B25" s="7" t="s">
        <v>152</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x14ac:dyDescent="0.2">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x14ac:dyDescent="0.2">
      <c r="A27" s="4" t="s">
        <v>281</v>
      </c>
      <c r="B27" s="7" t="s">
        <v>227</v>
      </c>
      <c r="C27" s="64" t="s">
        <v>267</v>
      </c>
      <c r="D27" s="62" t="s">
        <v>384</v>
      </c>
      <c r="E27" s="6">
        <v>25</v>
      </c>
      <c r="F27" s="6">
        <v>30</v>
      </c>
      <c r="G27" s="3">
        <v>25</v>
      </c>
      <c r="H27" s="3">
        <v>35</v>
      </c>
      <c r="I27" s="3" t="s">
        <v>195</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x14ac:dyDescent="0.2">
      <c r="A28" s="2" t="s">
        <v>343</v>
      </c>
      <c r="B28" s="63" t="s">
        <v>228</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x14ac:dyDescent="0.2">
      <c r="A29" s="2" t="s">
        <v>342</v>
      </c>
      <c r="B29" s="63" t="s">
        <v>339</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x14ac:dyDescent="0.2">
      <c r="A30" s="2" t="s">
        <v>341</v>
      </c>
      <c r="B30" s="63" t="s">
        <v>344</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x14ac:dyDescent="0.2">
      <c r="A31" s="2" t="s">
        <v>340</v>
      </c>
      <c r="B31" s="63" t="s">
        <v>345</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x14ac:dyDescent="0.2">
      <c r="A32" s="66" t="s">
        <v>358</v>
      </c>
      <c r="B32" s="7" t="s">
        <v>152</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x14ac:dyDescent="0.2">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x14ac:dyDescent="0.2">
      <c r="A34" s="70" t="s">
        <v>70</v>
      </c>
      <c r="B34" s="3"/>
      <c r="C34" s="3"/>
      <c r="D34" s="3"/>
      <c r="E34" s="3"/>
      <c r="F34" s="3"/>
      <c r="G34" s="3">
        <f>SUM(G2:G33)</f>
        <v>169</v>
      </c>
      <c r="H34" s="3">
        <f>SUM(H2:H33)</f>
        <v>440</v>
      </c>
      <c r="I34" s="3"/>
    </row>
    <row r="35" spans="1:256" ht="12.75" customHeight="1" x14ac:dyDescent="0.2">
      <c r="A35" s="3"/>
      <c r="B35" s="68" t="s">
        <v>121</v>
      </c>
      <c r="C35" s="3"/>
      <c r="D35" s="3"/>
      <c r="E35" s="3"/>
      <c r="F35" s="3"/>
      <c r="G35" s="3"/>
      <c r="H35" s="3"/>
      <c r="I35" s="3"/>
    </row>
    <row r="36" spans="1:256" ht="12.75" customHeight="1" x14ac:dyDescent="0.2">
      <c r="A36" s="3"/>
      <c r="B36" s="68" t="s">
        <v>120</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x14ac:dyDescent="0.2">
      <c r="A37" s="3"/>
      <c r="B37" s="68" t="s">
        <v>124</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x14ac:dyDescent="0.2">
      <c r="A38" s="3"/>
      <c r="B38" s="3"/>
      <c r="C38" s="3"/>
      <c r="D38" s="3"/>
      <c r="E38" s="3"/>
      <c r="F38" s="3"/>
      <c r="G38" s="3"/>
      <c r="H38" s="3"/>
      <c r="I38" s="3"/>
    </row>
    <row r="39" spans="1:256" ht="12.75" customHeight="1" x14ac:dyDescent="0.2">
      <c r="A39" s="3"/>
      <c r="B39" s="3"/>
      <c r="C39" s="3"/>
      <c r="D39" s="3"/>
      <c r="E39" s="3"/>
      <c r="F39" s="3"/>
      <c r="G39" s="3"/>
      <c r="H39" s="3"/>
      <c r="I39" s="3"/>
    </row>
    <row r="40" spans="1:256" ht="12.75" customHeight="1" x14ac:dyDescent="0.2">
      <c r="A40" s="70" t="s">
        <v>234</v>
      </c>
      <c r="B40" s="3"/>
      <c r="C40" s="3"/>
      <c r="D40" s="3"/>
      <c r="E40" s="3"/>
      <c r="F40" s="3"/>
      <c r="G40" s="3"/>
      <c r="H40" s="3"/>
      <c r="I40" s="3"/>
    </row>
    <row r="41" spans="1:256" ht="12.75" customHeight="1" x14ac:dyDescent="0.2">
      <c r="A41" s="3"/>
      <c r="B41" s="68" t="s">
        <v>122</v>
      </c>
      <c r="C41" s="3"/>
      <c r="D41" s="3"/>
      <c r="E41" s="3"/>
      <c r="F41" s="3"/>
      <c r="G41" s="3"/>
      <c r="H41" s="3"/>
      <c r="I41" s="3"/>
    </row>
    <row r="42" spans="1:256" ht="12.75" customHeight="1" x14ac:dyDescent="0.2">
      <c r="A42" s="3"/>
      <c r="B42" s="68" t="s">
        <v>123</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x14ac:dyDescent="0.2">
      <c r="A43" s="3"/>
      <c r="B43" s="64" t="s">
        <v>125</v>
      </c>
      <c r="C43" s="3"/>
      <c r="D43" s="3"/>
      <c r="E43" s="3"/>
      <c r="F43" s="3"/>
      <c r="G43" s="3"/>
      <c r="H43" s="3"/>
      <c r="I43" s="3"/>
    </row>
    <row r="44" spans="1:256" ht="12.75" customHeight="1" x14ac:dyDescent="0.2">
      <c r="A44" s="3"/>
      <c r="B44" s="64" t="s">
        <v>126</v>
      </c>
      <c r="C44" s="3"/>
      <c r="D44" s="3"/>
      <c r="E44" s="3"/>
      <c r="F44" s="3"/>
      <c r="G44" s="3"/>
      <c r="H44" s="3"/>
      <c r="I44" s="3"/>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topLeftCell="A7" workbookViewId="0">
      <selection activeCell="I21" sqref="I21"/>
    </sheetView>
  </sheetViews>
  <sheetFormatPr defaultColWidth="11" defaultRowHeight="12.75" customHeight="1" x14ac:dyDescent="0.2"/>
  <cols>
    <col min="1" max="1" width="9" style="42" customWidth="1"/>
    <col min="2" max="2" width="21.125" style="42" customWidth="1"/>
    <col min="3" max="256" width="11" style="42"/>
  </cols>
  <sheetData>
    <row r="1" spans="1:256" ht="25.5" customHeight="1" x14ac:dyDescent="0.2">
      <c r="A1" s="4" t="s">
        <v>103</v>
      </c>
      <c r="B1" s="29" t="s">
        <v>104</v>
      </c>
      <c r="C1" s="4" t="s">
        <v>105</v>
      </c>
      <c r="D1" s="4" t="s">
        <v>106</v>
      </c>
      <c r="E1" s="30" t="s">
        <v>168</v>
      </c>
      <c r="F1" s="30" t="s">
        <v>169</v>
      </c>
      <c r="G1" s="30" t="s">
        <v>170</v>
      </c>
      <c r="H1" s="30" t="s">
        <v>171</v>
      </c>
      <c r="I1" s="30" t="s">
        <v>172</v>
      </c>
    </row>
    <row r="2" spans="1:256" ht="15" customHeight="1" x14ac:dyDescent="0.2">
      <c r="A2" s="67" t="str">
        <f>Backlog!$B$17</f>
        <v>US28</v>
      </c>
      <c r="B2" s="2" t="str">
        <f>Backlog!$C$17</f>
        <v>Order siblings by age</v>
      </c>
      <c r="C2" s="68" t="s">
        <v>95</v>
      </c>
      <c r="D2" s="3" t="s">
        <v>175</v>
      </c>
      <c r="E2" s="3">
        <v>60</v>
      </c>
      <c r="F2" s="3">
        <v>60</v>
      </c>
      <c r="G2" s="3">
        <v>20</v>
      </c>
      <c r="H2" s="3">
        <v>90</v>
      </c>
      <c r="I2" s="3" t="s">
        <v>195</v>
      </c>
    </row>
    <row r="3" spans="1:256" ht="15" customHeight="1" x14ac:dyDescent="0.2">
      <c r="A3" s="69" t="s">
        <v>197</v>
      </c>
      <c r="B3" s="69" t="s">
        <v>199</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x14ac:dyDescent="0.2">
      <c r="A4" s="69" t="s">
        <v>198</v>
      </c>
      <c r="B4" s="69" t="s">
        <v>200</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x14ac:dyDescent="0.2">
      <c r="A5" s="69" t="s">
        <v>202</v>
      </c>
      <c r="B5" s="69" t="s">
        <v>203</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x14ac:dyDescent="0.2">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x14ac:dyDescent="0.2">
      <c r="A7" s="67" t="str">
        <f>Backlog!$B$18</f>
        <v>US30</v>
      </c>
      <c r="B7" s="2" t="str">
        <f>Backlog!$C$18</f>
        <v>List living married</v>
      </c>
      <c r="C7" s="68" t="s">
        <v>95</v>
      </c>
      <c r="D7" s="3" t="s">
        <v>175</v>
      </c>
      <c r="E7" s="3">
        <v>60</v>
      </c>
      <c r="F7" s="3">
        <v>60</v>
      </c>
      <c r="G7" s="3">
        <v>22</v>
      </c>
      <c r="H7" s="3">
        <v>30</v>
      </c>
      <c r="I7" s="3" t="s">
        <v>195</v>
      </c>
    </row>
    <row r="8" spans="1:256" ht="15" customHeight="1" x14ac:dyDescent="0.2">
      <c r="A8" s="68" t="s">
        <v>201</v>
      </c>
      <c r="B8" s="68" t="s">
        <v>204</v>
      </c>
      <c r="C8" s="3"/>
      <c r="D8" s="3"/>
      <c r="E8" s="3"/>
      <c r="F8" s="3"/>
      <c r="G8" s="3"/>
      <c r="H8" s="3"/>
      <c r="I8" s="3"/>
    </row>
    <row r="9" spans="1:256" ht="15" customHeight="1" x14ac:dyDescent="0.2">
      <c r="A9" s="68" t="s">
        <v>206</v>
      </c>
      <c r="B9" s="68" t="s">
        <v>205</v>
      </c>
      <c r="C9" s="3"/>
      <c r="D9" s="3"/>
      <c r="E9" s="3"/>
      <c r="F9" s="3"/>
      <c r="G9" s="3"/>
      <c r="H9" s="3"/>
      <c r="I9" s="3"/>
    </row>
    <row r="10" spans="1:256" ht="15" customHeight="1" x14ac:dyDescent="0.2">
      <c r="A10" s="68" t="s">
        <v>207</v>
      </c>
      <c r="B10" s="68" t="s">
        <v>203</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70" t="s">
        <v>287</v>
      </c>
      <c r="B12" s="68" t="s">
        <v>208</v>
      </c>
      <c r="C12" s="68" t="s">
        <v>267</v>
      </c>
      <c r="D12" s="3" t="s">
        <v>175</v>
      </c>
      <c r="E12" s="3">
        <v>50</v>
      </c>
      <c r="F12" s="3">
        <v>60</v>
      </c>
      <c r="G12" s="3">
        <v>10</v>
      </c>
      <c r="H12" s="3">
        <v>30</v>
      </c>
      <c r="I12" s="3" t="s">
        <v>195</v>
      </c>
    </row>
    <row r="13" spans="1:256" ht="15" customHeight="1" x14ac:dyDescent="0.2">
      <c r="A13" s="68" t="s">
        <v>210</v>
      </c>
      <c r="B13" s="68" t="s">
        <v>211</v>
      </c>
      <c r="C13" s="3"/>
      <c r="D13" s="3"/>
      <c r="E13" s="3"/>
      <c r="F13" s="3"/>
      <c r="G13" s="3"/>
      <c r="H13" s="3"/>
      <c r="I13" s="3"/>
    </row>
    <row r="14" spans="1:256" ht="15" customHeight="1" x14ac:dyDescent="0.2">
      <c r="A14" s="68" t="s">
        <v>212</v>
      </c>
      <c r="B14" s="68" t="s">
        <v>203</v>
      </c>
      <c r="C14" s="3"/>
      <c r="D14" s="3"/>
      <c r="E14" s="3"/>
      <c r="F14" s="3"/>
      <c r="G14" s="3"/>
      <c r="H14" s="3"/>
      <c r="I14" s="3"/>
    </row>
    <row r="15" spans="1:256" ht="12.75" customHeight="1" x14ac:dyDescent="0.2">
      <c r="A15" s="3"/>
      <c r="B15" s="3"/>
      <c r="C15" s="3"/>
      <c r="D15" s="3"/>
      <c r="E15" s="3"/>
      <c r="F15" s="3"/>
      <c r="G15" s="3"/>
      <c r="H15" s="3"/>
      <c r="I15" s="3"/>
    </row>
    <row r="16" spans="1:256" ht="12.75" customHeight="1" x14ac:dyDescent="0.2">
      <c r="A16" s="70" t="s">
        <v>289</v>
      </c>
      <c r="B16" s="68" t="s">
        <v>209</v>
      </c>
      <c r="C16" s="68" t="s">
        <v>267</v>
      </c>
      <c r="D16" s="3" t="s">
        <v>175</v>
      </c>
      <c r="E16" s="3">
        <v>30</v>
      </c>
      <c r="F16" s="3">
        <v>40</v>
      </c>
      <c r="G16" s="3">
        <v>25</v>
      </c>
      <c r="H16" s="3">
        <v>45</v>
      </c>
      <c r="I16" s="3" t="s">
        <v>195</v>
      </c>
    </row>
    <row r="17" spans="1:256" ht="12.75" customHeight="1" x14ac:dyDescent="0.2">
      <c r="A17" s="68" t="s">
        <v>213</v>
      </c>
      <c r="B17" s="68" t="s">
        <v>214</v>
      </c>
      <c r="C17" s="3"/>
      <c r="D17" s="3"/>
      <c r="E17" s="3"/>
      <c r="F17" s="3"/>
      <c r="G17" s="3"/>
      <c r="H17" s="3"/>
      <c r="I17" s="3"/>
    </row>
    <row r="18" spans="1:256" ht="12.75" customHeight="1" x14ac:dyDescent="0.2">
      <c r="A18" s="68" t="s">
        <v>215</v>
      </c>
      <c r="B18" s="68" t="s">
        <v>216</v>
      </c>
      <c r="C18" s="3"/>
      <c r="D18" s="3"/>
      <c r="E18" s="3"/>
      <c r="F18" s="3"/>
      <c r="G18" s="3"/>
      <c r="H18" s="3"/>
      <c r="I18" s="3"/>
    </row>
    <row r="19" spans="1:256" ht="12.75" customHeight="1" x14ac:dyDescent="0.2">
      <c r="A19" s="68" t="s">
        <v>217</v>
      </c>
      <c r="B19" s="68" t="s">
        <v>218</v>
      </c>
      <c r="C19" s="3"/>
      <c r="D19" s="3"/>
      <c r="E19" s="3"/>
      <c r="F19" s="3"/>
      <c r="G19" s="3"/>
      <c r="H19" s="3"/>
      <c r="I19" s="3"/>
    </row>
    <row r="20" spans="1:256" ht="12.75" customHeight="1" x14ac:dyDescent="0.2">
      <c r="A20" s="3"/>
      <c r="B20" s="3"/>
      <c r="C20" s="3"/>
      <c r="D20" s="3"/>
      <c r="E20" s="3"/>
      <c r="F20" s="3"/>
      <c r="G20" s="3"/>
      <c r="H20" s="3"/>
      <c r="I20" s="3"/>
    </row>
    <row r="21" spans="1:256" ht="12.75" customHeight="1" x14ac:dyDescent="0.2">
      <c r="A21" s="70" t="s">
        <v>127</v>
      </c>
      <c r="B21" s="71" t="s">
        <v>141</v>
      </c>
      <c r="C21" s="64" t="s">
        <v>130</v>
      </c>
      <c r="D21" s="3" t="s">
        <v>175</v>
      </c>
      <c r="E21" s="3">
        <v>45</v>
      </c>
      <c r="F21" s="3">
        <v>90</v>
      </c>
      <c r="G21" s="3">
        <v>33</v>
      </c>
      <c r="H21" s="3">
        <v>90</v>
      </c>
      <c r="I21" s="3" t="s">
        <v>195</v>
      </c>
    </row>
    <row r="22" spans="1:256" ht="12.75" customHeight="1" x14ac:dyDescent="0.2">
      <c r="A22" s="64" t="s">
        <v>132</v>
      </c>
      <c r="B22" s="64" t="s">
        <v>133</v>
      </c>
      <c r="C22" s="3"/>
      <c r="D22" s="3"/>
      <c r="E22" s="3"/>
      <c r="F22" s="3"/>
      <c r="G22" s="3"/>
      <c r="H22" s="3"/>
      <c r="I22" s="3"/>
    </row>
    <row r="23" spans="1:256" ht="12.75" customHeight="1" x14ac:dyDescent="0.2">
      <c r="A23" s="64" t="s">
        <v>136</v>
      </c>
      <c r="B23" s="64" t="s">
        <v>137</v>
      </c>
      <c r="C23" s="3"/>
      <c r="D23" s="3"/>
      <c r="E23" s="3"/>
      <c r="F23" s="3"/>
      <c r="G23" s="3"/>
      <c r="H23" s="3"/>
      <c r="I23" s="3"/>
    </row>
    <row r="24" spans="1:256" ht="12.75" customHeight="1" x14ac:dyDescent="0.2">
      <c r="A24" s="64" t="s">
        <v>138</v>
      </c>
      <c r="B24" s="64" t="s">
        <v>16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x14ac:dyDescent="0.2">
      <c r="A25" s="64" t="s">
        <v>17</v>
      </c>
      <c r="B25" s="64" t="s">
        <v>118</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x14ac:dyDescent="0.2">
      <c r="A26" s="3"/>
      <c r="B26" s="3"/>
      <c r="C26" s="3"/>
      <c r="D26" s="3"/>
      <c r="E26" s="3"/>
      <c r="F26" s="3"/>
      <c r="G26" s="3"/>
      <c r="H26" s="3"/>
      <c r="I26" s="3"/>
    </row>
    <row r="27" spans="1:256" ht="12.75" customHeight="1" x14ac:dyDescent="0.2">
      <c r="A27" s="70" t="s">
        <v>128</v>
      </c>
      <c r="B27" s="66" t="s">
        <v>129</v>
      </c>
      <c r="C27" s="64" t="s">
        <v>131</v>
      </c>
      <c r="D27" s="3" t="s">
        <v>175</v>
      </c>
      <c r="E27" s="3">
        <v>30</v>
      </c>
      <c r="F27" s="3">
        <v>60</v>
      </c>
      <c r="G27" s="3">
        <v>12</v>
      </c>
      <c r="H27" s="3">
        <v>30</v>
      </c>
      <c r="I27" s="3" t="s">
        <v>195</v>
      </c>
    </row>
    <row r="28" spans="1:256" ht="12.75" customHeight="1" x14ac:dyDescent="0.2">
      <c r="A28" s="64" t="s">
        <v>134</v>
      </c>
      <c r="B28" s="64" t="s">
        <v>135</v>
      </c>
      <c r="C28" s="3"/>
      <c r="D28" s="3"/>
      <c r="E28" s="3"/>
      <c r="F28" s="3"/>
      <c r="G28" s="3"/>
      <c r="H28" s="3"/>
      <c r="I28" s="3"/>
    </row>
    <row r="29" spans="1:256" ht="12.75" customHeight="1" x14ac:dyDescent="0.2">
      <c r="A29" s="64" t="s">
        <v>18</v>
      </c>
      <c r="B29" s="64" t="s">
        <v>19</v>
      </c>
      <c r="C29" s="3"/>
      <c r="D29" s="3"/>
      <c r="E29" s="3"/>
      <c r="F29" s="3"/>
      <c r="G29" s="3"/>
      <c r="H29" s="3"/>
      <c r="I29" s="3"/>
    </row>
    <row r="30" spans="1:256" ht="12.75" customHeight="1" x14ac:dyDescent="0.2">
      <c r="A30" s="64" t="s">
        <v>18</v>
      </c>
      <c r="B30" s="64" t="s">
        <v>117</v>
      </c>
      <c r="C30" s="3"/>
      <c r="D30" s="3"/>
      <c r="E30" s="3"/>
      <c r="F30" s="3"/>
      <c r="G30" s="3"/>
      <c r="H30" s="3"/>
      <c r="I30" s="3"/>
    </row>
    <row r="31" spans="1:256" ht="12.75" customHeight="1" x14ac:dyDescent="0.2">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x14ac:dyDescent="0.2">
      <c r="A32" s="70" t="s">
        <v>70</v>
      </c>
      <c r="B32" s="3"/>
      <c r="C32" s="3"/>
      <c r="D32" s="3"/>
      <c r="E32" s="3"/>
      <c r="F32" s="3"/>
      <c r="G32" s="3">
        <f>SUM(G2:G30)</f>
        <v>122</v>
      </c>
      <c r="H32" s="3">
        <f>SUM(H2:H30)</f>
        <v>315</v>
      </c>
      <c r="I32" s="3"/>
    </row>
    <row r="33" spans="1:9" ht="12.75" customHeight="1" x14ac:dyDescent="0.2">
      <c r="A33" s="3"/>
      <c r="B33" s="68" t="s">
        <v>120</v>
      </c>
      <c r="C33" s="3"/>
      <c r="D33" s="3"/>
      <c r="E33" s="3"/>
      <c r="F33" s="3"/>
      <c r="G33" s="3"/>
      <c r="H33" s="3"/>
      <c r="I33" s="3"/>
    </row>
    <row r="34" spans="1:9" ht="12.75" customHeight="1" x14ac:dyDescent="0.2">
      <c r="A34" s="3"/>
      <c r="B34" s="64" t="s">
        <v>61</v>
      </c>
      <c r="C34" s="3"/>
      <c r="D34" s="3"/>
      <c r="E34" s="3"/>
      <c r="F34" s="3"/>
      <c r="G34" s="3"/>
      <c r="H34" s="3"/>
      <c r="I34" s="3"/>
    </row>
    <row r="35" spans="1:9" ht="12.75" customHeight="1" x14ac:dyDescent="0.2">
      <c r="A35" s="3"/>
      <c r="B35" s="68" t="s">
        <v>42</v>
      </c>
      <c r="C35" s="3"/>
      <c r="D35" s="3"/>
      <c r="E35" s="3"/>
      <c r="F35" s="3"/>
      <c r="G35" s="3"/>
      <c r="H35" s="3"/>
      <c r="I35" s="3"/>
    </row>
    <row r="36" spans="1:9" ht="12.75" customHeight="1" x14ac:dyDescent="0.2">
      <c r="A36" s="3"/>
      <c r="B36" s="3" t="s">
        <v>370</v>
      </c>
      <c r="C36" s="3"/>
      <c r="D36" s="3"/>
      <c r="E36" s="3"/>
      <c r="F36" s="3"/>
      <c r="G36" s="3"/>
      <c r="H36" s="3"/>
      <c r="I36" s="3"/>
    </row>
    <row r="37" spans="1:9" ht="12.75" customHeight="1" x14ac:dyDescent="0.2">
      <c r="A37" s="3"/>
      <c r="B37" s="3"/>
      <c r="C37" s="3"/>
      <c r="D37" s="3"/>
      <c r="E37" s="3"/>
      <c r="F37" s="3"/>
      <c r="G37" s="3"/>
      <c r="H37" s="3"/>
      <c r="I37" s="3"/>
    </row>
    <row r="38" spans="1:9" ht="12.75" customHeight="1" x14ac:dyDescent="0.2">
      <c r="A38" s="70" t="s">
        <v>234</v>
      </c>
      <c r="B38" s="3" t="s">
        <v>328</v>
      </c>
      <c r="C38" s="3"/>
      <c r="D38" s="3"/>
      <c r="E38" s="3"/>
      <c r="F38" s="3"/>
      <c r="G38" s="3"/>
      <c r="H38" s="3"/>
      <c r="I38" s="3"/>
    </row>
    <row r="39" spans="1:9" ht="12.75" customHeight="1" x14ac:dyDescent="0.2">
      <c r="A39" s="3"/>
      <c r="B39" s="3" t="s">
        <v>371</v>
      </c>
      <c r="C39" s="3"/>
      <c r="D39" s="3"/>
      <c r="E39" s="3"/>
      <c r="F39" s="3"/>
      <c r="G39" s="3"/>
      <c r="H39" s="3"/>
      <c r="I39" s="3"/>
    </row>
    <row r="40" spans="1:9" ht="12.75" customHeight="1" x14ac:dyDescent="0.2">
      <c r="A40" s="3"/>
      <c r="B40" s="68"/>
      <c r="C40" s="3"/>
      <c r="D40" s="3"/>
      <c r="E40" s="3"/>
      <c r="F40" s="3"/>
      <c r="G40" s="3"/>
      <c r="H40" s="3"/>
      <c r="I40" s="3"/>
    </row>
    <row r="41" spans="1:9" ht="12.75" customHeight="1" x14ac:dyDescent="0.2">
      <c r="A41" s="3"/>
      <c r="B41" s="64"/>
      <c r="C41" s="3"/>
      <c r="D41" s="3"/>
      <c r="E41" s="3"/>
      <c r="F41" s="3"/>
      <c r="G41" s="3"/>
      <c r="H41" s="3"/>
      <c r="I41" s="3"/>
    </row>
    <row r="42" spans="1:9" ht="12.75" customHeight="1" x14ac:dyDescent="0.2">
      <c r="A42" s="3"/>
      <c r="B42" s="64"/>
      <c r="C42" s="3"/>
      <c r="D42" s="3"/>
      <c r="E42" s="3"/>
      <c r="F42" s="3"/>
      <c r="G42" s="3"/>
      <c r="H42" s="3"/>
      <c r="I42" s="3"/>
    </row>
  </sheetData>
  <phoneticPr fontId="7" type="noConversion"/>
  <pageMargins left="0.75" right="0.75" top="1" bottom="1" header="0.5" footer="0.5"/>
  <pageSetup paperSize="0" orientation="portrait" horizontalDpi="4294967292" verticalDpi="4294967292"/>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tabSelected="1" topLeftCell="A10" workbookViewId="0">
      <selection activeCell="B47" sqref="B47"/>
    </sheetView>
  </sheetViews>
  <sheetFormatPr defaultColWidth="11" defaultRowHeight="12.75" customHeight="1" x14ac:dyDescent="0.2"/>
  <cols>
    <col min="1" max="1" width="9" style="43" customWidth="1"/>
    <col min="2" max="2" width="21.125" style="43" customWidth="1"/>
    <col min="3" max="9" width="11" style="43"/>
  </cols>
  <sheetData>
    <row r="1" spans="1:9" ht="25.5" customHeight="1" x14ac:dyDescent="0.2">
      <c r="A1" s="4" t="s">
        <v>103</v>
      </c>
      <c r="B1" s="29" t="s">
        <v>104</v>
      </c>
      <c r="C1" s="4" t="s">
        <v>105</v>
      </c>
      <c r="D1" s="4" t="s">
        <v>106</v>
      </c>
      <c r="E1" s="30" t="s">
        <v>168</v>
      </c>
      <c r="F1" s="30" t="s">
        <v>169</v>
      </c>
      <c r="G1" s="30" t="s">
        <v>170</v>
      </c>
      <c r="H1" s="30" t="s">
        <v>171</v>
      </c>
      <c r="I1" s="30" t="s">
        <v>172</v>
      </c>
    </row>
    <row r="2" spans="1:9" ht="15" customHeight="1" x14ac:dyDescent="0.2">
      <c r="A2" s="67" t="s">
        <v>64</v>
      </c>
      <c r="B2" s="51" t="s">
        <v>306</v>
      </c>
      <c r="C2" s="68" t="s">
        <v>130</v>
      </c>
      <c r="D2" s="3" t="s">
        <v>175</v>
      </c>
      <c r="E2" s="3">
        <v>30</v>
      </c>
      <c r="F2" s="3">
        <v>60</v>
      </c>
      <c r="G2" s="3">
        <v>18</v>
      </c>
      <c r="H2" s="3">
        <v>40</v>
      </c>
      <c r="I2" s="3" t="s">
        <v>195</v>
      </c>
    </row>
    <row r="3" spans="1:9" ht="15" customHeight="1" x14ac:dyDescent="0.2">
      <c r="A3" s="69" t="s">
        <v>1</v>
      </c>
      <c r="B3" s="69" t="s">
        <v>133</v>
      </c>
      <c r="C3" s="68"/>
      <c r="D3" s="68"/>
      <c r="E3" s="3"/>
      <c r="F3" s="3"/>
      <c r="G3" s="3"/>
      <c r="H3" s="3"/>
      <c r="I3" s="3"/>
    </row>
    <row r="4" spans="1:9" ht="15" customHeight="1" x14ac:dyDescent="0.2">
      <c r="A4" s="69" t="s">
        <v>2</v>
      </c>
      <c r="B4" s="69" t="s">
        <v>66</v>
      </c>
      <c r="C4" s="68"/>
      <c r="D4" s="68"/>
      <c r="E4" s="3"/>
      <c r="F4" s="3"/>
      <c r="G4" s="3"/>
      <c r="H4" s="3"/>
      <c r="I4" s="3"/>
    </row>
    <row r="5" spans="1:9" ht="15" customHeight="1" x14ac:dyDescent="0.2">
      <c r="A5" s="69" t="s">
        <v>3</v>
      </c>
      <c r="B5" s="69" t="s">
        <v>67</v>
      </c>
      <c r="C5" s="68"/>
      <c r="D5" s="68"/>
      <c r="E5" s="3"/>
      <c r="F5" s="3"/>
      <c r="G5" s="3"/>
      <c r="H5" s="3"/>
      <c r="I5" s="3"/>
    </row>
    <row r="6" spans="1:9" ht="15" customHeight="1" x14ac:dyDescent="0.2">
      <c r="A6" s="69" t="s">
        <v>4</v>
      </c>
      <c r="B6" s="69" t="s">
        <v>68</v>
      </c>
      <c r="C6" s="68"/>
      <c r="D6" s="68"/>
      <c r="E6" s="3"/>
      <c r="F6" s="3"/>
      <c r="G6" s="3"/>
      <c r="H6" s="3"/>
      <c r="I6" s="3"/>
    </row>
    <row r="7" spans="1:9" ht="15" customHeight="1" x14ac:dyDescent="0.2">
      <c r="A7" s="69" t="s">
        <v>31</v>
      </c>
      <c r="B7" s="69" t="s">
        <v>69</v>
      </c>
      <c r="C7" s="68"/>
      <c r="D7" s="68"/>
      <c r="E7" s="3"/>
      <c r="F7" s="3"/>
      <c r="G7" s="3"/>
      <c r="H7" s="3"/>
      <c r="I7" s="3"/>
    </row>
    <row r="8" spans="1:9" ht="51" x14ac:dyDescent="0.2">
      <c r="A8" s="69" t="s">
        <v>32</v>
      </c>
      <c r="B8" s="78" t="s">
        <v>0</v>
      </c>
      <c r="C8" s="68"/>
      <c r="D8" s="68"/>
      <c r="E8" s="3"/>
      <c r="F8" s="3"/>
      <c r="G8" s="3"/>
      <c r="H8" s="3"/>
      <c r="I8" s="3"/>
    </row>
    <row r="9" spans="1:9" ht="15" customHeight="1" x14ac:dyDescent="0.2">
      <c r="A9" s="67"/>
      <c r="B9" s="2"/>
      <c r="C9" s="68"/>
      <c r="D9" s="68"/>
      <c r="E9" s="3"/>
      <c r="F9" s="3"/>
      <c r="G9" s="3"/>
      <c r="H9" s="3"/>
      <c r="I9" s="3"/>
    </row>
    <row r="10" spans="1:9" ht="15" customHeight="1" x14ac:dyDescent="0.2">
      <c r="A10" s="35" t="s">
        <v>36</v>
      </c>
      <c r="B10" s="66" t="s">
        <v>65</v>
      </c>
      <c r="C10" s="3" t="s">
        <v>130</v>
      </c>
      <c r="D10" s="3" t="s">
        <v>175</v>
      </c>
      <c r="E10" s="3">
        <v>20</v>
      </c>
      <c r="F10" s="3">
        <v>45</v>
      </c>
      <c r="G10" s="3">
        <v>14</v>
      </c>
      <c r="H10" s="3">
        <v>20</v>
      </c>
      <c r="I10" s="3" t="s">
        <v>195</v>
      </c>
    </row>
    <row r="11" spans="1:9" ht="15" customHeight="1" x14ac:dyDescent="0.2">
      <c r="A11" s="68" t="s">
        <v>33</v>
      </c>
      <c r="B11" s="68" t="s">
        <v>133</v>
      </c>
      <c r="C11" s="3"/>
      <c r="D11" s="3"/>
      <c r="E11" s="3"/>
      <c r="F11" s="3"/>
      <c r="G11" s="3"/>
      <c r="H11" s="3"/>
      <c r="I11" s="3"/>
    </row>
    <row r="12" spans="1:9" ht="15" customHeight="1" x14ac:dyDescent="0.2">
      <c r="A12" s="68" t="s">
        <v>34</v>
      </c>
      <c r="B12" s="68" t="s">
        <v>19</v>
      </c>
      <c r="C12" s="3"/>
      <c r="D12" s="3"/>
      <c r="E12" s="3"/>
      <c r="F12" s="3"/>
      <c r="G12" s="3"/>
      <c r="H12" s="3"/>
      <c r="I12" s="3"/>
    </row>
    <row r="13" spans="1:9" ht="15" customHeight="1" x14ac:dyDescent="0.2">
      <c r="A13" s="64" t="s">
        <v>35</v>
      </c>
      <c r="B13" s="64" t="s">
        <v>37</v>
      </c>
      <c r="C13" s="3"/>
      <c r="D13" s="3"/>
      <c r="E13" s="3"/>
      <c r="F13" s="3"/>
      <c r="G13" s="3"/>
      <c r="H13" s="3"/>
      <c r="I13" s="3"/>
    </row>
    <row r="14" spans="1:9" ht="15" customHeight="1" x14ac:dyDescent="0.2">
      <c r="A14" s="64" t="s">
        <v>40</v>
      </c>
      <c r="B14" s="68" t="s">
        <v>38</v>
      </c>
      <c r="C14" s="68"/>
      <c r="D14" s="68"/>
      <c r="E14" s="3"/>
      <c r="F14" s="3"/>
      <c r="G14" s="3"/>
      <c r="H14" s="3"/>
      <c r="I14" s="3"/>
    </row>
    <row r="15" spans="1:9" ht="25.5" x14ac:dyDescent="0.2">
      <c r="A15" s="64" t="s">
        <v>41</v>
      </c>
      <c r="B15" s="79" t="s">
        <v>39</v>
      </c>
      <c r="C15" s="3"/>
      <c r="D15" s="3"/>
      <c r="E15" s="3"/>
      <c r="F15" s="3"/>
      <c r="G15" s="3"/>
      <c r="H15" s="3"/>
      <c r="I15" s="3"/>
    </row>
    <row r="16" spans="1:9" ht="15" customHeight="1" x14ac:dyDescent="0.2">
      <c r="A16" s="68"/>
      <c r="B16" s="68"/>
      <c r="C16" s="3"/>
      <c r="D16" s="3"/>
      <c r="E16" s="3"/>
      <c r="F16" s="3"/>
      <c r="G16" s="3"/>
      <c r="H16" s="3"/>
      <c r="I16" s="3"/>
    </row>
    <row r="17" spans="1:9" ht="12.75" customHeight="1" x14ac:dyDescent="0.2">
      <c r="A17" s="75" t="s">
        <v>230</v>
      </c>
      <c r="B17" s="3"/>
      <c r="C17" s="76" t="s">
        <v>267</v>
      </c>
      <c r="D17" s="76" t="s">
        <v>292</v>
      </c>
      <c r="E17" s="3">
        <v>30</v>
      </c>
      <c r="F17" s="3">
        <v>30</v>
      </c>
      <c r="G17" s="3"/>
      <c r="H17" s="3"/>
      <c r="I17" s="3"/>
    </row>
    <row r="18" spans="1:9" ht="25.5" x14ac:dyDescent="0.2">
      <c r="A18" s="76" t="s">
        <v>330</v>
      </c>
      <c r="B18" s="80" t="s">
        <v>331</v>
      </c>
      <c r="C18" s="68"/>
      <c r="D18" s="68"/>
      <c r="E18" s="3"/>
      <c r="F18" s="3"/>
      <c r="G18" s="3"/>
      <c r="H18" s="3"/>
      <c r="I18" s="3"/>
    </row>
    <row r="19" spans="1:9" ht="12.75" customHeight="1" x14ac:dyDescent="0.2">
      <c r="A19" s="76" t="s">
        <v>332</v>
      </c>
      <c r="B19" s="76" t="s">
        <v>333</v>
      </c>
      <c r="C19" s="3"/>
      <c r="D19" s="3"/>
      <c r="E19" s="3"/>
      <c r="F19" s="3"/>
      <c r="G19" s="3"/>
      <c r="H19" s="3"/>
      <c r="I19" s="3"/>
    </row>
    <row r="20" spans="1:9" ht="12.75" customHeight="1" x14ac:dyDescent="0.2">
      <c r="A20" s="76" t="s">
        <v>334</v>
      </c>
      <c r="B20" s="76" t="s">
        <v>335</v>
      </c>
      <c r="C20" s="3"/>
      <c r="D20" s="3"/>
      <c r="E20" s="3"/>
      <c r="F20" s="3"/>
      <c r="G20" s="3"/>
      <c r="H20" s="3"/>
      <c r="I20" s="3"/>
    </row>
    <row r="21" spans="1:9" ht="12.75" customHeight="1" x14ac:dyDescent="0.2">
      <c r="A21" s="76" t="s">
        <v>336</v>
      </c>
      <c r="B21" s="76" t="s">
        <v>337</v>
      </c>
      <c r="C21" s="3"/>
      <c r="D21" s="3"/>
      <c r="E21" s="3"/>
      <c r="F21" s="3"/>
      <c r="G21" s="3"/>
      <c r="H21" s="3"/>
      <c r="I21" s="3"/>
    </row>
    <row r="22" spans="1:9" ht="12.75" customHeight="1" x14ac:dyDescent="0.2">
      <c r="A22" s="3"/>
      <c r="B22" s="3"/>
      <c r="C22" s="3"/>
      <c r="D22" s="3"/>
      <c r="E22" s="3"/>
      <c r="F22" s="3"/>
      <c r="G22" s="3"/>
      <c r="H22" s="3"/>
      <c r="I22" s="3"/>
    </row>
    <row r="23" spans="1:9" ht="12.75" customHeight="1" x14ac:dyDescent="0.2">
      <c r="A23" s="75" t="s">
        <v>48</v>
      </c>
      <c r="B23" s="71"/>
      <c r="C23" s="76" t="s">
        <v>267</v>
      </c>
      <c r="D23" s="76" t="s">
        <v>292</v>
      </c>
      <c r="E23" s="3">
        <v>30</v>
      </c>
      <c r="F23" s="3">
        <v>30</v>
      </c>
      <c r="G23" s="3"/>
      <c r="H23" s="3"/>
      <c r="I23" s="3"/>
    </row>
    <row r="24" spans="1:9" ht="12.75" customHeight="1" x14ac:dyDescent="0.2">
      <c r="A24" s="76" t="s">
        <v>338</v>
      </c>
      <c r="B24" s="76" t="s">
        <v>365</v>
      </c>
      <c r="C24" s="3"/>
      <c r="D24" s="3"/>
      <c r="E24" s="3"/>
      <c r="F24" s="3"/>
      <c r="G24" s="3"/>
      <c r="H24" s="3"/>
      <c r="I24" s="3"/>
    </row>
    <row r="25" spans="1:9" ht="12.75" customHeight="1" x14ac:dyDescent="0.2">
      <c r="A25" s="76" t="s">
        <v>366</v>
      </c>
      <c r="B25" s="76" t="s">
        <v>367</v>
      </c>
      <c r="C25" s="3"/>
      <c r="D25" s="3"/>
      <c r="E25" s="3"/>
      <c r="F25" s="3"/>
      <c r="G25" s="3"/>
      <c r="H25" s="3"/>
      <c r="I25" s="3"/>
    </row>
    <row r="26" spans="1:9" ht="12.75" customHeight="1" x14ac:dyDescent="0.2">
      <c r="A26" s="76" t="s">
        <v>368</v>
      </c>
      <c r="B26" s="76" t="s">
        <v>369</v>
      </c>
      <c r="C26" s="3"/>
      <c r="D26" s="3"/>
      <c r="E26" s="3"/>
      <c r="F26" s="3"/>
      <c r="G26" s="3"/>
      <c r="H26" s="3"/>
      <c r="I26" s="3"/>
    </row>
    <row r="27" spans="1:9" ht="12.75" customHeight="1" x14ac:dyDescent="0.2">
      <c r="A27" s="64"/>
      <c r="B27" s="64"/>
      <c r="C27" s="3"/>
      <c r="D27" s="3"/>
      <c r="E27" s="3"/>
      <c r="F27" s="3"/>
      <c r="G27" s="3"/>
      <c r="H27" s="3"/>
      <c r="I27" s="3"/>
    </row>
    <row r="28" spans="1:9" ht="12.75" customHeight="1" x14ac:dyDescent="0.2">
      <c r="A28" s="75" t="s">
        <v>386</v>
      </c>
      <c r="B28" s="3" t="s">
        <v>387</v>
      </c>
      <c r="C28" s="3" t="s">
        <v>95</v>
      </c>
      <c r="D28" s="3" t="s">
        <v>175</v>
      </c>
      <c r="E28" s="3">
        <v>30</v>
      </c>
      <c r="F28" s="3">
        <v>60</v>
      </c>
      <c r="G28" s="3">
        <v>15</v>
      </c>
      <c r="H28" s="3">
        <v>30</v>
      </c>
      <c r="I28" s="3"/>
    </row>
    <row r="29" spans="1:9" ht="12.75" customHeight="1" x14ac:dyDescent="0.2">
      <c r="A29" s="76" t="s">
        <v>372</v>
      </c>
      <c r="B29" s="76" t="s">
        <v>373</v>
      </c>
      <c r="C29" s="3"/>
      <c r="D29" s="3"/>
      <c r="E29" s="3"/>
      <c r="F29" s="3"/>
      <c r="G29" s="3"/>
      <c r="H29" s="3"/>
      <c r="I29" s="3"/>
    </row>
    <row r="30" spans="1:9" ht="12.75" customHeight="1" x14ac:dyDescent="0.2">
      <c r="A30" s="76" t="s">
        <v>374</v>
      </c>
      <c r="B30" s="76" t="s">
        <v>375</v>
      </c>
      <c r="C30" s="3"/>
      <c r="D30" s="3"/>
      <c r="E30" s="3"/>
      <c r="F30" s="3"/>
      <c r="G30" s="3"/>
      <c r="H30" s="3"/>
      <c r="I30" s="3"/>
    </row>
    <row r="31" spans="1:9" ht="12.75" customHeight="1" x14ac:dyDescent="0.2">
      <c r="A31" s="76" t="s">
        <v>376</v>
      </c>
      <c r="B31" s="62" t="s">
        <v>203</v>
      </c>
      <c r="C31" s="3"/>
      <c r="D31" s="3"/>
      <c r="E31" s="3"/>
      <c r="F31" s="3"/>
      <c r="G31" s="3"/>
      <c r="H31" s="3"/>
      <c r="I31" s="3"/>
    </row>
    <row r="32" spans="1:9" ht="12.75" customHeight="1" x14ac:dyDescent="0.2">
      <c r="A32" s="62"/>
      <c r="B32" s="62"/>
      <c r="C32" s="3"/>
      <c r="D32" s="3"/>
      <c r="E32" s="3"/>
      <c r="F32" s="3"/>
      <c r="G32" s="3"/>
      <c r="H32" s="3"/>
      <c r="I32" s="3"/>
    </row>
    <row r="33" spans="1:9" ht="12.75" customHeight="1" x14ac:dyDescent="0.2">
      <c r="A33" s="35" t="s">
        <v>326</v>
      </c>
      <c r="B33" s="66" t="s">
        <v>327</v>
      </c>
      <c r="C33" s="64" t="s">
        <v>95</v>
      </c>
      <c r="D33" s="3" t="s">
        <v>175</v>
      </c>
      <c r="E33" s="3">
        <v>30</v>
      </c>
      <c r="F33" s="3">
        <v>60</v>
      </c>
      <c r="G33" s="3">
        <v>14</v>
      </c>
      <c r="H33" s="3">
        <v>30</v>
      </c>
      <c r="I33" s="3"/>
    </row>
    <row r="34" spans="1:9" ht="12.75" customHeight="1" x14ac:dyDescent="0.2">
      <c r="A34" s="76" t="s">
        <v>377</v>
      </c>
      <c r="B34" s="76" t="s">
        <v>378</v>
      </c>
      <c r="C34" s="3"/>
      <c r="D34" s="3"/>
      <c r="E34" s="3"/>
      <c r="F34" s="3"/>
      <c r="G34" s="3"/>
      <c r="H34" s="3"/>
      <c r="I34" s="3"/>
    </row>
    <row r="35" spans="1:9" ht="12.75" customHeight="1" x14ac:dyDescent="0.2">
      <c r="A35" s="76" t="s">
        <v>379</v>
      </c>
      <c r="B35" s="76" t="s">
        <v>380</v>
      </c>
      <c r="C35" s="3"/>
      <c r="D35" s="3"/>
      <c r="E35" s="3"/>
      <c r="F35" s="3"/>
      <c r="G35" s="3"/>
      <c r="H35" s="3"/>
      <c r="I35" s="3"/>
    </row>
    <row r="36" spans="1:9" ht="12.75" customHeight="1" x14ac:dyDescent="0.2">
      <c r="A36" s="76" t="s">
        <v>381</v>
      </c>
      <c r="B36" s="76" t="s">
        <v>203</v>
      </c>
      <c r="C36" s="3"/>
      <c r="D36" s="3"/>
      <c r="E36" s="3"/>
      <c r="F36" s="3"/>
      <c r="G36" s="3"/>
      <c r="H36" s="3"/>
      <c r="I36" s="3"/>
    </row>
    <row r="37" spans="1:9" ht="12.75" customHeight="1" x14ac:dyDescent="0.2">
      <c r="A37" s="3"/>
      <c r="B37" s="68"/>
      <c r="C37" s="3"/>
      <c r="D37" s="3"/>
      <c r="E37" s="3"/>
      <c r="F37" s="3"/>
      <c r="G37" s="3"/>
      <c r="H37" s="3"/>
      <c r="I37" s="3"/>
    </row>
    <row r="38" spans="1:9" ht="12.75" customHeight="1" x14ac:dyDescent="0.2">
      <c r="A38" s="70" t="s">
        <v>70</v>
      </c>
      <c r="B38" s="3"/>
      <c r="C38" s="3"/>
      <c r="D38" s="3"/>
      <c r="E38" s="3"/>
      <c r="F38" s="3"/>
      <c r="G38" s="3">
        <f>SUM(G2:G36)</f>
        <v>61</v>
      </c>
      <c r="H38" s="3">
        <f>SUM(H2:H36)</f>
        <v>120</v>
      </c>
      <c r="I38" s="3"/>
    </row>
    <row r="39" spans="1:9" ht="12.75" customHeight="1" x14ac:dyDescent="0.2">
      <c r="A39" s="3"/>
      <c r="B39" s="68" t="s">
        <v>120</v>
      </c>
      <c r="C39" s="3"/>
      <c r="D39" s="3"/>
      <c r="E39" s="3"/>
      <c r="F39" s="3"/>
      <c r="G39" s="3"/>
      <c r="H39" s="3"/>
      <c r="I39" s="3"/>
    </row>
    <row r="40" spans="1:9" ht="12.75" customHeight="1" x14ac:dyDescent="0.2">
      <c r="A40" s="3"/>
      <c r="B40" s="64" t="s">
        <v>406</v>
      </c>
      <c r="C40" s="3"/>
      <c r="D40" s="3"/>
      <c r="E40" s="3"/>
      <c r="F40" s="3"/>
      <c r="G40" s="3"/>
      <c r="H40" s="3"/>
      <c r="I40" s="3"/>
    </row>
    <row r="41" spans="1:9" ht="12.75" customHeight="1" x14ac:dyDescent="0.2">
      <c r="A41" s="3"/>
      <c r="B41" s="3" t="s">
        <v>407</v>
      </c>
      <c r="C41" s="3"/>
      <c r="D41" s="3"/>
      <c r="E41" s="3"/>
      <c r="F41" s="3"/>
      <c r="G41" s="3"/>
      <c r="H41" s="3"/>
      <c r="I41" s="3"/>
    </row>
    <row r="42" spans="1:9" ht="12.75" customHeight="1" x14ac:dyDescent="0.2">
      <c r="A42" s="3"/>
      <c r="B42" s="3" t="s">
        <v>409</v>
      </c>
      <c r="C42" s="3"/>
      <c r="D42" s="3"/>
      <c r="E42" s="3"/>
      <c r="F42" s="3"/>
      <c r="G42" s="3"/>
      <c r="H42" s="3"/>
      <c r="I42" s="3"/>
    </row>
    <row r="43" spans="1:9" ht="12.75" customHeight="1" x14ac:dyDescent="0.2">
      <c r="A43" s="3"/>
      <c r="B43" s="3"/>
      <c r="C43" s="3"/>
      <c r="D43" s="3"/>
      <c r="E43" s="3"/>
      <c r="F43" s="3"/>
      <c r="G43" s="3"/>
      <c r="H43" s="3"/>
      <c r="I43" s="3"/>
    </row>
    <row r="44" spans="1:9" ht="12.75" customHeight="1" x14ac:dyDescent="0.2">
      <c r="A44" s="70" t="s">
        <v>234</v>
      </c>
      <c r="B44" s="3"/>
      <c r="C44" s="3"/>
      <c r="D44" s="3"/>
      <c r="E44" s="3"/>
      <c r="F44" s="3"/>
      <c r="G44" s="3"/>
      <c r="H44" s="3"/>
      <c r="I44" s="3"/>
    </row>
    <row r="45" spans="1:9" ht="12.75" customHeight="1" x14ac:dyDescent="0.2">
      <c r="A45" s="3"/>
      <c r="B45" s="3" t="s">
        <v>408</v>
      </c>
      <c r="C45" s="3"/>
      <c r="D45" s="3"/>
      <c r="E45" s="3"/>
      <c r="F45" s="3"/>
      <c r="G45" s="3"/>
      <c r="H45" s="3"/>
      <c r="I45" s="3"/>
    </row>
    <row r="46" spans="1:9" ht="12.75" customHeight="1" x14ac:dyDescent="0.2">
      <c r="A46" s="3"/>
      <c r="B46" s="3" t="s">
        <v>410</v>
      </c>
      <c r="C46" s="3"/>
      <c r="D46" s="3"/>
      <c r="E46" s="3"/>
      <c r="F46" s="3"/>
      <c r="G46" s="3"/>
      <c r="H46" s="3"/>
      <c r="I46" s="3"/>
    </row>
    <row r="47" spans="1:9" ht="12.75" customHeight="1" x14ac:dyDescent="0.2">
      <c r="A47" s="3"/>
      <c r="B47" s="64"/>
      <c r="C47" s="3"/>
      <c r="D47" s="3"/>
      <c r="E47" s="3"/>
      <c r="F47" s="3"/>
      <c r="G47" s="3"/>
      <c r="H47" s="3"/>
      <c r="I47" s="3"/>
    </row>
    <row r="48" spans="1:9" ht="12.75" customHeight="1" x14ac:dyDescent="0.2">
      <c r="A48" s="3"/>
      <c r="B48" s="64"/>
      <c r="C48" s="3"/>
      <c r="D48" s="3"/>
      <c r="E48" s="3"/>
      <c r="F48" s="3"/>
      <c r="G48" s="3"/>
      <c r="H48" s="3"/>
      <c r="I48"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Widerkehr, Amie Louise</cp:lastModifiedBy>
  <dcterms:modified xsi:type="dcterms:W3CDTF">2017-07-29T02:03:10Z</dcterms:modified>
</cp:coreProperties>
</file>